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 tabRatio="367"/>
  </bookViews>
  <sheets>
    <sheet name="分企业" sheetId="11" r:id="rId1"/>
    <sheet name="算账（平滑后) (4)" sheetId="21" state="hidden" r:id="rId2"/>
    <sheet name="sheet6" sheetId="17" state="hidden" r:id="rId3"/>
    <sheet name="算账（平滑后) (2)" sheetId="19" state="hidden" r:id="rId4"/>
    <sheet name="基础数据" sheetId="15" state="hidden" r:id="rId5"/>
    <sheet name="建议表" sheetId="8" state="hidden" r:id="rId6"/>
    <sheet name="算账（平滑后)" sheetId="16" state="hidden" r:id="rId7"/>
    <sheet name="产业明细" sheetId="12" state="hidden" r:id="rId8"/>
  </sheets>
  <externalReferences>
    <externalReference r:id="rId9"/>
    <externalReference r:id="rId10"/>
  </externalReferences>
  <definedNames>
    <definedName name="_xlnm._FilterDatabase" localSheetId="0" hidden="1">分企业!$A$5:$D$109</definedName>
    <definedName name="_xlnm._FilterDatabase" localSheetId="1" hidden="1">'算账（平滑后) (4)'!$A$5:$I$71</definedName>
    <definedName name="_xlnm._FilterDatabase" localSheetId="3" hidden="1">'算账（平滑后) (2)'!$A$5:$FR$79</definedName>
    <definedName name="_xlnm._FilterDatabase" localSheetId="4" hidden="1">基础数据!$A$5:$AO$115</definedName>
    <definedName name="_xlnm._FilterDatabase" localSheetId="5" hidden="1">建议表!$A$5:$N$132</definedName>
    <definedName name="_xlnm._FilterDatabase" localSheetId="6" hidden="1">'算账（平滑后)'!$A$6:$AS$80</definedName>
    <definedName name="_xlnm._FilterDatabase" localSheetId="7" hidden="1">产业明细!$A$6:$XFB$119</definedName>
    <definedName name="_xlnm.Print_Area" localSheetId="0">分企业!$A$1:$D$109</definedName>
    <definedName name="_xlnm.Print_Area" localSheetId="6">'算账（平滑后)'!$A$1:$AS$80</definedName>
    <definedName name="_xlnm.Print_Titles" localSheetId="2">sheet6!$1:$6</definedName>
    <definedName name="_xlnm.Print_Titles" localSheetId="7">产业明细!$4:$5</definedName>
    <definedName name="_xlnm.Print_Titles" localSheetId="0">分企业!$4:$5</definedName>
    <definedName name="_xlnm.Print_Titles" localSheetId="5">建议表!$3:$4</definedName>
    <definedName name="_xlnm.Print_Titles" localSheetId="6">'算账（平滑后)'!$A:$A,'算账（平滑后)'!$A$2:$DV$6</definedName>
    <definedName name="_xlnm.Print_Titles" localSheetId="3">'算账（平滑后) (2)'!$A:$A,'算账（平滑后) (2)'!$1:$5</definedName>
    <definedName name="_xlnm.Print_Titles" localSheetId="1">'算账（平滑后) (4)'!$A:$A,'算账（平滑后) (4)'!$2:$5</definedName>
  </definedNames>
  <calcPr calcId="144525" concurrentCalc="0"/>
</workbook>
</file>

<file path=xl/sharedStrings.xml><?xml version="1.0" encoding="utf-8"?>
<sst xmlns="http://schemas.openxmlformats.org/spreadsheetml/2006/main" count="662">
  <si>
    <t>附件</t>
  </si>
  <si>
    <t>2023年省级支持高质量发展奖励企业名单</t>
  </si>
  <si>
    <t>序号</t>
  </si>
  <si>
    <t>产业类别</t>
  </si>
  <si>
    <t>企业名称</t>
  </si>
  <si>
    <t>注册地</t>
  </si>
  <si>
    <t>新一代信息技术</t>
  </si>
  <si>
    <t>浪潮电子信息产业股份有限公司</t>
  </si>
  <si>
    <t>济南</t>
  </si>
  <si>
    <t>海信视像科技股份有限公司</t>
  </si>
  <si>
    <t>青岛</t>
  </si>
  <si>
    <t>怡力精密制造有限公司</t>
  </si>
  <si>
    <t>潍坊</t>
  </si>
  <si>
    <t>浪潮软件集团有限公司</t>
  </si>
  <si>
    <t>聚好看科技股份有限公司</t>
  </si>
  <si>
    <t>山大地纬软件股份有限公司</t>
  </si>
  <si>
    <t>烟台东方威思顿电气有限公司</t>
  </si>
  <si>
    <t>烟台</t>
  </si>
  <si>
    <t>山东信通电子股份有限公司</t>
  </si>
  <si>
    <t>淄博</t>
  </si>
  <si>
    <t xml:space="preserve">青岛创新奇智科技集团股份有限公司 </t>
  </si>
  <si>
    <t>山东亚华电子股份有限公司</t>
  </si>
  <si>
    <t>高端装备</t>
  </si>
  <si>
    <t>济南二机床集团有限公司</t>
  </si>
  <si>
    <t>临工重机股份有限公司</t>
  </si>
  <si>
    <t>青岛高测科技股份有限公司</t>
  </si>
  <si>
    <t>山推工程机械股份有限公司</t>
  </si>
  <si>
    <t>济宁</t>
  </si>
  <si>
    <t>泰安华鲁锻压机床有限公司</t>
  </si>
  <si>
    <t>泰安</t>
  </si>
  <si>
    <t>青岛特锐德电气股份有限公司</t>
  </si>
  <si>
    <t>金马工业集团股份有限公司</t>
  </si>
  <si>
    <t>日照</t>
  </si>
  <si>
    <t>冰轮环境技术股份有限公司</t>
  </si>
  <si>
    <t>博杜安(潍坊)动力有限公司</t>
  </si>
  <si>
    <t>山东泰开电力电子有限公司</t>
  </si>
  <si>
    <t>新能源</t>
  </si>
  <si>
    <t>山东瑞福锂业有限公司</t>
  </si>
  <si>
    <t>22</t>
  </si>
  <si>
    <t>山东核电有限公司</t>
  </si>
  <si>
    <t>新材料</t>
  </si>
  <si>
    <t>23</t>
  </si>
  <si>
    <t>山东德宜新材料有限公司</t>
  </si>
  <si>
    <t>德州</t>
  </si>
  <si>
    <t>24</t>
  </si>
  <si>
    <t>益丰新材料股份有限公司</t>
  </si>
  <si>
    <t>滨州</t>
  </si>
  <si>
    <t>25</t>
  </si>
  <si>
    <t>东岳氟硅科技集团有限公司</t>
  </si>
  <si>
    <t>26</t>
  </si>
  <si>
    <t>山东金鸿新材料股份有限公司</t>
  </si>
  <si>
    <t>27</t>
  </si>
  <si>
    <t>山东京阳科技股份有限公司</t>
  </si>
  <si>
    <t>28</t>
  </si>
  <si>
    <t>山东丰元锂能科技有限公司</t>
  </si>
  <si>
    <t>枣庄</t>
  </si>
  <si>
    <t>29</t>
  </si>
  <si>
    <t>山东招金膜天股份有限公司</t>
  </si>
  <si>
    <t>30</t>
  </si>
  <si>
    <t>威海万丰镁业科技发展有限公司</t>
  </si>
  <si>
    <t>威海</t>
  </si>
  <si>
    <t>31</t>
  </si>
  <si>
    <t>山东信发华源铝业有限公司</t>
  </si>
  <si>
    <t>聊城</t>
  </si>
  <si>
    <t>32</t>
  </si>
  <si>
    <t>山东恒圣石墨科技有限公司</t>
  </si>
  <si>
    <t>现代海洋</t>
  </si>
  <si>
    <t>33</t>
  </si>
  <si>
    <t>无棣金海湾锂业科技有限公司</t>
  </si>
  <si>
    <t>34</t>
  </si>
  <si>
    <t>龙口中集来福士海洋工程有限公司</t>
  </si>
  <si>
    <t>35</t>
  </si>
  <si>
    <t>青岛中集特种冷藏设备有限公司</t>
  </si>
  <si>
    <t>36</t>
  </si>
  <si>
    <t>金盛海洋科技股份有限公司</t>
  </si>
  <si>
    <t xml:space="preserve">滨州   </t>
  </si>
  <si>
    <t>37</t>
  </si>
  <si>
    <t>山东海运股份有限公司</t>
  </si>
  <si>
    <t>38</t>
  </si>
  <si>
    <t>青岛前湾西港联合码头有限责任公司</t>
  </si>
  <si>
    <t>39</t>
  </si>
  <si>
    <t>莱州诚源盐化有限公司</t>
  </si>
  <si>
    <t>40</t>
  </si>
  <si>
    <t>寿光卫东化工有限公司</t>
  </si>
  <si>
    <t>41</t>
  </si>
  <si>
    <t>烟台睿创微纳技术股份有限公司</t>
  </si>
  <si>
    <t>42</t>
  </si>
  <si>
    <t>山东恒辉节能技术集团有限公司</t>
  </si>
  <si>
    <t>医养健康</t>
  </si>
  <si>
    <t>43</t>
  </si>
  <si>
    <t>齐鲁制药有限公司</t>
  </si>
  <si>
    <t>44</t>
  </si>
  <si>
    <t>华熙生物科技股份有限公司</t>
  </si>
  <si>
    <t>45</t>
  </si>
  <si>
    <t>山东新华制药股份有限公司</t>
  </si>
  <si>
    <t>46</t>
  </si>
  <si>
    <t>山东新华医疗器械股份有限公司</t>
  </si>
  <si>
    <t>47</t>
  </si>
  <si>
    <t>济南鑫贝西生物技术有限公司</t>
  </si>
  <si>
    <t>48</t>
  </si>
  <si>
    <t>山东达因海洋生物制药股份有限公司</t>
  </si>
  <si>
    <t>49</t>
  </si>
  <si>
    <t>山东鲁抗医药股份有限公司</t>
  </si>
  <si>
    <t>50</t>
  </si>
  <si>
    <t>华润山东医药有限公司</t>
  </si>
  <si>
    <t>51</t>
  </si>
  <si>
    <t>山东宏济堂制药集团股份有限公司</t>
  </si>
  <si>
    <t>52</t>
  </si>
  <si>
    <t>威海威高医用材料有限公司</t>
  </si>
  <si>
    <t>高端化工</t>
  </si>
  <si>
    <t>53</t>
  </si>
  <si>
    <t>万华化学集团股份有限公司</t>
  </si>
  <si>
    <t>54</t>
  </si>
  <si>
    <t>山东寿光鲁清石化有限公司</t>
  </si>
  <si>
    <t>55</t>
  </si>
  <si>
    <t>山东海化股份有限公司</t>
  </si>
  <si>
    <t>56</t>
  </si>
  <si>
    <t>山东昆达生物科技有限公司</t>
  </si>
  <si>
    <t>临沂</t>
  </si>
  <si>
    <t>57</t>
  </si>
  <si>
    <t>山东华安新材料有限公司</t>
  </si>
  <si>
    <t>58</t>
  </si>
  <si>
    <t>金能化学(青岛)有限公司</t>
  </si>
  <si>
    <t>59</t>
  </si>
  <si>
    <t>东营联合石化有限责任公司</t>
  </si>
  <si>
    <t>东营</t>
  </si>
  <si>
    <t>60</t>
  </si>
  <si>
    <t>烟台德邦科技股份有限公司</t>
  </si>
  <si>
    <t>现代高效农业</t>
  </si>
  <si>
    <t>61</t>
  </si>
  <si>
    <t>东阿阿胶股份有限公司</t>
  </si>
  <si>
    <t>62</t>
  </si>
  <si>
    <t>莱阳鲁花高端食用油有限公司</t>
  </si>
  <si>
    <t>63</t>
  </si>
  <si>
    <t>山东英轩实业股份有限公司</t>
  </si>
  <si>
    <t>64</t>
  </si>
  <si>
    <t>滨州中裕食品有限公司</t>
  </si>
  <si>
    <t>65</t>
  </si>
  <si>
    <t>济南圣泉集团股份有限公司</t>
  </si>
  <si>
    <t>66</t>
  </si>
  <si>
    <t>七星柠檬科技有限公司</t>
  </si>
  <si>
    <t>67</t>
  </si>
  <si>
    <t>德州乡盛食品有限公司</t>
  </si>
  <si>
    <t>68</t>
  </si>
  <si>
    <t>山东味珍食品有限公司</t>
  </si>
  <si>
    <t>69</t>
  </si>
  <si>
    <t>山东美佳集团有限公司</t>
  </si>
  <si>
    <t>70</t>
  </si>
  <si>
    <t>嘉里粮油（青岛）有限公司</t>
  </si>
  <si>
    <t>文化创意</t>
  </si>
  <si>
    <t>71</t>
  </si>
  <si>
    <t>山东博汇纸业股份有限公司</t>
  </si>
  <si>
    <t>72</t>
  </si>
  <si>
    <t>山东梦金园珠宝首饰有限公司</t>
  </si>
  <si>
    <t>73</t>
  </si>
  <si>
    <t>泰安天兴木业科技有限公司</t>
  </si>
  <si>
    <t>74</t>
  </si>
  <si>
    <t>临沂佳画电子商务有限公司</t>
  </si>
  <si>
    <t>75</t>
  </si>
  <si>
    <t>山东海洋文化旅游发展集团有限公司</t>
  </si>
  <si>
    <t>76</t>
  </si>
  <si>
    <t>潍坊歌尔电子有限公司</t>
  </si>
  <si>
    <t>77</t>
  </si>
  <si>
    <t>华夏文化旅游集团股份有限公司</t>
  </si>
  <si>
    <t>78</t>
  </si>
  <si>
    <t>山东临沂新华印刷物流集团有限责任公司</t>
  </si>
  <si>
    <t>精品旅游</t>
  </si>
  <si>
    <t>79</t>
  </si>
  <si>
    <t>山东文旅投资集团有限公司</t>
  </si>
  <si>
    <t>80</t>
  </si>
  <si>
    <t>青岛极地海洋世界有限公司</t>
  </si>
  <si>
    <t>81</t>
  </si>
  <si>
    <t>青岛旅游集团</t>
  </si>
  <si>
    <t>82</t>
  </si>
  <si>
    <t>海阳文化和旅游发展集团有限公司</t>
  </si>
  <si>
    <t>83</t>
  </si>
  <si>
    <t>临朐文化旅游集团有限公司</t>
  </si>
  <si>
    <t>84</t>
  </si>
  <si>
    <t>荣成新锦成文化旅游控股有限公司</t>
  </si>
  <si>
    <t>85</t>
  </si>
  <si>
    <t>日照市文化旅游集团有限公司</t>
  </si>
  <si>
    <t>现代轻工纺织</t>
  </si>
  <si>
    <t>86</t>
  </si>
  <si>
    <t>山东迪尚职业工装集团有限公司</t>
  </si>
  <si>
    <t>87</t>
  </si>
  <si>
    <t>滨州亚光家纺有限公司</t>
  </si>
  <si>
    <t>88</t>
  </si>
  <si>
    <t>日照华泰纸业有限公司</t>
  </si>
  <si>
    <t>89</t>
  </si>
  <si>
    <t>德州泰鼎新材料科技有限公司</t>
  </si>
  <si>
    <t>90</t>
  </si>
  <si>
    <t>尚品本色智能家居有限公司</t>
  </si>
  <si>
    <t>91</t>
  </si>
  <si>
    <t>山东光明园迪儿童家具科技有限公司</t>
  </si>
  <si>
    <t>92</t>
  </si>
  <si>
    <t>海信空调有限公司</t>
  </si>
  <si>
    <t>93</t>
  </si>
  <si>
    <t>青岛海尔智慧电器设备有限公司</t>
  </si>
  <si>
    <t>附件4</t>
  </si>
  <si>
    <t>省级支持市县主体税收增量奖励资金安排情况表</t>
  </si>
  <si>
    <t>单位：万元</t>
  </si>
  <si>
    <t>地区</t>
  </si>
  <si>
    <t>2021年实现主体税收</t>
  </si>
  <si>
    <t>奖励金额</t>
  </si>
  <si>
    <t>较税务局方案增加</t>
  </si>
  <si>
    <t>税务方案可得补助，平滑后未得补助</t>
  </si>
  <si>
    <t>金额</t>
  </si>
  <si>
    <t>增幅%</t>
  </si>
  <si>
    <t>合计</t>
  </si>
  <si>
    <t>济南市</t>
  </si>
  <si>
    <t>淄博市</t>
  </si>
  <si>
    <t xml:space="preserve">    其中：淄博地区</t>
  </si>
  <si>
    <t/>
  </si>
  <si>
    <t xml:space="preserve">          高青县</t>
  </si>
  <si>
    <t xml:space="preserve">          沂源县</t>
  </si>
  <si>
    <t>枣庄市</t>
  </si>
  <si>
    <t>东营市</t>
  </si>
  <si>
    <t>烟台市</t>
  </si>
  <si>
    <t>潍坊市</t>
  </si>
  <si>
    <t xml:space="preserve">    其中：潍坊地区</t>
  </si>
  <si>
    <t>临朐县</t>
  </si>
  <si>
    <t>安丘市</t>
  </si>
  <si>
    <t>济宁市</t>
  </si>
  <si>
    <t xml:space="preserve">    其中：济宁地区</t>
  </si>
  <si>
    <t xml:space="preserve">          微山县</t>
  </si>
  <si>
    <t xml:space="preserve">          鱼台县</t>
  </si>
  <si>
    <t xml:space="preserve">          金乡县</t>
  </si>
  <si>
    <t>汶上县</t>
  </si>
  <si>
    <t>泗水县</t>
  </si>
  <si>
    <t>梁山县</t>
  </si>
  <si>
    <t>泰安市</t>
  </si>
  <si>
    <t xml:space="preserve">    其中：泰安地区</t>
  </si>
  <si>
    <t xml:space="preserve">          宁阳县</t>
  </si>
  <si>
    <t xml:space="preserve">          东平县</t>
  </si>
  <si>
    <t>威海市</t>
  </si>
  <si>
    <t>日照市</t>
  </si>
  <si>
    <t xml:space="preserve">    其中：日照地区</t>
  </si>
  <si>
    <t xml:space="preserve">          五莲县</t>
  </si>
  <si>
    <t xml:space="preserve">          莒  县</t>
  </si>
  <si>
    <t>临沂市</t>
  </si>
  <si>
    <t xml:space="preserve">    其中：临沂地区</t>
  </si>
  <si>
    <t xml:space="preserve">          郯城县</t>
  </si>
  <si>
    <t>1</t>
  </si>
  <si>
    <t xml:space="preserve">          沂水县</t>
  </si>
  <si>
    <t xml:space="preserve">          兰陵县</t>
  </si>
  <si>
    <t xml:space="preserve">          平邑县</t>
  </si>
  <si>
    <t xml:space="preserve">          蒙阴县</t>
  </si>
  <si>
    <t xml:space="preserve">          临沭县</t>
  </si>
  <si>
    <t>德州市</t>
  </si>
  <si>
    <t xml:space="preserve">    其中：德州地区</t>
  </si>
  <si>
    <t xml:space="preserve">          宁津县</t>
  </si>
  <si>
    <t xml:space="preserve">          庆云县</t>
  </si>
  <si>
    <t xml:space="preserve">          临邑县</t>
  </si>
  <si>
    <t xml:space="preserve">          平原县</t>
  </si>
  <si>
    <t xml:space="preserve">          夏津县</t>
  </si>
  <si>
    <t xml:space="preserve">          乐陵市</t>
  </si>
  <si>
    <t>聊城市</t>
  </si>
  <si>
    <t xml:space="preserve">    其中：聊城地区</t>
  </si>
  <si>
    <t xml:space="preserve">          阳谷县</t>
  </si>
  <si>
    <t xml:space="preserve">          莘  县</t>
  </si>
  <si>
    <t xml:space="preserve">          冠  县</t>
  </si>
  <si>
    <t xml:space="preserve">          高唐县</t>
  </si>
  <si>
    <t xml:space="preserve">          临清市</t>
  </si>
  <si>
    <t>滨州市</t>
  </si>
  <si>
    <t xml:space="preserve">    其中：滨州地区</t>
  </si>
  <si>
    <t xml:space="preserve">          惠民县</t>
  </si>
  <si>
    <t xml:space="preserve">          阳信县</t>
  </si>
  <si>
    <t xml:space="preserve">          无棣县</t>
  </si>
  <si>
    <t>菏泽市</t>
  </si>
  <si>
    <t xml:space="preserve">          曹  县</t>
  </si>
  <si>
    <t xml:space="preserve">          单  县</t>
  </si>
  <si>
    <t xml:space="preserve">          成武县</t>
  </si>
  <si>
    <t xml:space="preserve">          巨野县</t>
  </si>
  <si>
    <t xml:space="preserve">          郓城县</t>
  </si>
  <si>
    <t xml:space="preserve">          鄄城县</t>
  </si>
  <si>
    <t xml:space="preserve">          东明县</t>
  </si>
  <si>
    <t>调整方案1(7:3)</t>
  </si>
  <si>
    <t>2019年</t>
  </si>
  <si>
    <t>2020年</t>
  </si>
  <si>
    <t>2021年</t>
  </si>
  <si>
    <t>主体税</t>
  </si>
  <si>
    <t>主体税收增幅</t>
  </si>
  <si>
    <t>总量控制</t>
  </si>
  <si>
    <t>奖励分档情况</t>
  </si>
  <si>
    <t>实际奖励情况</t>
  </si>
  <si>
    <t>全省主体税收平均增幅增幅%</t>
  </si>
  <si>
    <t>奖励情况</t>
  </si>
  <si>
    <t>小计</t>
  </si>
  <si>
    <t>增值税</t>
  </si>
  <si>
    <t>企业所得税</t>
  </si>
  <si>
    <t>个人所得税</t>
  </si>
  <si>
    <t>增幅绝对值</t>
  </si>
  <si>
    <t>占地方级主体税收比重%</t>
  </si>
  <si>
    <t>2021年较2019年减少但增幅高于全省平均</t>
  </si>
  <si>
    <t>1、未超过全省平均水平</t>
  </si>
  <si>
    <t>2、规模低于2019年</t>
  </si>
  <si>
    <t>上限</t>
  </si>
  <si>
    <t>2020年实际上解</t>
  </si>
  <si>
    <t>2021年实际上解</t>
  </si>
  <si>
    <t>超20%</t>
  </si>
  <si>
    <t>地区合计</t>
  </si>
  <si>
    <t>济南地区</t>
  </si>
  <si>
    <t>淄博地区</t>
  </si>
  <si>
    <t>枣庄地区</t>
  </si>
  <si>
    <t>东营地区</t>
  </si>
  <si>
    <t>烟台地区</t>
  </si>
  <si>
    <t>潍坊地区</t>
  </si>
  <si>
    <t>济宁地区</t>
  </si>
  <si>
    <t>泰安地区</t>
  </si>
  <si>
    <t>威海地区</t>
  </si>
  <si>
    <t>日照地区</t>
  </si>
  <si>
    <t>临沂地区</t>
  </si>
  <si>
    <t>德州地区</t>
  </si>
  <si>
    <t>聊城地区</t>
  </si>
  <si>
    <t>滨州地区</t>
  </si>
  <si>
    <t>菏泽地区</t>
  </si>
  <si>
    <t>直管县小计</t>
  </si>
  <si>
    <t>高青县</t>
  </si>
  <si>
    <t>沂源县</t>
  </si>
  <si>
    <t>微山县</t>
  </si>
  <si>
    <t>鱼台县</t>
  </si>
  <si>
    <t>金乡县</t>
  </si>
  <si>
    <t>宁阳县</t>
  </si>
  <si>
    <t>东平县</t>
  </si>
  <si>
    <t>五莲县</t>
  </si>
  <si>
    <t>莒  县</t>
  </si>
  <si>
    <t>郯城县</t>
  </si>
  <si>
    <t>沂水县</t>
  </si>
  <si>
    <t>兰陵县</t>
  </si>
  <si>
    <t>平邑县</t>
  </si>
  <si>
    <t>蒙阴县</t>
  </si>
  <si>
    <t>临沭县</t>
  </si>
  <si>
    <t>宁津县</t>
  </si>
  <si>
    <t>庆云县</t>
  </si>
  <si>
    <t>临邑县</t>
  </si>
  <si>
    <t>平原县</t>
  </si>
  <si>
    <t>夏津县</t>
  </si>
  <si>
    <t>乐陵市</t>
  </si>
  <si>
    <t>阳谷县</t>
  </si>
  <si>
    <t>莘  县</t>
  </si>
  <si>
    <t>冠  县</t>
  </si>
  <si>
    <t>高唐县</t>
  </si>
  <si>
    <t>临清市</t>
  </si>
  <si>
    <t>惠民县</t>
  </si>
  <si>
    <t>阳信县</t>
  </si>
  <si>
    <t>无棣县</t>
  </si>
  <si>
    <t>曹  县</t>
  </si>
  <si>
    <t>单  县</t>
  </si>
  <si>
    <t>成武县</t>
  </si>
  <si>
    <t>巨野县</t>
  </si>
  <si>
    <t>郓城县</t>
  </si>
  <si>
    <t>鄄城县</t>
  </si>
  <si>
    <t>东明县</t>
  </si>
  <si>
    <t>2022年支持高质量发展事项主体税收增量奖励资金分配测算情况表</t>
  </si>
  <si>
    <t>平滑比例</t>
  </si>
  <si>
    <t>税务局方案</t>
  </si>
  <si>
    <t>调整方案1(2:8)</t>
  </si>
  <si>
    <t>调整方案1(3:7)</t>
  </si>
  <si>
    <t>调整方案1(4:6)</t>
  </si>
  <si>
    <t>调整方案1(5:5)</t>
  </si>
  <si>
    <t>调整方案1(6:4)</t>
  </si>
  <si>
    <t>调整方案1(8:2)</t>
  </si>
  <si>
    <t>建议方案1(7:3)</t>
  </si>
  <si>
    <t>决算数方案</t>
  </si>
  <si>
    <t>低于100万取整100万</t>
  </si>
  <si>
    <t>四新企业税收增幅84%，平滑后增幅32.8%，但2021年四新税收较2019年略有减少，因此调整税务2019年税收数据</t>
  </si>
  <si>
    <t>四新企业税收增幅62.5%，平滑后增幅50.6%，但2021年四新税收较2019年略有减少，因此调整税务2019年税收数据</t>
  </si>
  <si>
    <t>莒县</t>
  </si>
  <si>
    <t>莘县</t>
  </si>
  <si>
    <t>冠县</t>
  </si>
  <si>
    <t>曹县</t>
  </si>
  <si>
    <t>单县</t>
  </si>
  <si>
    <t>滨州占比%</t>
  </si>
  <si>
    <t>2021年省级高质量发展重点企业名单（去除退税）</t>
  </si>
  <si>
    <t>纳入奖励范围企业平均地方级税收增幅为292.3598%</t>
  </si>
  <si>
    <t>类别</t>
  </si>
  <si>
    <t>纳税人识别号</t>
  </si>
  <si>
    <t>统一社会信用代码</t>
  </si>
  <si>
    <t>地方级税收合计</t>
  </si>
  <si>
    <t>增值税（含与出口退税对应的免抵调增增值税）</t>
  </si>
  <si>
    <t>资源税</t>
  </si>
  <si>
    <t>房产税</t>
  </si>
  <si>
    <t>城镇土地使用税</t>
  </si>
  <si>
    <t>土地增值税</t>
  </si>
  <si>
    <t>契税</t>
  </si>
  <si>
    <t>环境保护税</t>
  </si>
  <si>
    <t>基础性奖励金额</t>
  </si>
  <si>
    <t>激励性奖励金额
（最高）</t>
  </si>
  <si>
    <t>基础性奖励金额说明</t>
  </si>
  <si>
    <t>激励性奖励金额说明</t>
  </si>
  <si>
    <r>
      <rPr>
        <sz val="12"/>
        <color theme="1"/>
        <rFont val="黑体"/>
        <charset val="134"/>
      </rPr>
      <t>202</t>
    </r>
    <r>
      <rPr>
        <sz val="12"/>
        <color theme="1"/>
        <rFont val="黑体"/>
        <charset val="134"/>
      </rPr>
      <t>1</t>
    </r>
    <r>
      <rPr>
        <sz val="12"/>
        <color theme="1"/>
        <rFont val="黑体"/>
        <charset val="134"/>
      </rPr>
      <t>年</t>
    </r>
  </si>
  <si>
    <t>歌尔股份有限公司</t>
  </si>
  <si>
    <t>91370700729253432M</t>
  </si>
  <si>
    <t>符合奖励条件</t>
  </si>
  <si>
    <t>当年税收增幅小于平均增幅</t>
  </si>
  <si>
    <t>青岛海尔电冰箱有限公司</t>
  </si>
  <si>
    <t>91370212614315963G</t>
  </si>
  <si>
    <t>当年增幅高于20%，但税收总额未高于2019年总额</t>
  </si>
  <si>
    <t>没有得到基础奖励</t>
  </si>
  <si>
    <t>9137020026462882XW</t>
  </si>
  <si>
    <t>当年税收总额未高于1亿元</t>
  </si>
  <si>
    <t>山东晶导微电子股份有限公司</t>
  </si>
  <si>
    <t>91370881074437184X</t>
  </si>
  <si>
    <t>浪潮通用软件有限公司</t>
  </si>
  <si>
    <t>91370000163075429X</t>
  </si>
  <si>
    <t>山东众阳健康科技集团有限公司</t>
  </si>
  <si>
    <t>9137010078741197XJ</t>
  </si>
  <si>
    <t>山东鲁软数字科技有限公司</t>
  </si>
  <si>
    <t>91370000706208903L</t>
  </si>
  <si>
    <t>东方电子股份有限公司</t>
  </si>
  <si>
    <t>913700001650810568</t>
  </si>
  <si>
    <t>烟台艾睿光电科技有限公司</t>
  </si>
  <si>
    <t>91370600557897249A</t>
  </si>
  <si>
    <t>威海市泓淋电力技术股份有限公司</t>
  </si>
  <si>
    <t>9137100061375530XH</t>
  </si>
  <si>
    <t>2021年税收总额小于2019年，且当年增幅未高于20%</t>
  </si>
  <si>
    <t>山东豪迈机械制造有限公司</t>
  </si>
  <si>
    <t>913707856705009958</t>
  </si>
  <si>
    <t>符合奖励条件，位于第三档</t>
  </si>
  <si>
    <t>威海广泰空港设备股份有限公司</t>
  </si>
  <si>
    <t>913710002642503020</t>
  </si>
  <si>
    <t>91371000264203020</t>
  </si>
  <si>
    <t>临工集团济南重机有限公司</t>
  </si>
  <si>
    <t>9137010058990321XX</t>
  </si>
  <si>
    <t>青岛中加特电气股份有限公司</t>
  </si>
  <si>
    <t>913702115836682123</t>
  </si>
  <si>
    <t>潍柴动力股份有限公司</t>
  </si>
  <si>
    <t>913700007456765902</t>
  </si>
  <si>
    <t>烟台杰瑞石油装备技术有限公司</t>
  </si>
  <si>
    <t>91370613759185565N</t>
  </si>
  <si>
    <t>山东泰开成套电器有限公司</t>
  </si>
  <si>
    <t>913709007582725520</t>
  </si>
  <si>
    <t>山东金帝精密机械科技股份有限公司</t>
  </si>
  <si>
    <t>91371500MA3CJ2B45B</t>
  </si>
  <si>
    <t>山东威达机械股份有限公司</t>
  </si>
  <si>
    <t>91371000706233420G</t>
  </si>
  <si>
    <t>青岛汉缆股份有限公司</t>
  </si>
  <si>
    <t>91370200264821953P</t>
  </si>
  <si>
    <t>2021年税收总额高于2019年，但当年增幅未高于20%</t>
  </si>
  <si>
    <t>91370600757490048M</t>
  </si>
  <si>
    <t>青岛特来电新能源科技有限公司</t>
  </si>
  <si>
    <t>91370212MA3PYTHK1P</t>
  </si>
  <si>
    <t>蓬莱大金海洋重工有限公司</t>
  </si>
  <si>
    <t>9137068469808038XJ</t>
  </si>
  <si>
    <t>中材锂膜有限公司</t>
  </si>
  <si>
    <t>91370481MA3C79LE4U</t>
  </si>
  <si>
    <t>山东润海风力发电有限公司</t>
  </si>
  <si>
    <t>91370600696887526M</t>
  </si>
  <si>
    <t>山东格瑞德集团有限公司</t>
  </si>
  <si>
    <t>91371400724953026A</t>
  </si>
  <si>
    <t>山东桑乐集团有限公司</t>
  </si>
  <si>
    <t>9137010016307950XH</t>
  </si>
  <si>
    <t>91370983564083833M</t>
  </si>
  <si>
    <t>中节能（临沂）环保能源有限公司</t>
  </si>
  <si>
    <t>91371300790357281A</t>
  </si>
  <si>
    <t>山东赛克赛斯氢能源有限公司</t>
  </si>
  <si>
    <t>913701007988508395</t>
  </si>
  <si>
    <t>91370000163044841F</t>
  </si>
  <si>
    <t>泰山玻璃纤维有限公司</t>
  </si>
  <si>
    <t>91370000863056413H</t>
  </si>
  <si>
    <t>山东国瓷功能材料股份有限公司</t>
  </si>
  <si>
    <t>91370000774151590H</t>
  </si>
  <si>
    <t>山东华夏神舟新材料有限公司</t>
  </si>
  <si>
    <t>913703217636989883</t>
  </si>
  <si>
    <t>符合奖励条件，位于第二档</t>
  </si>
  <si>
    <t>山东硅科新材料有限公司</t>
  </si>
  <si>
    <t>91370828079692889U</t>
  </si>
  <si>
    <t>山东鲁阳节能材料股份有限公司</t>
  </si>
  <si>
    <t>91370000267171810H</t>
  </si>
  <si>
    <t>天诺光电材料股份有限公司</t>
  </si>
  <si>
    <t>913701007574797384</t>
  </si>
  <si>
    <t>山东鲁银新材料科技有限公司</t>
  </si>
  <si>
    <t>9137120072481638XJ</t>
  </si>
  <si>
    <t>山东胜通光学材料科技有限公司</t>
  </si>
  <si>
    <t>91370500581920752P</t>
  </si>
  <si>
    <t>文登恒润锻造有限公司</t>
  </si>
  <si>
    <t>913710817498881528</t>
  </si>
  <si>
    <t>91370000706206553L</t>
  </si>
  <si>
    <t>青岛新华昌集装箱有限公司</t>
  </si>
  <si>
    <t>913702817803636370</t>
  </si>
  <si>
    <t>山东龙港硅业科技有限公司</t>
  </si>
  <si>
    <t>913707865677295728</t>
  </si>
  <si>
    <t>山东万达海缆有限公司</t>
  </si>
  <si>
    <t>913705006832339614</t>
  </si>
  <si>
    <t>杰瑞石油天然气工程有限公司</t>
  </si>
  <si>
    <t>91370613694435542A</t>
  </si>
  <si>
    <t>青岛海西重机有限责任公司</t>
  </si>
  <si>
    <t>913702117803750139</t>
  </si>
  <si>
    <t>中国船舶重工集团柴油机有限公司</t>
  </si>
  <si>
    <t>91370211MA3DKDQ98F</t>
  </si>
  <si>
    <t>海阳中集来福士海洋工程有限公司</t>
  </si>
  <si>
    <t>913706876722055789</t>
  </si>
  <si>
    <t>中海（东营）石化有限公司</t>
  </si>
  <si>
    <t>91370503164840647R</t>
  </si>
  <si>
    <t>烟台市北海海洋工程技术有限公司</t>
  </si>
  <si>
    <t>91370602760012573F</t>
  </si>
  <si>
    <t>91370000614073351Q</t>
  </si>
  <si>
    <t>91370100163142804X</t>
  </si>
  <si>
    <t>山东福瑞达医药集团有限公司</t>
  </si>
  <si>
    <t>91370000163062046J</t>
  </si>
  <si>
    <t>鲁南厚普制药有限公司</t>
  </si>
  <si>
    <t>91371300756399015E</t>
  </si>
  <si>
    <t>913701007207237766</t>
  </si>
  <si>
    <t>诸城东晓生物科技有限公司</t>
  </si>
  <si>
    <t>91370782769715857B</t>
  </si>
  <si>
    <t>山东新时代药业有限公司</t>
  </si>
  <si>
    <t>9137130072755352X1</t>
  </si>
  <si>
    <t>91370000267171351C</t>
  </si>
  <si>
    <t>山东尚维医疗用品有限公司</t>
  </si>
  <si>
    <t>菏泽</t>
  </si>
  <si>
    <t>91371721MA3N9JHH1X</t>
  </si>
  <si>
    <t>913700006137729862</t>
  </si>
  <si>
    <t>兖矿鲁南化工有限公司</t>
  </si>
  <si>
    <t>913704006644327461</t>
  </si>
  <si>
    <t>山东华鲁恒升化工股份有限公司</t>
  </si>
  <si>
    <t>91370000723286858L</t>
  </si>
  <si>
    <t>无棣鑫岳化工集团有限公司</t>
  </si>
  <si>
    <t>91371623774185029K</t>
  </si>
  <si>
    <t>符合奖励条件，位于第一档</t>
  </si>
  <si>
    <t>山东石大胜华化工集团股份有限公司</t>
  </si>
  <si>
    <t>91370000745694238L</t>
  </si>
  <si>
    <t>青岛海湾化学有限公司</t>
  </si>
  <si>
    <t>91370200163569824H</t>
  </si>
  <si>
    <t>利华益维远化学股份有限公司</t>
  </si>
  <si>
    <t>9137050056674827X0</t>
  </si>
  <si>
    <t>山东恒信高科能源有限公司</t>
  </si>
  <si>
    <t>91370921328482832M</t>
  </si>
  <si>
    <t>淄博齐翔腾达化工股份有限公司</t>
  </si>
  <si>
    <t>913703007347051654</t>
  </si>
  <si>
    <t>山东联盟化工股份有限公司</t>
  </si>
  <si>
    <t>91370000720749183H</t>
  </si>
  <si>
    <t>山东福瑞达生物股份有限公司</t>
  </si>
  <si>
    <t>9137000070620518XA</t>
  </si>
  <si>
    <t>91370682MA3DQDHT7C</t>
  </si>
  <si>
    <t>临沂新程金锣肉制品集团有限公司</t>
  </si>
  <si>
    <t>913713006139930338</t>
  </si>
  <si>
    <t>山东万得福生物科技有限公司</t>
  </si>
  <si>
    <t>91370521MA3EMRBL00</t>
  </si>
  <si>
    <t>山东星光糖业有限公司</t>
  </si>
  <si>
    <t>9137148176189941XY</t>
  </si>
  <si>
    <t>山东稻香村食品工业有限公司</t>
  </si>
  <si>
    <t>913717273130108671</t>
  </si>
  <si>
    <t>青岛天祥食品集团有限公司</t>
  </si>
  <si>
    <t>913702837064861885</t>
  </si>
  <si>
    <t>潍坊盛泰药业有限公司</t>
  </si>
  <si>
    <t>91370700705964272J</t>
  </si>
  <si>
    <t>91371600757494196K</t>
  </si>
  <si>
    <t>山东嘉冠粮油工业集团有限公司</t>
  </si>
  <si>
    <t>91370829166280110M</t>
  </si>
  <si>
    <t>泰安汉威集团有限公司</t>
  </si>
  <si>
    <t>91370900565201627D</t>
  </si>
  <si>
    <t>91371312MA3CG7WM3X</t>
  </si>
  <si>
    <t>山东巧夺天工家具有限公司</t>
  </si>
  <si>
    <t>91371200768720726N</t>
  </si>
  <si>
    <t>山东广电信通网络运营有限公司</t>
  </si>
  <si>
    <t>91370000MA3CQT3P8G</t>
  </si>
  <si>
    <t>山东捷瑞数字科技股份有限公司</t>
  </si>
  <si>
    <t>913706007242792624</t>
  </si>
  <si>
    <t>山东红鹦鹉文化传媒有限公司</t>
  </si>
  <si>
    <t>91370481MA3D69MJ7R</t>
  </si>
  <si>
    <t>山东出版实业有限公司济南国际创新设计园分公司</t>
  </si>
  <si>
    <t>91370103306922227L</t>
  </si>
  <si>
    <t>世纪开元智印互联科技集团股份有限公司</t>
  </si>
  <si>
    <t>91370102726710212U</t>
  </si>
  <si>
    <t>91370700768710798R</t>
  </si>
  <si>
    <t>曲阜市孔府印阁文化传播有限公司</t>
  </si>
  <si>
    <t>91370881MA3EWTBGXF</t>
  </si>
  <si>
    <t>威海中视文化传播有限责任公司</t>
  </si>
  <si>
    <t>91371000166694241J</t>
  </si>
  <si>
    <t>临沂文化旅游发展集团有限公司</t>
  </si>
  <si>
    <t>913713004940517981</t>
  </si>
  <si>
    <t>山东省坤河旅游开发有限公司</t>
  </si>
  <si>
    <t>91371425694442531N</t>
  </si>
  <si>
    <t>山东文旅集团有限公司</t>
  </si>
  <si>
    <t>91370000MA3NNNP86R</t>
  </si>
  <si>
    <t>蓬莱八仙过海旅游有限公司</t>
  </si>
  <si>
    <t>91370684753533987G</t>
  </si>
  <si>
    <t>山东睿航文化旅游开发有限公司</t>
  </si>
  <si>
    <t>91371100MA3DBDM93A</t>
  </si>
  <si>
    <t>91370724MA3MPBRU6B</t>
  </si>
  <si>
    <t>济南文旅发展集团有限公司</t>
  </si>
  <si>
    <t>91370100MA3DRJH873</t>
  </si>
  <si>
    <t>山东国山旅游资源开发有限公司</t>
  </si>
  <si>
    <t>91370901MA3PFDT4X6</t>
  </si>
  <si>
    <t>青岛东方影都文化旅游管理有限公司</t>
  </si>
  <si>
    <t>91370211MA3N5DQD8E</t>
  </si>
  <si>
    <t>梁山县水浒寨旅游发展有限公司</t>
  </si>
  <si>
    <t>91370832706113103W</t>
  </si>
  <si>
    <t>鲁泰纺织股份有限公司</t>
  </si>
  <si>
    <t>91370300613281175K</t>
  </si>
  <si>
    <t>烟台明远创意生活科技股份有限公司</t>
  </si>
  <si>
    <t>91370611672211986J</t>
  </si>
  <si>
    <t>青岛啤酒股份有限公司</t>
  </si>
  <si>
    <t>91370200163615667J</t>
  </si>
  <si>
    <t>得利斯集团有限公司</t>
  </si>
  <si>
    <t>91370782169712011D</t>
  </si>
  <si>
    <t>山东太阳纸业股份有限公司</t>
  </si>
  <si>
    <t>91370800706094280Q</t>
  </si>
  <si>
    <t>昌乐新迈纸业有限公司</t>
  </si>
  <si>
    <t>913707256705418695</t>
  </si>
  <si>
    <t>青岛胶南海尔洗衣机有限公司</t>
  </si>
  <si>
    <t>91370211773520411L</t>
  </si>
  <si>
    <t>澳柯玛股份有限公司</t>
  </si>
  <si>
    <t>91370200163621493Q</t>
  </si>
  <si>
    <t>泰森日盛集团有限公司</t>
  </si>
  <si>
    <t>91371325MA3FE3BJ6R</t>
  </si>
  <si>
    <t>青岛裕丰汉唐木业有限公司</t>
  </si>
  <si>
    <t>91370214790828071J</t>
  </si>
  <si>
    <r>
      <rPr>
        <sz val="22"/>
        <color theme="1"/>
        <rFont val="黑体"/>
        <charset val="134"/>
      </rPr>
      <t xml:space="preserve">重点企业高质量发展奖励资金测算建议表
</t>
    </r>
    <r>
      <rPr>
        <sz val="18"/>
        <color theme="1"/>
        <rFont val="楷体_GB2312"/>
        <charset val="134"/>
      </rPr>
      <t>（全部110家企业）</t>
    </r>
  </si>
  <si>
    <t xml:space="preserve">单位:万元   </t>
  </si>
  <si>
    <t>单位名称</t>
  </si>
  <si>
    <t>所属专班</t>
  </si>
  <si>
    <t>地方级税收贡献情况</t>
  </si>
  <si>
    <t>企业测算审核情况</t>
  </si>
  <si>
    <t>2021年省级税收增量总额
(按税收贡献20%测算)</t>
  </si>
  <si>
    <t>资金奖励建议</t>
  </si>
  <si>
    <t>2021年
税收增幅</t>
  </si>
  <si>
    <t>基础性奖励条件</t>
  </si>
  <si>
    <t>激励性奖励条件</t>
  </si>
  <si>
    <t>基础性奖励</t>
  </si>
  <si>
    <t>激励性奖励</t>
  </si>
  <si>
    <t>合  计</t>
  </si>
  <si>
    <t>济南（19家）</t>
  </si>
  <si>
    <t>青岛（15家）</t>
  </si>
  <si>
    <t>淄博（5家）</t>
  </si>
  <si>
    <t>枣庄（3家）</t>
  </si>
  <si>
    <t>东营（7家）</t>
  </si>
  <si>
    <t>烟台（14家）</t>
  </si>
  <si>
    <t>潍坊（12家）</t>
  </si>
  <si>
    <t>济宁（6家）</t>
  </si>
  <si>
    <t>泰安（6家）</t>
  </si>
  <si>
    <t>威海（6家）</t>
  </si>
  <si>
    <t>日照（1家）</t>
  </si>
  <si>
    <t>临沂（7家）</t>
  </si>
  <si>
    <t>德州（4家）</t>
  </si>
  <si>
    <t>聊城（1家）</t>
  </si>
  <si>
    <t>滨州（2家）</t>
  </si>
  <si>
    <t>菏泽（2家）</t>
  </si>
  <si>
    <t>备注：按预算处要求，一是2021年省级税收增量总额小于100万元的，不再给予基础性奖励,共涉及8家企业、289万元，分产业看，文化创意4家、精品旅游2家、新能源2家；分地市看，济南2家、青岛2家、枣庄1家、济宁2家、威海1家；二是2021年省级税收增量总额大于100万元且小于200万元的，按200万元给予基础性奖励，共涉及6家企业、按200万元给予基础性奖励需补助资金203万元，分产业看，文化创意1家、精品旅游3家、现代海洋2家；分地市看，济南、东营、烟台、潍坊、泰安和临沂各1家。</t>
  </si>
  <si>
    <t>市县主体税收增量奖励资金安排情况表</t>
  </si>
  <si>
    <t>重点企业高质量发展奖励资金测算建议表
（分产业明细表，102家，其中8家2021年省级税收增量总额小于100万元）</t>
  </si>
  <si>
    <t xml:space="preserve">单位:万元、家   </t>
  </si>
  <si>
    <t>所在市</t>
  </si>
  <si>
    <t>2021年省级税收增量总额小于100万元企业数量</t>
  </si>
  <si>
    <t>2021年省级税收增量总额大于100万元且小于200万元企业数量</t>
  </si>
  <si>
    <t>合　计</t>
  </si>
  <si>
    <t>新一代信息技术（8家）</t>
  </si>
  <si>
    <t>达到条件</t>
  </si>
  <si>
    <t>未达到条件</t>
  </si>
  <si>
    <t>高端装备（9家）</t>
  </si>
  <si>
    <t>第三档激励条件</t>
  </si>
  <si>
    <t>新能源（9家，其中2家税收增量总额小于100万元）</t>
  </si>
  <si>
    <t>新材料（10家）</t>
  </si>
  <si>
    <t>第二档激励条件</t>
  </si>
  <si>
    <t>现代海洋（10家）</t>
  </si>
  <si>
    <t>医养健康（9家）</t>
  </si>
  <si>
    <t>高端化工（10家）</t>
  </si>
  <si>
    <t>第一档激励条件</t>
  </si>
  <si>
    <t>现代高效农业（9家）</t>
  </si>
  <si>
    <t>文化创意（10家，其中4家税收增量总额小于100万元）</t>
  </si>
  <si>
    <t>精品旅游（10家，其中2家税收增量总额小于100万元）</t>
  </si>
  <si>
    <t>现代轻工纺织（8家）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</si>
</sst>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.00_ "/>
    <numFmt numFmtId="178" formatCode="0.0"/>
    <numFmt numFmtId="179" formatCode="0_ "/>
    <numFmt numFmtId="180" formatCode="0_ ;[Red]\-0\ "/>
  </numFmts>
  <fonts count="5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ajor"/>
    </font>
    <font>
      <sz val="9"/>
      <color rgb="FF333333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333333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333333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theme="1"/>
      <name val="楷体_GB2312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70702230903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799737540818506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4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9" fillId="26" borderId="19" applyNumberFormat="0" applyAlignment="0" applyProtection="0">
      <alignment vertical="center"/>
    </xf>
    <xf numFmtId="0" fontId="45" fillId="26" borderId="17" applyNumberFormat="0" applyAlignment="0" applyProtection="0">
      <alignment vertical="center"/>
    </xf>
    <xf numFmtId="0" fontId="39" fillId="19" borderId="14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0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right" vertical="center"/>
    </xf>
    <xf numFmtId="10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0" fontId="0" fillId="2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right" vertical="center"/>
    </xf>
    <xf numFmtId="10" fontId="0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>
      <alignment vertical="center"/>
    </xf>
    <xf numFmtId="10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10" fontId="0" fillId="2" borderId="1" xfId="0" applyNumberFormat="1" applyFont="1" applyFill="1" applyBorder="1">
      <alignment vertical="center"/>
    </xf>
    <xf numFmtId="10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right" vertical="center"/>
    </xf>
    <xf numFmtId="10" fontId="0" fillId="3" borderId="1" xfId="0" applyNumberFormat="1" applyFont="1" applyFill="1" applyBorder="1">
      <alignment vertical="center"/>
    </xf>
    <xf numFmtId="10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4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179" fontId="5" fillId="6" borderId="1" xfId="0" applyNumberFormat="1" applyFont="1" applyFill="1" applyBorder="1" applyAlignment="1">
      <alignment horizontal="center" vertical="center" wrapText="1"/>
    </xf>
    <xf numFmtId="179" fontId="4" fillId="6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177" fontId="0" fillId="3" borderId="1" xfId="0" applyNumberFormat="1" applyFill="1" applyBorder="1">
      <alignment vertical="center"/>
    </xf>
    <xf numFmtId="10" fontId="0" fillId="3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2" borderId="1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right" vertical="center"/>
    </xf>
    <xf numFmtId="177" fontId="13" fillId="0" borderId="1" xfId="50" applyNumberFormat="1" applyFont="1" applyFill="1" applyBorder="1" applyAlignment="1">
      <alignment horizontal="center" vertical="center"/>
    </xf>
    <xf numFmtId="177" fontId="13" fillId="0" borderId="1" xfId="50" applyNumberFormat="1" applyFont="1" applyFill="1" applyBorder="1" applyAlignment="1">
      <alignment horizontal="right" vertical="center"/>
    </xf>
    <xf numFmtId="177" fontId="16" fillId="0" borderId="1" xfId="49" applyNumberFormat="1" applyFont="1" applyFill="1" applyBorder="1" applyAlignment="1">
      <alignment horizontal="center" vertical="center"/>
    </xf>
    <xf numFmtId="177" fontId="16" fillId="0" borderId="1" xfId="49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>
      <alignment horizontal="right" vertical="center" wrapText="1"/>
    </xf>
    <xf numFmtId="177" fontId="19" fillId="0" borderId="1" xfId="0" applyNumberFormat="1" applyFont="1" applyFill="1" applyBorder="1" applyAlignment="1">
      <alignment horizontal="right" vertical="center" wrapText="1"/>
    </xf>
    <xf numFmtId="177" fontId="20" fillId="0" borderId="1" xfId="0" applyNumberFormat="1" applyFont="1" applyFill="1" applyBorder="1" applyAlignment="1">
      <alignment horizontal="right" vertical="center" wrapText="1"/>
    </xf>
    <xf numFmtId="177" fontId="20" fillId="0" borderId="1" xfId="50" applyNumberFormat="1" applyFont="1" applyFill="1" applyBorder="1" applyAlignment="1">
      <alignment horizontal="right" vertical="center"/>
    </xf>
    <xf numFmtId="177" fontId="12" fillId="0" borderId="1" xfId="49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 shrinkToFit="1"/>
    </xf>
    <xf numFmtId="17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9" fontId="4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9" fontId="4" fillId="9" borderId="1" xfId="0" applyNumberFormat="1" applyFont="1" applyFill="1" applyBorder="1" applyAlignment="1">
      <alignment horizontal="center" vertical="center" wrapText="1"/>
    </xf>
    <xf numFmtId="179" fontId="5" fillId="10" borderId="1" xfId="0" applyNumberFormat="1" applyFont="1" applyFill="1" applyBorder="1" applyAlignment="1">
      <alignment horizontal="center" vertical="center" wrapText="1"/>
    </xf>
    <xf numFmtId="179" fontId="4" fillId="1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9" fontId="4" fillId="10" borderId="1" xfId="0" applyNumberFormat="1" applyFont="1" applyFill="1" applyBorder="1" applyAlignment="1">
      <alignment horizontal="center" vertical="center" wrapText="1"/>
    </xf>
    <xf numFmtId="179" fontId="4" fillId="7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4" fillId="10" borderId="1" xfId="0" applyFont="1" applyFill="1" applyBorder="1" applyAlignment="1">
      <alignment horizontal="center" vertical="center" wrapText="1" shrinkToFit="1"/>
    </xf>
    <xf numFmtId="0" fontId="4" fillId="11" borderId="1" xfId="0" applyFont="1" applyFill="1" applyBorder="1" applyAlignment="1">
      <alignment horizontal="center" vertical="center" wrapText="1"/>
    </xf>
    <xf numFmtId="9" fontId="4" fillId="11" borderId="1" xfId="0" applyNumberFormat="1" applyFont="1" applyFill="1" applyBorder="1" applyAlignment="1">
      <alignment horizontal="center" vertical="center" wrapText="1"/>
    </xf>
    <xf numFmtId="9" fontId="4" fillId="11" borderId="1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176" fontId="4" fillId="12" borderId="1" xfId="0" applyNumberFormat="1" applyFont="1" applyFill="1" applyBorder="1" applyAlignment="1">
      <alignment horizontal="center" vertical="center" wrapText="1"/>
    </xf>
    <xf numFmtId="176" fontId="4" fillId="12" borderId="1" xfId="0" applyNumberFormat="1" applyFont="1" applyFill="1" applyBorder="1" applyAlignment="1">
      <alignment horizontal="center" vertical="center" wrapText="1" shrinkToFit="1"/>
    </xf>
    <xf numFmtId="179" fontId="4" fillId="12" borderId="1" xfId="0" applyNumberFormat="1" applyFont="1" applyFill="1" applyBorder="1" applyAlignment="1">
      <alignment horizontal="center" vertical="center" wrapText="1"/>
    </xf>
    <xf numFmtId="9" fontId="4" fillId="12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 shrinkToFit="1"/>
    </xf>
    <xf numFmtId="176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9" fontId="26" fillId="0" borderId="1" xfId="0" applyNumberFormat="1" applyFont="1" applyFill="1" applyBorder="1" applyAlignment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 wrapText="1" shrinkToFit="1"/>
    </xf>
    <xf numFmtId="176" fontId="4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 shrinkToFit="1"/>
    </xf>
    <xf numFmtId="179" fontId="26" fillId="2" borderId="1" xfId="0" applyNumberFormat="1" applyFont="1" applyFill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 wrapText="1" shrinkToFit="1"/>
    </xf>
    <xf numFmtId="176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79" fontId="24" fillId="2" borderId="1" xfId="0" applyNumberFormat="1" applyFont="1" applyFill="1" applyBorder="1" applyAlignment="1">
      <alignment horizontal="center" vertical="center" wrapText="1"/>
    </xf>
    <xf numFmtId="176" fontId="24" fillId="2" borderId="1" xfId="0" applyNumberFormat="1" applyFont="1" applyFill="1" applyBorder="1" applyAlignment="1">
      <alignment horizontal="center" vertical="center" wrapText="1" shrinkToFit="1"/>
    </xf>
    <xf numFmtId="176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7" fontId="24" fillId="2" borderId="1" xfId="0" applyNumberFormat="1" applyFont="1" applyFill="1" applyBorder="1" applyAlignment="1">
      <alignment horizontal="center" vertical="center" wrapText="1" shrinkToFit="1"/>
    </xf>
    <xf numFmtId="177" fontId="24" fillId="2" borderId="1" xfId="0" applyNumberFormat="1" applyFont="1" applyFill="1" applyBorder="1" applyAlignment="1">
      <alignment horizontal="center" vertical="center" wrapText="1"/>
    </xf>
    <xf numFmtId="9" fontId="2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 shrinkToFit="1"/>
    </xf>
    <xf numFmtId="0" fontId="24" fillId="2" borderId="1" xfId="0" applyFont="1" applyFill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 shrinkToFit="1"/>
    </xf>
    <xf numFmtId="9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9" fontId="24" fillId="0" borderId="0" xfId="0" applyNumberFormat="1" applyFont="1" applyFill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/>
    </xf>
    <xf numFmtId="179" fontId="24" fillId="0" borderId="0" xfId="0" applyNumberFormat="1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176" fontId="26" fillId="0" borderId="1" xfId="0" applyNumberFormat="1" applyFont="1" applyFill="1" applyBorder="1" applyAlignment="1">
      <alignment horizontal="center" vertical="center" wrapText="1" shrinkToFit="1"/>
    </xf>
    <xf numFmtId="180" fontId="28" fillId="0" borderId="1" xfId="0" applyNumberFormat="1" applyFont="1" applyFill="1" applyBorder="1" applyAlignment="1">
      <alignment horizontal="left" vertical="center" wrapText="1"/>
    </xf>
    <xf numFmtId="176" fontId="24" fillId="0" borderId="1" xfId="0" applyNumberFormat="1" applyFont="1" applyFill="1" applyBorder="1" applyAlignment="1">
      <alignment horizontal="center" vertical="center" wrapText="1" shrinkToFit="1"/>
    </xf>
    <xf numFmtId="9" fontId="2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24" fillId="13" borderId="1" xfId="0" applyNumberFormat="1" applyFont="1" applyFill="1" applyBorder="1" applyAlignment="1">
      <alignment horizontal="left" vertical="center" wrapText="1"/>
    </xf>
    <xf numFmtId="49" fontId="24" fillId="13" borderId="1" xfId="0" applyNumberFormat="1" applyFont="1" applyFill="1" applyBorder="1" applyAlignment="1">
      <alignment horizontal="center" vertical="center" wrapText="1"/>
    </xf>
    <xf numFmtId="49" fontId="24" fillId="14" borderId="1" xfId="0" applyNumberFormat="1" applyFont="1" applyFill="1" applyBorder="1" applyAlignment="1">
      <alignment horizontal="left" vertical="center" wrapText="1"/>
    </xf>
    <xf numFmtId="49" fontId="24" fillId="14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1028700</xdr:colOff>
          <xdr:row>1</xdr:row>
          <xdr:rowOff>0</xdr:rowOff>
        </xdr:from>
        <xdr:to>
          <xdr:col>7</xdr:col>
          <xdr:colOff>447675</xdr:colOff>
          <xdr:row>2</xdr:row>
          <xdr:rowOff>133350</xdr:rowOff>
        </xdr:to>
        <xdr:sp macro="[2]!main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6404610" y="220980"/>
              <a:ext cx="1082675" cy="43815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计算</a:t>
              </a:r>
              <a:endPara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4037;&#20316;\&#26376;&#24230;&#19994;&#21153;\&#36130;&#25919;&#26376;&#25253;\2021&#24180;\12&#26376;\2021&#24180;12&#26376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user\Desktop\D:\&#24037;&#36152;&#22788;&#24037;&#20316;\&#30465;&#32423;&#25903;&#25345;&#39640;&#36136;&#37327;&#21457;&#23637;&#22870;&#21169;&#36164;&#37329;&#23454;&#26045;&#32454;&#21017;&#65288;&#38024;&#23545;&#37325;&#28857;&#20225;&#19994;&#33853;&#23454;&#65289;\&#31246;&#21153;&#21453;&#39304;&#27979;&#31639;\&#31246;&#21153;&#21453;&#39304;&#25968;&#25454;&#24182;&#27979;&#31639;\&#27979;&#31639;\0427&#27979;&#31639;&#65288;&#22686;&#24133;&#36229;&#32435;&#20837;&#22870;&#21169;&#33539;&#22260;&#20225;&#19994;&#24179;&#22343;&#27700;&#24179;&#25353;&#39044;&#31639;&#35201;&#27714;&#27979;&#31639;&#65289;\2021&#24180;&#30465;&#32423;&#39640;&#36136;&#37327;&#21457;&#23637;&#37325;&#28857;&#20225;&#19994;0427(&#24179;&#22343;&#27700;&#24179;&#25353;&#33719;&#24471;&#22522;&#30784;&#24615;&#22870;&#21169;&#35745;&#31639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年"/>
      <sheetName val="2015年"/>
      <sheetName val="2016年"/>
      <sheetName val="2017年"/>
      <sheetName val="2018年"/>
      <sheetName val="2019年"/>
      <sheetName val="2020年"/>
      <sheetName val="2021年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16068424</v>
          </cell>
          <cell r="E3">
            <v>6209211</v>
          </cell>
          <cell r="F3">
            <v>1757111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年省级高质量发展重点企业0427(平均水平按获得基础性"/>
    </sheetNames>
    <definedNames>
      <definedName name="mai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9"/>
  <sheetViews>
    <sheetView showZeros="0"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L31" sqref="L31"/>
    </sheetView>
  </sheetViews>
  <sheetFormatPr defaultColWidth="9" defaultRowHeight="14.4" outlineLevelCol="3"/>
  <cols>
    <col min="1" max="1" width="5.87962962962963" style="278" customWidth="1"/>
    <col min="2" max="2" width="1.62962962962963" style="279" hidden="1" customWidth="1" outlineLevel="1"/>
    <col min="3" max="3" width="52.4537037037037" style="280" customWidth="1" collapsed="1"/>
    <col min="4" max="4" width="16.9074074074074" style="278" customWidth="1"/>
    <col min="5" max="16378" width="9" style="280"/>
  </cols>
  <sheetData>
    <row r="1" s="276" customFormat="1" ht="21" customHeight="1" spans="1:4">
      <c r="A1" s="281" t="s">
        <v>0</v>
      </c>
      <c r="B1" s="279"/>
      <c r="D1" s="278"/>
    </row>
    <row r="2" s="277" customFormat="1" ht="28" customHeight="1" spans="1:4">
      <c r="A2" s="282" t="s">
        <v>1</v>
      </c>
      <c r="B2" s="282"/>
      <c r="C2" s="282"/>
      <c r="D2" s="282"/>
    </row>
    <row r="3" ht="10" customHeight="1"/>
    <row r="4" ht="21.95" customHeight="1" spans="1:4">
      <c r="A4" s="283" t="s">
        <v>2</v>
      </c>
      <c r="B4" s="283" t="s">
        <v>3</v>
      </c>
      <c r="C4" s="284" t="s">
        <v>4</v>
      </c>
      <c r="D4" s="283" t="s">
        <v>5</v>
      </c>
    </row>
    <row r="5" ht="18" customHeight="1" spans="1:4">
      <c r="A5" s="285"/>
      <c r="B5" s="285"/>
      <c r="C5" s="286"/>
      <c r="D5" s="285"/>
    </row>
    <row r="6" ht="21.95" customHeight="1" spans="1:4">
      <c r="A6" s="287" t="s">
        <v>6</v>
      </c>
      <c r="B6" s="287"/>
      <c r="C6" s="287"/>
      <c r="D6" s="287"/>
    </row>
    <row r="7" ht="21.95" customHeight="1" spans="1:4">
      <c r="A7" s="288">
        <v>1</v>
      </c>
      <c r="B7" s="288" t="s">
        <v>6</v>
      </c>
      <c r="C7" s="289" t="s">
        <v>7</v>
      </c>
      <c r="D7" s="288" t="s">
        <v>8</v>
      </c>
    </row>
    <row r="8" ht="21.95" customHeight="1" spans="1:4">
      <c r="A8" s="290">
        <v>2</v>
      </c>
      <c r="B8" s="291" t="s">
        <v>6</v>
      </c>
      <c r="C8" s="292" t="s">
        <v>9</v>
      </c>
      <c r="D8" s="293" t="s">
        <v>10</v>
      </c>
    </row>
    <row r="9" ht="21.95" customHeight="1" spans="1:4">
      <c r="A9" s="290">
        <v>3</v>
      </c>
      <c r="B9" s="291" t="s">
        <v>6</v>
      </c>
      <c r="C9" s="292" t="s">
        <v>11</v>
      </c>
      <c r="D9" s="293" t="s">
        <v>12</v>
      </c>
    </row>
    <row r="10" ht="21.95" customHeight="1" spans="1:4">
      <c r="A10" s="290">
        <v>4</v>
      </c>
      <c r="B10" s="291" t="s">
        <v>6</v>
      </c>
      <c r="C10" s="292" t="s">
        <v>13</v>
      </c>
      <c r="D10" s="293" t="s">
        <v>8</v>
      </c>
    </row>
    <row r="11" ht="21.95" customHeight="1" spans="1:4">
      <c r="A11" s="290">
        <v>5</v>
      </c>
      <c r="B11" s="291" t="s">
        <v>6</v>
      </c>
      <c r="C11" s="292" t="s">
        <v>14</v>
      </c>
      <c r="D11" s="293" t="s">
        <v>10</v>
      </c>
    </row>
    <row r="12" ht="21.95" customHeight="1" spans="1:4">
      <c r="A12" s="290">
        <v>6</v>
      </c>
      <c r="B12" s="291" t="s">
        <v>6</v>
      </c>
      <c r="C12" s="292" t="s">
        <v>15</v>
      </c>
      <c r="D12" s="293" t="s">
        <v>8</v>
      </c>
    </row>
    <row r="13" ht="21.95" customHeight="1" spans="1:4">
      <c r="A13" s="290">
        <v>7</v>
      </c>
      <c r="B13" s="291" t="s">
        <v>6</v>
      </c>
      <c r="C13" s="292" t="s">
        <v>16</v>
      </c>
      <c r="D13" s="293" t="s">
        <v>17</v>
      </c>
    </row>
    <row r="14" ht="21.95" customHeight="1" spans="1:4">
      <c r="A14" s="290">
        <v>8</v>
      </c>
      <c r="B14" s="291" t="s">
        <v>6</v>
      </c>
      <c r="C14" s="292" t="s">
        <v>18</v>
      </c>
      <c r="D14" s="293" t="s">
        <v>19</v>
      </c>
    </row>
    <row r="15" ht="21.95" customHeight="1" spans="1:4">
      <c r="A15" s="290">
        <v>9</v>
      </c>
      <c r="B15" s="291" t="s">
        <v>6</v>
      </c>
      <c r="C15" s="292" t="s">
        <v>20</v>
      </c>
      <c r="D15" s="293" t="s">
        <v>10</v>
      </c>
    </row>
    <row r="16" ht="21.95" customHeight="1" spans="1:4">
      <c r="A16" s="290">
        <v>10</v>
      </c>
      <c r="B16" s="290" t="s">
        <v>6</v>
      </c>
      <c r="C16" s="294" t="s">
        <v>21</v>
      </c>
      <c r="D16" s="290" t="s">
        <v>19</v>
      </c>
    </row>
    <row r="17" ht="21.95" customHeight="1" spans="1:4">
      <c r="A17" s="287" t="s">
        <v>22</v>
      </c>
      <c r="B17" s="287"/>
      <c r="C17" s="287"/>
      <c r="D17" s="287"/>
    </row>
    <row r="18" ht="21.95" customHeight="1" spans="1:4">
      <c r="A18" s="291">
        <v>11</v>
      </c>
      <c r="B18" s="295" t="s">
        <v>22</v>
      </c>
      <c r="C18" s="296" t="s">
        <v>23</v>
      </c>
      <c r="D18" s="295" t="s">
        <v>8</v>
      </c>
    </row>
    <row r="19" ht="21.95" customHeight="1" spans="1:4">
      <c r="A19" s="291">
        <v>12</v>
      </c>
      <c r="B19" s="295" t="s">
        <v>22</v>
      </c>
      <c r="C19" s="296" t="s">
        <v>24</v>
      </c>
      <c r="D19" s="295" t="s">
        <v>8</v>
      </c>
    </row>
    <row r="20" ht="21.95" customHeight="1" spans="1:4">
      <c r="A20" s="291">
        <v>13</v>
      </c>
      <c r="B20" s="295" t="s">
        <v>22</v>
      </c>
      <c r="C20" s="296" t="s">
        <v>25</v>
      </c>
      <c r="D20" s="295" t="s">
        <v>10</v>
      </c>
    </row>
    <row r="21" ht="21.95" customHeight="1" spans="1:4">
      <c r="A21" s="291">
        <v>14</v>
      </c>
      <c r="B21" s="295" t="s">
        <v>22</v>
      </c>
      <c r="C21" s="296" t="s">
        <v>26</v>
      </c>
      <c r="D21" s="295" t="s">
        <v>27</v>
      </c>
    </row>
    <row r="22" ht="21.95" customHeight="1" spans="1:4">
      <c r="A22" s="291">
        <v>15</v>
      </c>
      <c r="B22" s="295" t="s">
        <v>22</v>
      </c>
      <c r="C22" s="296" t="s">
        <v>28</v>
      </c>
      <c r="D22" s="295" t="s">
        <v>29</v>
      </c>
    </row>
    <row r="23" ht="21.95" customHeight="1" spans="1:4">
      <c r="A23" s="291">
        <v>16</v>
      </c>
      <c r="B23" s="295" t="s">
        <v>22</v>
      </c>
      <c r="C23" s="296" t="s">
        <v>30</v>
      </c>
      <c r="D23" s="295" t="s">
        <v>10</v>
      </c>
    </row>
    <row r="24" ht="21.95" customHeight="1" spans="1:4">
      <c r="A24" s="291">
        <v>17</v>
      </c>
      <c r="B24" s="295" t="s">
        <v>22</v>
      </c>
      <c r="C24" s="296" t="s">
        <v>31</v>
      </c>
      <c r="D24" s="295" t="s">
        <v>32</v>
      </c>
    </row>
    <row r="25" ht="21.95" customHeight="1" spans="1:4">
      <c r="A25" s="291">
        <v>18</v>
      </c>
      <c r="B25" s="295" t="s">
        <v>22</v>
      </c>
      <c r="C25" s="296" t="s">
        <v>33</v>
      </c>
      <c r="D25" s="295" t="s">
        <v>17</v>
      </c>
    </row>
    <row r="26" ht="21.95" customHeight="1" spans="1:4">
      <c r="A26" s="291">
        <v>19</v>
      </c>
      <c r="B26" s="295" t="s">
        <v>22</v>
      </c>
      <c r="C26" s="296" t="s">
        <v>34</v>
      </c>
      <c r="D26" s="295" t="s">
        <v>12</v>
      </c>
    </row>
    <row r="27" ht="21.95" customHeight="1" spans="1:4">
      <c r="A27" s="291">
        <v>20</v>
      </c>
      <c r="B27" s="297" t="s">
        <v>22</v>
      </c>
      <c r="C27" s="294" t="s">
        <v>35</v>
      </c>
      <c r="D27" s="297" t="s">
        <v>29</v>
      </c>
    </row>
    <row r="28" ht="21.95" customHeight="1" spans="1:4">
      <c r="A28" s="298"/>
      <c r="B28" s="287" t="s">
        <v>36</v>
      </c>
      <c r="C28" s="287"/>
      <c r="D28" s="287"/>
    </row>
    <row r="29" ht="21.95" customHeight="1" spans="1:4">
      <c r="A29" s="291">
        <v>21</v>
      </c>
      <c r="B29" s="295" t="s">
        <v>36</v>
      </c>
      <c r="C29" s="296" t="s">
        <v>37</v>
      </c>
      <c r="D29" s="295" t="s">
        <v>29</v>
      </c>
    </row>
    <row r="30" ht="21.95" customHeight="1" spans="1:4">
      <c r="A30" s="290" t="s">
        <v>38</v>
      </c>
      <c r="B30" s="297" t="s">
        <v>36</v>
      </c>
      <c r="C30" s="294" t="s">
        <v>39</v>
      </c>
      <c r="D30" s="297" t="s">
        <v>17</v>
      </c>
    </row>
    <row r="31" ht="21.95" customHeight="1" spans="1:4">
      <c r="A31" s="299"/>
      <c r="B31" s="287" t="s">
        <v>40</v>
      </c>
      <c r="C31" s="287"/>
      <c r="D31" s="287"/>
    </row>
    <row r="32" ht="21.95" customHeight="1" spans="1:4">
      <c r="A32" s="291" t="s">
        <v>41</v>
      </c>
      <c r="B32" s="295" t="s">
        <v>40</v>
      </c>
      <c r="C32" s="296" t="s">
        <v>42</v>
      </c>
      <c r="D32" s="295" t="s">
        <v>43</v>
      </c>
    </row>
    <row r="33" ht="21.95" customHeight="1" spans="1:4">
      <c r="A33" s="291" t="s">
        <v>44</v>
      </c>
      <c r="B33" s="295" t="s">
        <v>40</v>
      </c>
      <c r="C33" s="296" t="s">
        <v>45</v>
      </c>
      <c r="D33" s="295" t="s">
        <v>46</v>
      </c>
    </row>
    <row r="34" ht="21.95" customHeight="1" spans="1:4">
      <c r="A34" s="291" t="s">
        <v>47</v>
      </c>
      <c r="B34" s="295" t="s">
        <v>40</v>
      </c>
      <c r="C34" s="296" t="s">
        <v>48</v>
      </c>
      <c r="D34" s="295" t="s">
        <v>19</v>
      </c>
    </row>
    <row r="35" ht="21.95" customHeight="1" spans="1:4">
      <c r="A35" s="291" t="s">
        <v>49</v>
      </c>
      <c r="B35" s="297" t="s">
        <v>40</v>
      </c>
      <c r="C35" s="294" t="s">
        <v>50</v>
      </c>
      <c r="D35" s="297" t="s">
        <v>12</v>
      </c>
    </row>
    <row r="36" ht="21.95" customHeight="1" spans="1:4">
      <c r="A36" s="291" t="s">
        <v>51</v>
      </c>
      <c r="B36" s="295" t="s">
        <v>40</v>
      </c>
      <c r="C36" s="296" t="s">
        <v>52</v>
      </c>
      <c r="D36" s="295" t="s">
        <v>46</v>
      </c>
    </row>
    <row r="37" ht="21.95" customHeight="1" spans="1:4">
      <c r="A37" s="291" t="s">
        <v>53</v>
      </c>
      <c r="B37" s="295" t="s">
        <v>40</v>
      </c>
      <c r="C37" s="296" t="s">
        <v>54</v>
      </c>
      <c r="D37" s="295" t="s">
        <v>55</v>
      </c>
    </row>
    <row r="38" ht="21.95" customHeight="1" spans="1:4">
      <c r="A38" s="291" t="s">
        <v>56</v>
      </c>
      <c r="B38" s="297" t="s">
        <v>40</v>
      </c>
      <c r="C38" s="294" t="s">
        <v>57</v>
      </c>
      <c r="D38" s="297" t="s">
        <v>17</v>
      </c>
    </row>
    <row r="39" ht="21.95" customHeight="1" spans="1:4">
      <c r="A39" s="291" t="s">
        <v>58</v>
      </c>
      <c r="B39" s="295" t="s">
        <v>40</v>
      </c>
      <c r="C39" s="296" t="s">
        <v>59</v>
      </c>
      <c r="D39" s="295" t="s">
        <v>60</v>
      </c>
    </row>
    <row r="40" ht="21.95" customHeight="1" spans="1:4">
      <c r="A40" s="291" t="s">
        <v>61</v>
      </c>
      <c r="B40" s="297" t="s">
        <v>40</v>
      </c>
      <c r="C40" s="294" t="s">
        <v>62</v>
      </c>
      <c r="D40" s="297" t="s">
        <v>63</v>
      </c>
    </row>
    <row r="41" ht="21.95" customHeight="1" spans="1:4">
      <c r="A41" s="291" t="s">
        <v>64</v>
      </c>
      <c r="B41" s="297" t="s">
        <v>40</v>
      </c>
      <c r="C41" s="300" t="s">
        <v>65</v>
      </c>
      <c r="D41" s="301" t="s">
        <v>27</v>
      </c>
    </row>
    <row r="42" ht="21.95" customHeight="1" spans="1:4">
      <c r="A42" s="299"/>
      <c r="B42" s="287" t="s">
        <v>66</v>
      </c>
      <c r="C42" s="287"/>
      <c r="D42" s="287"/>
    </row>
    <row r="43" ht="21.95" customHeight="1" spans="1:4">
      <c r="A43" s="291" t="s">
        <v>67</v>
      </c>
      <c r="B43" s="297" t="s">
        <v>66</v>
      </c>
      <c r="C43" s="300" t="s">
        <v>68</v>
      </c>
      <c r="D43" s="301" t="s">
        <v>46</v>
      </c>
    </row>
    <row r="44" ht="21.95" customHeight="1" spans="1:4">
      <c r="A44" s="291" t="s">
        <v>69</v>
      </c>
      <c r="B44" s="297" t="s">
        <v>66</v>
      </c>
      <c r="C44" s="294" t="s">
        <v>70</v>
      </c>
      <c r="D44" s="290" t="s">
        <v>17</v>
      </c>
    </row>
    <row r="45" ht="21.95" customHeight="1" spans="1:4">
      <c r="A45" s="291" t="s">
        <v>71</v>
      </c>
      <c r="B45" s="297" t="s">
        <v>66</v>
      </c>
      <c r="C45" s="294" t="s">
        <v>72</v>
      </c>
      <c r="D45" s="297" t="s">
        <v>10</v>
      </c>
    </row>
    <row r="46" ht="21.95" customHeight="1" spans="1:4">
      <c r="A46" s="291" t="s">
        <v>73</v>
      </c>
      <c r="B46" s="297" t="s">
        <v>66</v>
      </c>
      <c r="C46" s="300" t="s">
        <v>74</v>
      </c>
      <c r="D46" s="301" t="s">
        <v>75</v>
      </c>
    </row>
    <row r="47" ht="21.95" customHeight="1" spans="1:4">
      <c r="A47" s="291" t="s">
        <v>76</v>
      </c>
      <c r="B47" s="297" t="s">
        <v>66</v>
      </c>
      <c r="C47" s="294" t="s">
        <v>77</v>
      </c>
      <c r="D47" s="297" t="s">
        <v>10</v>
      </c>
    </row>
    <row r="48" ht="21.95" customHeight="1" spans="1:4">
      <c r="A48" s="291" t="s">
        <v>78</v>
      </c>
      <c r="B48" s="297" t="s">
        <v>66</v>
      </c>
      <c r="C48" s="294" t="s">
        <v>79</v>
      </c>
      <c r="D48" s="297" t="s">
        <v>10</v>
      </c>
    </row>
    <row r="49" ht="21.95" customHeight="1" spans="1:4">
      <c r="A49" s="291" t="s">
        <v>80</v>
      </c>
      <c r="B49" s="297" t="s">
        <v>66</v>
      </c>
      <c r="C49" s="300" t="s">
        <v>81</v>
      </c>
      <c r="D49" s="297" t="s">
        <v>17</v>
      </c>
    </row>
    <row r="50" ht="21.95" customHeight="1" spans="1:4">
      <c r="A50" s="291" t="s">
        <v>82</v>
      </c>
      <c r="B50" s="297" t="s">
        <v>66</v>
      </c>
      <c r="C50" s="302" t="s">
        <v>83</v>
      </c>
      <c r="D50" s="303" t="s">
        <v>12</v>
      </c>
    </row>
    <row r="51" ht="21.95" customHeight="1" spans="1:4">
      <c r="A51" s="291" t="s">
        <v>84</v>
      </c>
      <c r="B51" s="297" t="s">
        <v>66</v>
      </c>
      <c r="C51" s="294" t="s">
        <v>85</v>
      </c>
      <c r="D51" s="290" t="s">
        <v>17</v>
      </c>
    </row>
    <row r="52" ht="21.95" customHeight="1" spans="1:4">
      <c r="A52" s="291" t="s">
        <v>86</v>
      </c>
      <c r="B52" s="297" t="s">
        <v>66</v>
      </c>
      <c r="C52" s="300" t="s">
        <v>87</v>
      </c>
      <c r="D52" s="301" t="s">
        <v>17</v>
      </c>
    </row>
    <row r="53" ht="21.95" customHeight="1" spans="1:4">
      <c r="A53" s="299"/>
      <c r="B53" s="287" t="s">
        <v>88</v>
      </c>
      <c r="C53" s="287"/>
      <c r="D53" s="287"/>
    </row>
    <row r="54" ht="21.95" customHeight="1" spans="1:4">
      <c r="A54" s="290" t="s">
        <v>89</v>
      </c>
      <c r="B54" s="297" t="s">
        <v>88</v>
      </c>
      <c r="C54" s="294" t="s">
        <v>90</v>
      </c>
      <c r="D54" s="297" t="s">
        <v>8</v>
      </c>
    </row>
    <row r="55" ht="21.95" customHeight="1" spans="1:4">
      <c r="A55" s="290" t="s">
        <v>91</v>
      </c>
      <c r="B55" s="295" t="s">
        <v>88</v>
      </c>
      <c r="C55" s="296" t="s">
        <v>92</v>
      </c>
      <c r="D55" s="295" t="s">
        <v>8</v>
      </c>
    </row>
    <row r="56" ht="21.95" customHeight="1" spans="1:4">
      <c r="A56" s="290" t="s">
        <v>93</v>
      </c>
      <c r="B56" s="295" t="s">
        <v>88</v>
      </c>
      <c r="C56" s="296" t="s">
        <v>94</v>
      </c>
      <c r="D56" s="295" t="s">
        <v>19</v>
      </c>
    </row>
    <row r="57" ht="21.95" customHeight="1" spans="1:4">
      <c r="A57" s="290" t="s">
        <v>95</v>
      </c>
      <c r="B57" s="295" t="s">
        <v>88</v>
      </c>
      <c r="C57" s="296" t="s">
        <v>96</v>
      </c>
      <c r="D57" s="295" t="s">
        <v>19</v>
      </c>
    </row>
    <row r="58" ht="21.95" customHeight="1" spans="1:4">
      <c r="A58" s="290" t="s">
        <v>97</v>
      </c>
      <c r="B58" s="295" t="s">
        <v>88</v>
      </c>
      <c r="C58" s="296" t="s">
        <v>98</v>
      </c>
      <c r="D58" s="295" t="s">
        <v>8</v>
      </c>
    </row>
    <row r="59" ht="21.95" customHeight="1" spans="1:4">
      <c r="A59" s="290" t="s">
        <v>99</v>
      </c>
      <c r="B59" s="295" t="s">
        <v>88</v>
      </c>
      <c r="C59" s="296" t="s">
        <v>100</v>
      </c>
      <c r="D59" s="295" t="s">
        <v>60</v>
      </c>
    </row>
    <row r="60" ht="21.95" customHeight="1" spans="1:4">
      <c r="A60" s="290" t="s">
        <v>101</v>
      </c>
      <c r="B60" s="295" t="s">
        <v>88</v>
      </c>
      <c r="C60" s="296" t="s">
        <v>102</v>
      </c>
      <c r="D60" s="295" t="s">
        <v>27</v>
      </c>
    </row>
    <row r="61" ht="21.95" customHeight="1" spans="1:4">
      <c r="A61" s="290" t="s">
        <v>103</v>
      </c>
      <c r="B61" s="295" t="s">
        <v>88</v>
      </c>
      <c r="C61" s="296" t="s">
        <v>104</v>
      </c>
      <c r="D61" s="295" t="s">
        <v>8</v>
      </c>
    </row>
    <row r="62" ht="21.95" customHeight="1" spans="1:4">
      <c r="A62" s="290" t="s">
        <v>105</v>
      </c>
      <c r="B62" s="295" t="s">
        <v>88</v>
      </c>
      <c r="C62" s="296" t="s">
        <v>106</v>
      </c>
      <c r="D62" s="295" t="s">
        <v>8</v>
      </c>
    </row>
    <row r="63" ht="21.95" customHeight="1" spans="1:4">
      <c r="A63" s="290" t="s">
        <v>107</v>
      </c>
      <c r="B63" s="297" t="s">
        <v>88</v>
      </c>
      <c r="C63" s="304" t="s">
        <v>108</v>
      </c>
      <c r="D63" s="297" t="s">
        <v>60</v>
      </c>
    </row>
    <row r="64" ht="21.95" customHeight="1" spans="1:4">
      <c r="A64" s="298"/>
      <c r="B64" s="287" t="s">
        <v>109</v>
      </c>
      <c r="C64" s="287"/>
      <c r="D64" s="287"/>
    </row>
    <row r="65" ht="21.95" customHeight="1" spans="1:4">
      <c r="A65" s="290" t="s">
        <v>110</v>
      </c>
      <c r="B65" s="297" t="s">
        <v>109</v>
      </c>
      <c r="C65" s="294" t="s">
        <v>111</v>
      </c>
      <c r="D65" s="297" t="s">
        <v>17</v>
      </c>
    </row>
    <row r="66" ht="21.95" customHeight="1" spans="1:4">
      <c r="A66" s="290" t="s">
        <v>112</v>
      </c>
      <c r="B66" s="295" t="s">
        <v>109</v>
      </c>
      <c r="C66" s="296" t="s">
        <v>113</v>
      </c>
      <c r="D66" s="295" t="s">
        <v>12</v>
      </c>
    </row>
    <row r="67" ht="21.95" customHeight="1" spans="1:4">
      <c r="A67" s="290" t="s">
        <v>114</v>
      </c>
      <c r="B67" s="295" t="s">
        <v>109</v>
      </c>
      <c r="C67" s="296" t="s">
        <v>115</v>
      </c>
      <c r="D67" s="295" t="s">
        <v>12</v>
      </c>
    </row>
    <row r="68" ht="21.95" customHeight="1" spans="1:4">
      <c r="A68" s="290" t="s">
        <v>116</v>
      </c>
      <c r="B68" s="295" t="s">
        <v>109</v>
      </c>
      <c r="C68" s="296" t="s">
        <v>117</v>
      </c>
      <c r="D68" s="295" t="s">
        <v>118</v>
      </c>
    </row>
    <row r="69" ht="21.95" customHeight="1" spans="1:4">
      <c r="A69" s="290" t="s">
        <v>119</v>
      </c>
      <c r="B69" s="295" t="s">
        <v>109</v>
      </c>
      <c r="C69" s="296" t="s">
        <v>120</v>
      </c>
      <c r="D69" s="295" t="s">
        <v>19</v>
      </c>
    </row>
    <row r="70" ht="21.95" customHeight="1" spans="1:4">
      <c r="A70" s="290" t="s">
        <v>121</v>
      </c>
      <c r="B70" s="297" t="s">
        <v>109</v>
      </c>
      <c r="C70" s="294" t="s">
        <v>122</v>
      </c>
      <c r="D70" s="297" t="s">
        <v>10</v>
      </c>
    </row>
    <row r="71" ht="21.95" customHeight="1" spans="1:4">
      <c r="A71" s="290" t="s">
        <v>123</v>
      </c>
      <c r="B71" s="295" t="s">
        <v>109</v>
      </c>
      <c r="C71" s="296" t="s">
        <v>124</v>
      </c>
      <c r="D71" s="295" t="s">
        <v>125</v>
      </c>
    </row>
    <row r="72" ht="21.95" customHeight="1" spans="1:4">
      <c r="A72" s="290" t="s">
        <v>126</v>
      </c>
      <c r="B72" s="295" t="s">
        <v>109</v>
      </c>
      <c r="C72" s="296" t="s">
        <v>127</v>
      </c>
      <c r="D72" s="295" t="s">
        <v>17</v>
      </c>
    </row>
    <row r="73" ht="21.95" customHeight="1" spans="1:4">
      <c r="A73" s="298"/>
      <c r="B73" s="287" t="s">
        <v>128</v>
      </c>
      <c r="C73" s="287"/>
      <c r="D73" s="287"/>
    </row>
    <row r="74" ht="21.95" customHeight="1" spans="1:4">
      <c r="A74" s="290" t="s">
        <v>129</v>
      </c>
      <c r="B74" s="297" t="s">
        <v>128</v>
      </c>
      <c r="C74" s="294" t="s">
        <v>130</v>
      </c>
      <c r="D74" s="297" t="s">
        <v>63</v>
      </c>
    </row>
    <row r="75" ht="21.95" customHeight="1" spans="1:4">
      <c r="A75" s="290" t="s">
        <v>131</v>
      </c>
      <c r="B75" s="295" t="s">
        <v>128</v>
      </c>
      <c r="C75" s="296" t="s">
        <v>132</v>
      </c>
      <c r="D75" s="295" t="s">
        <v>17</v>
      </c>
    </row>
    <row r="76" ht="21.95" customHeight="1" spans="1:4">
      <c r="A76" s="290" t="s">
        <v>133</v>
      </c>
      <c r="B76" s="295" t="s">
        <v>128</v>
      </c>
      <c r="C76" s="296" t="s">
        <v>134</v>
      </c>
      <c r="D76" s="295" t="s">
        <v>12</v>
      </c>
    </row>
    <row r="77" ht="21.95" customHeight="1" spans="1:4">
      <c r="A77" s="290" t="s">
        <v>135</v>
      </c>
      <c r="B77" s="295" t="s">
        <v>128</v>
      </c>
      <c r="C77" s="296" t="s">
        <v>136</v>
      </c>
      <c r="D77" s="295" t="s">
        <v>46</v>
      </c>
    </row>
    <row r="78" ht="21.95" customHeight="1" spans="1:4">
      <c r="A78" s="290" t="s">
        <v>137</v>
      </c>
      <c r="B78" s="295" t="s">
        <v>128</v>
      </c>
      <c r="C78" s="296" t="s">
        <v>138</v>
      </c>
      <c r="D78" s="295" t="s">
        <v>8</v>
      </c>
    </row>
    <row r="79" ht="21.95" customHeight="1" spans="1:4">
      <c r="A79" s="290" t="s">
        <v>139</v>
      </c>
      <c r="B79" s="295" t="s">
        <v>128</v>
      </c>
      <c r="C79" s="296" t="s">
        <v>140</v>
      </c>
      <c r="D79" s="295" t="s">
        <v>118</v>
      </c>
    </row>
    <row r="80" ht="21.95" customHeight="1" spans="1:4">
      <c r="A80" s="290" t="s">
        <v>141</v>
      </c>
      <c r="B80" s="295" t="s">
        <v>128</v>
      </c>
      <c r="C80" s="296" t="s">
        <v>142</v>
      </c>
      <c r="D80" s="295" t="s">
        <v>43</v>
      </c>
    </row>
    <row r="81" ht="21.95" customHeight="1" spans="1:4">
      <c r="A81" s="290" t="s">
        <v>143</v>
      </c>
      <c r="B81" s="295" t="s">
        <v>128</v>
      </c>
      <c r="C81" s="296" t="s">
        <v>144</v>
      </c>
      <c r="D81" s="295" t="s">
        <v>27</v>
      </c>
    </row>
    <row r="82" ht="21.95" customHeight="1" spans="1:4">
      <c r="A82" s="290" t="s">
        <v>145</v>
      </c>
      <c r="B82" s="295" t="s">
        <v>128</v>
      </c>
      <c r="C82" s="296" t="s">
        <v>146</v>
      </c>
      <c r="D82" s="295" t="s">
        <v>32</v>
      </c>
    </row>
    <row r="83" ht="21.95" customHeight="1" spans="1:4">
      <c r="A83" s="290" t="s">
        <v>147</v>
      </c>
      <c r="B83" s="295" t="s">
        <v>128</v>
      </c>
      <c r="C83" s="296" t="s">
        <v>148</v>
      </c>
      <c r="D83" s="295" t="s">
        <v>10</v>
      </c>
    </row>
    <row r="84" ht="21.95" customHeight="1" spans="1:4">
      <c r="A84" s="299"/>
      <c r="B84" s="287" t="s">
        <v>149</v>
      </c>
      <c r="C84" s="287"/>
      <c r="D84" s="287"/>
    </row>
    <row r="85" ht="21.95" customHeight="1" spans="1:4">
      <c r="A85" s="291" t="s">
        <v>150</v>
      </c>
      <c r="B85" s="295" t="s">
        <v>149</v>
      </c>
      <c r="C85" s="296" t="s">
        <v>151</v>
      </c>
      <c r="D85" s="295" t="s">
        <v>19</v>
      </c>
    </row>
    <row r="86" ht="21.95" customHeight="1" spans="1:4">
      <c r="A86" s="291" t="s">
        <v>152</v>
      </c>
      <c r="B86" s="295" t="s">
        <v>149</v>
      </c>
      <c r="C86" s="296" t="s">
        <v>153</v>
      </c>
      <c r="D86" s="295" t="s">
        <v>12</v>
      </c>
    </row>
    <row r="87" ht="21.95" customHeight="1" spans="1:4">
      <c r="A87" s="291" t="s">
        <v>154</v>
      </c>
      <c r="B87" s="295" t="s">
        <v>149</v>
      </c>
      <c r="C87" s="296" t="s">
        <v>155</v>
      </c>
      <c r="D87" s="295" t="s">
        <v>29</v>
      </c>
    </row>
    <row r="88" ht="21.95" customHeight="1" spans="1:4">
      <c r="A88" s="291" t="s">
        <v>156</v>
      </c>
      <c r="B88" s="295" t="s">
        <v>149</v>
      </c>
      <c r="C88" s="296" t="s">
        <v>157</v>
      </c>
      <c r="D88" s="295" t="s">
        <v>118</v>
      </c>
    </row>
    <row r="89" ht="21.95" customHeight="1" spans="1:4">
      <c r="A89" s="291" t="s">
        <v>158</v>
      </c>
      <c r="B89" s="295" t="s">
        <v>149</v>
      </c>
      <c r="C89" s="296" t="s">
        <v>159</v>
      </c>
      <c r="D89" s="295" t="s">
        <v>32</v>
      </c>
    </row>
    <row r="90" ht="21.95" customHeight="1" spans="1:4">
      <c r="A90" s="291" t="s">
        <v>160</v>
      </c>
      <c r="B90" s="295" t="s">
        <v>149</v>
      </c>
      <c r="C90" s="296" t="s">
        <v>161</v>
      </c>
      <c r="D90" s="295" t="s">
        <v>12</v>
      </c>
    </row>
    <row r="91" ht="21.95" customHeight="1" spans="1:4">
      <c r="A91" s="291" t="s">
        <v>162</v>
      </c>
      <c r="B91" s="295" t="s">
        <v>149</v>
      </c>
      <c r="C91" s="296" t="s">
        <v>163</v>
      </c>
      <c r="D91" s="295" t="s">
        <v>60</v>
      </c>
    </row>
    <row r="92" ht="21.95" customHeight="1" spans="1:4">
      <c r="A92" s="291" t="s">
        <v>164</v>
      </c>
      <c r="B92" s="295" t="s">
        <v>149</v>
      </c>
      <c r="C92" s="296" t="s">
        <v>165</v>
      </c>
      <c r="D92" s="295" t="s">
        <v>118</v>
      </c>
    </row>
    <row r="93" ht="21.95" customHeight="1" spans="1:4">
      <c r="A93" s="298"/>
      <c r="B93" s="287" t="s">
        <v>166</v>
      </c>
      <c r="C93" s="287"/>
      <c r="D93" s="287"/>
    </row>
    <row r="94" ht="21.95" customHeight="1" spans="1:4">
      <c r="A94" s="290" t="s">
        <v>167</v>
      </c>
      <c r="B94" s="297" t="s">
        <v>166</v>
      </c>
      <c r="C94" s="305" t="s">
        <v>168</v>
      </c>
      <c r="D94" s="290" t="s">
        <v>8</v>
      </c>
    </row>
    <row r="95" ht="21.95" customHeight="1" spans="1:4">
      <c r="A95" s="290" t="s">
        <v>169</v>
      </c>
      <c r="B95" s="295" t="s">
        <v>166</v>
      </c>
      <c r="C95" s="294" t="s">
        <v>170</v>
      </c>
      <c r="D95" s="290" t="s">
        <v>10</v>
      </c>
    </row>
    <row r="96" ht="21.95" customHeight="1" spans="1:4">
      <c r="A96" s="290" t="s">
        <v>171</v>
      </c>
      <c r="B96" s="295" t="s">
        <v>166</v>
      </c>
      <c r="C96" s="305" t="s">
        <v>172</v>
      </c>
      <c r="D96" s="290" t="s">
        <v>10</v>
      </c>
    </row>
    <row r="97" ht="21.95" customHeight="1" spans="1:4">
      <c r="A97" s="290" t="s">
        <v>173</v>
      </c>
      <c r="B97" s="295" t="s">
        <v>166</v>
      </c>
      <c r="C97" s="305" t="s">
        <v>174</v>
      </c>
      <c r="D97" s="290" t="s">
        <v>17</v>
      </c>
    </row>
    <row r="98" ht="21.95" customHeight="1" spans="1:4">
      <c r="A98" s="290" t="s">
        <v>175</v>
      </c>
      <c r="B98" s="306" t="s">
        <v>166</v>
      </c>
      <c r="C98" s="294" t="s">
        <v>176</v>
      </c>
      <c r="D98" s="290" t="s">
        <v>12</v>
      </c>
    </row>
    <row r="99" ht="21.95" customHeight="1" spans="1:4">
      <c r="A99" s="290" t="s">
        <v>177</v>
      </c>
      <c r="B99" s="306" t="s">
        <v>166</v>
      </c>
      <c r="C99" s="305" t="s">
        <v>178</v>
      </c>
      <c r="D99" s="290" t="s">
        <v>60</v>
      </c>
    </row>
    <row r="100" ht="21.95" customHeight="1" spans="1:4">
      <c r="A100" s="290" t="s">
        <v>179</v>
      </c>
      <c r="B100" s="306" t="s">
        <v>166</v>
      </c>
      <c r="C100" s="305" t="s">
        <v>180</v>
      </c>
      <c r="D100" s="290" t="s">
        <v>32</v>
      </c>
    </row>
    <row r="101" ht="21.95" customHeight="1" spans="1:4">
      <c r="A101" s="307"/>
      <c r="B101" s="287" t="s">
        <v>181</v>
      </c>
      <c r="C101" s="287"/>
      <c r="D101" s="287"/>
    </row>
    <row r="102" ht="21.95" customHeight="1" spans="1:4">
      <c r="A102" s="291" t="s">
        <v>182</v>
      </c>
      <c r="B102" s="295" t="s">
        <v>181</v>
      </c>
      <c r="C102" s="308" t="s">
        <v>183</v>
      </c>
      <c r="D102" s="295" t="s">
        <v>60</v>
      </c>
    </row>
    <row r="103" ht="21.95" customHeight="1" spans="1:4">
      <c r="A103" s="291" t="s">
        <v>184</v>
      </c>
      <c r="B103" s="295" t="s">
        <v>181</v>
      </c>
      <c r="C103" s="308" t="s">
        <v>185</v>
      </c>
      <c r="D103" s="295" t="s">
        <v>46</v>
      </c>
    </row>
    <row r="104" ht="21.95" customHeight="1" spans="1:4">
      <c r="A104" s="291" t="s">
        <v>186</v>
      </c>
      <c r="B104" s="295" t="s">
        <v>181</v>
      </c>
      <c r="C104" s="308" t="s">
        <v>187</v>
      </c>
      <c r="D104" s="295" t="s">
        <v>32</v>
      </c>
    </row>
    <row r="105" ht="21.95" customHeight="1" spans="1:4">
      <c r="A105" s="291" t="s">
        <v>188</v>
      </c>
      <c r="B105" s="297" t="s">
        <v>181</v>
      </c>
      <c r="C105" s="305" t="s">
        <v>189</v>
      </c>
      <c r="D105" s="297" t="s">
        <v>43</v>
      </c>
    </row>
    <row r="106" ht="21.95" customHeight="1" spans="1:4">
      <c r="A106" s="291" t="s">
        <v>190</v>
      </c>
      <c r="B106" s="297" t="s">
        <v>181</v>
      </c>
      <c r="C106" s="305" t="s">
        <v>191</v>
      </c>
      <c r="D106" s="297" t="s">
        <v>55</v>
      </c>
    </row>
    <row r="107" ht="21.95" customHeight="1" spans="1:4">
      <c r="A107" s="291" t="s">
        <v>192</v>
      </c>
      <c r="B107" s="295" t="s">
        <v>181</v>
      </c>
      <c r="C107" s="308" t="s">
        <v>193</v>
      </c>
      <c r="D107" s="295" t="s">
        <v>63</v>
      </c>
    </row>
    <row r="108" ht="21.95" customHeight="1" spans="1:4">
      <c r="A108" s="291" t="s">
        <v>194</v>
      </c>
      <c r="B108" s="295" t="s">
        <v>181</v>
      </c>
      <c r="C108" s="308" t="s">
        <v>195</v>
      </c>
      <c r="D108" s="295" t="s">
        <v>10</v>
      </c>
    </row>
    <row r="109" ht="21.95" customHeight="1" spans="1:4">
      <c r="A109" s="291" t="s">
        <v>196</v>
      </c>
      <c r="B109" s="295" t="s">
        <v>181</v>
      </c>
      <c r="C109" s="308" t="s">
        <v>197</v>
      </c>
      <c r="D109" s="295" t="s">
        <v>10</v>
      </c>
    </row>
  </sheetData>
  <autoFilter ref="A5:D109"/>
  <mergeCells count="16">
    <mergeCell ref="A2:D2"/>
    <mergeCell ref="A6:D6"/>
    <mergeCell ref="A17:D17"/>
    <mergeCell ref="B28:D28"/>
    <mergeCell ref="B31:D31"/>
    <mergeCell ref="B42:D42"/>
    <mergeCell ref="B53:D53"/>
    <mergeCell ref="B64:D64"/>
    <mergeCell ref="B73:D73"/>
    <mergeCell ref="B84:D84"/>
    <mergeCell ref="B93:D93"/>
    <mergeCell ref="B101:D101"/>
    <mergeCell ref="A4:A5"/>
    <mergeCell ref="B4:B5"/>
    <mergeCell ref="C4:C5"/>
    <mergeCell ref="D4:D5"/>
  </mergeCells>
  <printOptions horizontalCentered="1"/>
  <pageMargins left="0.590277777777778" right="0.590277777777778" top="0.786805555555556" bottom="0.786805555555556" header="0.511805555555556" footer="0.590277777777778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1"/>
  <sheetViews>
    <sheetView workbookViewId="0">
      <pane xSplit="1" ySplit="5" topLeftCell="B51" activePane="bottomRight" state="frozen"/>
      <selection/>
      <selection pane="topRight"/>
      <selection pane="bottomLeft"/>
      <selection pane="bottomRight" activeCell="AP39" sqref="AP39"/>
    </sheetView>
  </sheetViews>
  <sheetFormatPr defaultColWidth="9.5" defaultRowHeight="12"/>
  <cols>
    <col min="1" max="1" width="28.1296296296296" style="266" customWidth="1"/>
    <col min="2" max="2" width="16.8796296296296" style="57" customWidth="1"/>
    <col min="3" max="3" width="16.8796296296296" style="185" customWidth="1"/>
    <col min="4" max="4" width="16.8796296296296" style="57" customWidth="1"/>
    <col min="5" max="5" width="6.5" style="57" hidden="1" customWidth="1" outlineLevel="1"/>
    <col min="6" max="6" width="6.12962962962963" style="57" hidden="1" customWidth="1" outlineLevel="1"/>
    <col min="7" max="7" width="6.87962962962963" style="57" hidden="1" customWidth="1" outlineLevel="1"/>
    <col min="8" max="8" width="8.5" style="184" hidden="1" customWidth="1" outlineLevel="1" collapsed="1"/>
    <col min="9" max="9" width="1.12962962962963" style="57" hidden="1" customWidth="1" outlineLevel="1"/>
    <col min="10" max="10" width="9.5" style="57" collapsed="1"/>
    <col min="11" max="16384" width="9.5" style="57"/>
  </cols>
  <sheetData>
    <row r="1" ht="14.4" spans="1:1">
      <c r="A1" s="267" t="s">
        <v>198</v>
      </c>
    </row>
    <row r="2" ht="28.15" customHeight="1" spans="1:9">
      <c r="A2" s="186" t="s">
        <v>199</v>
      </c>
      <c r="B2" s="186"/>
      <c r="C2" s="186"/>
      <c r="D2" s="186"/>
      <c r="E2" s="186"/>
      <c r="F2" s="186"/>
      <c r="G2" s="186"/>
      <c r="H2" s="186"/>
      <c r="I2" s="186"/>
    </row>
    <row r="3" s="219" customFormat="1" ht="23.1" customHeight="1" spans="3:8">
      <c r="C3" s="268"/>
      <c r="D3" s="269" t="s">
        <v>200</v>
      </c>
      <c r="H3" s="270"/>
    </row>
    <row r="4" s="219" customFormat="1" ht="26.1" customHeight="1" spans="1:9">
      <c r="A4" s="232" t="s">
        <v>201</v>
      </c>
      <c r="B4" s="232" t="s">
        <v>202</v>
      </c>
      <c r="C4" s="232"/>
      <c r="D4" s="232" t="s">
        <v>203</v>
      </c>
      <c r="E4" s="232"/>
      <c r="F4" s="232"/>
      <c r="G4" s="232"/>
      <c r="H4" s="240" t="s">
        <v>204</v>
      </c>
      <c r="I4" s="275" t="s">
        <v>205</v>
      </c>
    </row>
    <row r="5" s="219" customFormat="1" ht="22.15" customHeight="1" spans="1:9">
      <c r="A5" s="232"/>
      <c r="B5" s="232" t="s">
        <v>206</v>
      </c>
      <c r="C5" s="271" t="s">
        <v>207</v>
      </c>
      <c r="D5" s="232"/>
      <c r="E5" s="232"/>
      <c r="F5" s="232"/>
      <c r="G5" s="232"/>
      <c r="H5" s="240"/>
      <c r="I5" s="275"/>
    </row>
    <row r="6" s="265" customFormat="1" ht="19.5" customHeight="1" spans="1:9">
      <c r="A6" s="237" t="s">
        <v>208</v>
      </c>
      <c r="B6" s="238">
        <v>8610339.56726285</v>
      </c>
      <c r="C6" s="272">
        <v>23.8</v>
      </c>
      <c r="D6" s="238">
        <v>23005.3523570377</v>
      </c>
      <c r="E6" s="238">
        <v>3670.92985708349</v>
      </c>
      <c r="F6" s="238">
        <v>7665.3169096898</v>
      </c>
      <c r="G6" s="238">
        <v>11981.8864910982</v>
      </c>
      <c r="H6" s="238">
        <v>-13151.9481593347</v>
      </c>
      <c r="I6" s="238"/>
    </row>
    <row r="7" s="219" customFormat="1" ht="19.5" customHeight="1" spans="1:9">
      <c r="A7" s="273" t="s">
        <v>209</v>
      </c>
      <c r="B7" s="240">
        <v>1453760.8325857</v>
      </c>
      <c r="C7" s="274">
        <v>22.2</v>
      </c>
      <c r="D7" s="240">
        <v>0</v>
      </c>
      <c r="E7" s="240">
        <v>0</v>
      </c>
      <c r="F7" s="240">
        <v>0</v>
      </c>
      <c r="G7" s="240">
        <v>0</v>
      </c>
      <c r="H7" s="240">
        <v>-6471.22102952175</v>
      </c>
      <c r="I7" s="232"/>
    </row>
    <row r="8" s="219" customFormat="1" ht="19.5" customHeight="1" spans="1:9">
      <c r="A8" s="273" t="s">
        <v>210</v>
      </c>
      <c r="B8" s="240">
        <v>590489.6069282</v>
      </c>
      <c r="C8" s="274">
        <v>33.7</v>
      </c>
      <c r="D8" s="240">
        <v>1861.624108247</v>
      </c>
      <c r="E8" s="240">
        <v>796.5031718244</v>
      </c>
      <c r="F8" s="240">
        <v>1179.19869917892</v>
      </c>
      <c r="G8" s="240">
        <v>0</v>
      </c>
      <c r="H8" s="240">
        <v>320.380765136939</v>
      </c>
      <c r="I8" s="232"/>
    </row>
    <row r="9" s="219" customFormat="1" ht="19.5" customHeight="1" spans="1:9">
      <c r="A9" s="273" t="s">
        <v>211</v>
      </c>
      <c r="B9" s="240">
        <v>529168.086333</v>
      </c>
      <c r="C9" s="274">
        <v>33.8</v>
      </c>
      <c r="D9" s="240">
        <v>1808.6689330045</v>
      </c>
      <c r="E9" s="240">
        <v>723.4675732018</v>
      </c>
      <c r="F9" s="240">
        <v>1085.2013598027</v>
      </c>
      <c r="G9" s="240">
        <v>0</v>
      </c>
      <c r="H9" s="240">
        <v>267.425589894439</v>
      </c>
      <c r="I9" s="240" t="s">
        <v>212</v>
      </c>
    </row>
    <row r="10" s="219" customFormat="1" ht="14.1" customHeight="1" spans="1:9">
      <c r="A10" s="273" t="s">
        <v>213</v>
      </c>
      <c r="B10" s="240">
        <v>13617.9826004</v>
      </c>
      <c r="C10" s="274">
        <v>33.8</v>
      </c>
      <c r="D10" s="240">
        <v>52.9551752425</v>
      </c>
      <c r="E10" s="240">
        <v>21.182070097</v>
      </c>
      <c r="F10" s="240">
        <v>31.7731051455</v>
      </c>
      <c r="G10" s="240">
        <v>0</v>
      </c>
      <c r="H10" s="240">
        <v>52.9551752425</v>
      </c>
      <c r="I10" s="240" t="s">
        <v>212</v>
      </c>
    </row>
    <row r="11" s="219" customFormat="1" ht="14.1" customHeight="1" spans="1:9">
      <c r="A11" s="273" t="s">
        <v>214</v>
      </c>
      <c r="B11" s="240">
        <v>47703.5379948</v>
      </c>
      <c r="C11" s="274">
        <v>32.8</v>
      </c>
      <c r="D11" s="240">
        <v>0</v>
      </c>
      <c r="E11" s="240">
        <v>51.8535285256</v>
      </c>
      <c r="F11" s="240">
        <v>62.22423423072</v>
      </c>
      <c r="G11" s="240">
        <v>0</v>
      </c>
      <c r="H11" s="240">
        <v>0</v>
      </c>
      <c r="I11" s="240" t="s">
        <v>212</v>
      </c>
    </row>
    <row r="12" s="219" customFormat="1" ht="19.5" customHeight="1" spans="1:9">
      <c r="A12" s="273" t="s">
        <v>215</v>
      </c>
      <c r="B12" s="240">
        <v>179064.9138987</v>
      </c>
      <c r="C12" s="274">
        <v>22.6</v>
      </c>
      <c r="D12" s="240">
        <v>0</v>
      </c>
      <c r="E12" s="240">
        <v>0</v>
      </c>
      <c r="F12" s="240">
        <v>0</v>
      </c>
      <c r="G12" s="240">
        <v>0</v>
      </c>
      <c r="H12" s="240">
        <v>-49.8376061525699</v>
      </c>
      <c r="I12" s="232"/>
    </row>
    <row r="13" s="219" customFormat="1" ht="19.5" customHeight="1" spans="1:9">
      <c r="A13" s="273" t="s">
        <v>216</v>
      </c>
      <c r="B13" s="240">
        <v>652879.4012016</v>
      </c>
      <c r="C13" s="274">
        <v>26.1</v>
      </c>
      <c r="D13" s="240">
        <v>421.030498410344</v>
      </c>
      <c r="E13" s="240">
        <v>421.030498410344</v>
      </c>
      <c r="F13" s="240">
        <v>0</v>
      </c>
      <c r="G13" s="240">
        <v>0</v>
      </c>
      <c r="H13" s="240">
        <v>-533.489498059407</v>
      </c>
      <c r="I13" s="232"/>
    </row>
    <row r="14" s="219" customFormat="1" ht="19.5" customHeight="1" spans="1:9">
      <c r="A14" s="273" t="s">
        <v>217</v>
      </c>
      <c r="B14" s="240">
        <v>1062600.4671809</v>
      </c>
      <c r="C14" s="274">
        <v>25.3</v>
      </c>
      <c r="D14" s="240">
        <v>490.50273359886</v>
      </c>
      <c r="E14" s="240">
        <v>490.50273359886</v>
      </c>
      <c r="F14" s="240">
        <v>0</v>
      </c>
      <c r="G14" s="240">
        <v>0</v>
      </c>
      <c r="H14" s="240">
        <v>490.50273359886</v>
      </c>
      <c r="I14" s="232"/>
    </row>
    <row r="15" s="219" customFormat="1" ht="19.5" customHeight="1" spans="1:9">
      <c r="A15" s="273" t="s">
        <v>218</v>
      </c>
      <c r="B15" s="240">
        <v>1009540.5560651</v>
      </c>
      <c r="C15" s="274">
        <v>22.9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32"/>
    </row>
    <row r="16" s="219" customFormat="1" ht="19.5" customHeight="1" spans="1:9">
      <c r="A16" s="273" t="s">
        <v>219</v>
      </c>
      <c r="B16" s="240">
        <v>918689.8392089</v>
      </c>
      <c r="C16" s="274">
        <v>23.5</v>
      </c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 t="s">
        <v>212</v>
      </c>
    </row>
    <row r="17" s="219" customFormat="1" ht="14.1" customHeight="1" spans="1:9">
      <c r="A17" s="273" t="s">
        <v>220</v>
      </c>
      <c r="B17" s="240">
        <v>54626.4162424</v>
      </c>
      <c r="C17" s="274">
        <v>15.5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 t="s">
        <v>212</v>
      </c>
    </row>
    <row r="18" s="219" customFormat="1" ht="14.1" customHeight="1" spans="1:9">
      <c r="A18" s="273" t="s">
        <v>221</v>
      </c>
      <c r="B18" s="240">
        <v>36224.3006138</v>
      </c>
      <c r="C18" s="274">
        <v>20.3</v>
      </c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212</v>
      </c>
    </row>
    <row r="19" s="219" customFormat="1" ht="19.5" customHeight="1" spans="1:9">
      <c r="A19" s="273" t="s">
        <v>222</v>
      </c>
      <c r="B19" s="240">
        <v>386537.6242485</v>
      </c>
      <c r="C19" s="274">
        <v>15.7</v>
      </c>
      <c r="D19" s="240">
        <v>56.011802470372</v>
      </c>
      <c r="E19" s="240">
        <v>53.2719425108</v>
      </c>
      <c r="F19" s="240">
        <v>125.533934052372</v>
      </c>
      <c r="G19" s="240">
        <v>75.90906398464</v>
      </c>
      <c r="H19" s="240">
        <v>56.011802470372</v>
      </c>
      <c r="I19" s="232"/>
    </row>
    <row r="20" s="219" customFormat="1" ht="19.5" customHeight="1" spans="1:9">
      <c r="A20" s="273" t="s">
        <v>223</v>
      </c>
      <c r="B20" s="240">
        <v>299068.65122</v>
      </c>
      <c r="C20" s="274">
        <v>14.4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 t="s">
        <v>212</v>
      </c>
    </row>
    <row r="21" s="219" customFormat="1" ht="14.1" customHeight="1" spans="1:9">
      <c r="A21" s="273" t="s">
        <v>224</v>
      </c>
      <c r="B21" s="240">
        <v>10073.6934476</v>
      </c>
      <c r="C21" s="274">
        <v>-3.4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 t="s">
        <v>212</v>
      </c>
    </row>
    <row r="22" s="219" customFormat="1" ht="14.1" customHeight="1" spans="1:9">
      <c r="A22" s="273" t="s">
        <v>225</v>
      </c>
      <c r="B22" s="240">
        <v>9561.5839234</v>
      </c>
      <c r="C22" s="274">
        <v>23</v>
      </c>
      <c r="D22" s="240">
        <v>0</v>
      </c>
      <c r="E22" s="240">
        <v>0</v>
      </c>
      <c r="F22" s="240">
        <v>0</v>
      </c>
      <c r="G22" s="240">
        <v>0</v>
      </c>
      <c r="H22" s="240">
        <v>0</v>
      </c>
      <c r="I22" s="240" t="s">
        <v>212</v>
      </c>
    </row>
    <row r="23" s="219" customFormat="1" ht="14.1" customHeight="1" spans="1:9">
      <c r="A23" s="273" t="s">
        <v>226</v>
      </c>
      <c r="B23" s="240">
        <v>18141.4907757</v>
      </c>
      <c r="C23" s="274">
        <v>50.6</v>
      </c>
      <c r="D23" s="240">
        <v>0</v>
      </c>
      <c r="E23" s="240">
        <v>22.3261952896</v>
      </c>
      <c r="F23" s="240">
        <v>100.4678788032</v>
      </c>
      <c r="G23" s="240">
        <v>75.90906398464</v>
      </c>
      <c r="H23" s="240">
        <v>0</v>
      </c>
      <c r="I23" s="240" t="s">
        <v>212</v>
      </c>
    </row>
    <row r="24" s="219" customFormat="1" ht="14.1" customHeight="1" spans="1:9">
      <c r="A24" s="273" t="s">
        <v>227</v>
      </c>
      <c r="B24" s="240">
        <v>16750.013238</v>
      </c>
      <c r="C24" s="274">
        <v>20.7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 t="s">
        <v>212</v>
      </c>
    </row>
    <row r="25" s="219" customFormat="1" ht="14.1" customHeight="1" spans="1:9">
      <c r="A25" s="273" t="s">
        <v>228</v>
      </c>
      <c r="B25" s="240">
        <v>19492.6277471</v>
      </c>
      <c r="C25" s="274">
        <v>31.5</v>
      </c>
      <c r="D25" s="240">
        <v>56.011802470372</v>
      </c>
      <c r="E25" s="240">
        <v>30.9457472212</v>
      </c>
      <c r="F25" s="240">
        <v>25.066055249172</v>
      </c>
      <c r="G25" s="240">
        <v>0</v>
      </c>
      <c r="H25" s="240">
        <v>56.011802470372</v>
      </c>
      <c r="I25" s="240" t="s">
        <v>212</v>
      </c>
    </row>
    <row r="26" s="219" customFormat="1" ht="14.1" customHeight="1" spans="1:9">
      <c r="A26" s="273" t="s">
        <v>229</v>
      </c>
      <c r="B26" s="240">
        <v>13449.5638967</v>
      </c>
      <c r="C26" s="274">
        <v>12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 t="s">
        <v>212</v>
      </c>
    </row>
    <row r="27" s="219" customFormat="1" ht="19.5" customHeight="1" spans="1:9">
      <c r="A27" s="273" t="s">
        <v>230</v>
      </c>
      <c r="B27" s="240">
        <v>270700.0438215</v>
      </c>
      <c r="C27" s="274">
        <v>1.6</v>
      </c>
      <c r="D27" s="240">
        <v>104.379258638512</v>
      </c>
      <c r="E27" s="240">
        <v>36.4962442792</v>
      </c>
      <c r="F27" s="240">
        <v>67.883014359312</v>
      </c>
      <c r="G27" s="240">
        <v>0</v>
      </c>
      <c r="H27" s="240">
        <v>100.834860576065</v>
      </c>
      <c r="I27" s="232"/>
    </row>
    <row r="28" s="219" customFormat="1" ht="19.5" customHeight="1" spans="1:9">
      <c r="A28" s="273" t="s">
        <v>231</v>
      </c>
      <c r="B28" s="240">
        <v>235693.1978187</v>
      </c>
      <c r="C28" s="274">
        <v>-0.9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  <c r="I28" s="240" t="s">
        <v>212</v>
      </c>
    </row>
    <row r="29" s="219" customFormat="1" ht="14.1" customHeight="1" spans="1:9">
      <c r="A29" s="273" t="s">
        <v>232</v>
      </c>
      <c r="B29" s="240">
        <v>25183.2003838</v>
      </c>
      <c r="C29" s="274">
        <v>35</v>
      </c>
      <c r="D29" s="240">
        <v>104.379258638512</v>
      </c>
      <c r="E29" s="240">
        <v>36.4962442792</v>
      </c>
      <c r="F29" s="240">
        <v>67.883014359312</v>
      </c>
      <c r="G29" s="240">
        <v>0</v>
      </c>
      <c r="H29" s="240">
        <v>100.834860576065</v>
      </c>
      <c r="I29" s="240" t="s">
        <v>212</v>
      </c>
    </row>
    <row r="30" s="219" customFormat="1" ht="14.1" customHeight="1" spans="1:9">
      <c r="A30" s="273" t="s">
        <v>233</v>
      </c>
      <c r="B30" s="240">
        <v>9823.645619</v>
      </c>
      <c r="C30" s="274">
        <v>4.7</v>
      </c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 t="s">
        <v>212</v>
      </c>
    </row>
    <row r="31" s="219" customFormat="1" ht="19.5" customHeight="1" spans="1:9">
      <c r="A31" s="273" t="s">
        <v>234</v>
      </c>
      <c r="B31" s="240">
        <v>352849.0626657</v>
      </c>
      <c r="C31" s="274">
        <v>11.5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32"/>
    </row>
    <row r="32" s="219" customFormat="1" ht="19.5" customHeight="1" spans="1:9">
      <c r="A32" s="273" t="s">
        <v>235</v>
      </c>
      <c r="B32" s="240">
        <v>339535.0438087</v>
      </c>
      <c r="C32" s="274">
        <v>12.4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32"/>
    </row>
    <row r="33" s="219" customFormat="1" ht="19.5" customHeight="1" spans="1:9">
      <c r="A33" s="273" t="s">
        <v>236</v>
      </c>
      <c r="B33" s="240">
        <v>303025.6920414</v>
      </c>
      <c r="C33" s="274">
        <v>13.7</v>
      </c>
      <c r="D33" s="240">
        <v>0</v>
      </c>
      <c r="E33" s="240">
        <v>0</v>
      </c>
      <c r="F33" s="240">
        <v>0</v>
      </c>
      <c r="G33" s="240">
        <v>0</v>
      </c>
      <c r="H33" s="240">
        <v>0</v>
      </c>
      <c r="I33" s="240" t="s">
        <v>212</v>
      </c>
    </row>
    <row r="34" s="219" customFormat="1" ht="14.1" customHeight="1" spans="1:9">
      <c r="A34" s="273" t="s">
        <v>237</v>
      </c>
      <c r="B34" s="240">
        <v>11541.1638149</v>
      </c>
      <c r="C34" s="274">
        <v>-3.9</v>
      </c>
      <c r="D34" s="240">
        <v>0</v>
      </c>
      <c r="E34" s="240">
        <v>0</v>
      </c>
      <c r="F34" s="240">
        <v>0</v>
      </c>
      <c r="G34" s="240">
        <v>0</v>
      </c>
      <c r="H34" s="240">
        <v>0</v>
      </c>
      <c r="I34" s="240" t="s">
        <v>212</v>
      </c>
    </row>
    <row r="35" s="219" customFormat="1" ht="14.1" customHeight="1" spans="1:9">
      <c r="A35" s="273" t="s">
        <v>238</v>
      </c>
      <c r="B35" s="240">
        <v>24968.1879524</v>
      </c>
      <c r="C35" s="274">
        <v>10.6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 t="s">
        <v>212</v>
      </c>
    </row>
    <row r="36" s="219" customFormat="1" ht="19.5" customHeight="1" spans="1:9">
      <c r="A36" s="273" t="s">
        <v>239</v>
      </c>
      <c r="B36" s="240">
        <v>428786.5283329</v>
      </c>
      <c r="C36" s="274">
        <v>14.3</v>
      </c>
      <c r="D36" s="240">
        <v>38.55548039072</v>
      </c>
      <c r="E36" s="240">
        <v>24.0971752442</v>
      </c>
      <c r="F36" s="240">
        <v>14.45830514652</v>
      </c>
      <c r="G36" s="240">
        <v>0</v>
      </c>
      <c r="H36" s="240">
        <v>-50.1926574109814</v>
      </c>
      <c r="I36" s="232"/>
    </row>
    <row r="37" s="219" customFormat="1" ht="19.5" customHeight="1" spans="1:9">
      <c r="A37" s="273" t="s">
        <v>240</v>
      </c>
      <c r="B37" s="240">
        <v>319876.1073788</v>
      </c>
      <c r="C37" s="274">
        <v>14.2</v>
      </c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 t="s">
        <v>212</v>
      </c>
    </row>
    <row r="38" s="219" customFormat="1" ht="14.1" customHeight="1" spans="1:9">
      <c r="A38" s="273" t="s">
        <v>241</v>
      </c>
      <c r="B38" s="240">
        <v>21407.670019</v>
      </c>
      <c r="C38" s="274">
        <v>19</v>
      </c>
      <c r="D38" s="240">
        <v>0</v>
      </c>
      <c r="E38" s="240">
        <v>0</v>
      </c>
      <c r="F38" s="240">
        <v>0</v>
      </c>
      <c r="G38" s="240">
        <v>0</v>
      </c>
      <c r="H38" s="240">
        <v>-25.8413479366261</v>
      </c>
      <c r="I38" s="240" t="s">
        <v>242</v>
      </c>
    </row>
    <row r="39" s="219" customFormat="1" ht="14.1" customHeight="1" spans="1:9">
      <c r="A39" s="273" t="s">
        <v>243</v>
      </c>
      <c r="B39" s="240">
        <v>35968.7607141</v>
      </c>
      <c r="C39" s="274">
        <v>15.4</v>
      </c>
      <c r="D39" s="240">
        <v>0</v>
      </c>
      <c r="E39" s="240">
        <v>0</v>
      </c>
      <c r="F39" s="240">
        <v>0</v>
      </c>
      <c r="G39" s="240">
        <v>0</v>
      </c>
      <c r="H39" s="240">
        <v>0</v>
      </c>
      <c r="I39" s="240" t="s">
        <v>212</v>
      </c>
    </row>
    <row r="40" s="219" customFormat="1" ht="14.1" customHeight="1" spans="1:9">
      <c r="A40" s="273" t="s">
        <v>244</v>
      </c>
      <c r="B40" s="240">
        <v>17226.6358464</v>
      </c>
      <c r="C40" s="274">
        <v>30.8</v>
      </c>
      <c r="D40" s="240">
        <v>38.55548039072</v>
      </c>
      <c r="E40" s="240">
        <v>24.0971752442</v>
      </c>
      <c r="F40" s="240">
        <v>14.45830514652</v>
      </c>
      <c r="G40" s="240">
        <v>0</v>
      </c>
      <c r="H40" s="240">
        <v>11.1499809867228</v>
      </c>
      <c r="I40" s="240" t="s">
        <v>212</v>
      </c>
    </row>
    <row r="41" s="219" customFormat="1" ht="14.1" customHeight="1" spans="1:9">
      <c r="A41" s="273" t="s">
        <v>245</v>
      </c>
      <c r="B41" s="240">
        <v>8072.5339767</v>
      </c>
      <c r="C41" s="274">
        <v>11.5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 t="s">
        <v>212</v>
      </c>
    </row>
    <row r="42" s="219" customFormat="1" ht="14.1" customHeight="1" spans="1:9">
      <c r="A42" s="273" t="s">
        <v>246</v>
      </c>
      <c r="B42" s="240">
        <v>12939.1655613</v>
      </c>
      <c r="C42" s="274">
        <v>21.3</v>
      </c>
      <c r="D42" s="240">
        <v>0</v>
      </c>
      <c r="E42" s="240">
        <v>0</v>
      </c>
      <c r="F42" s="240">
        <v>0</v>
      </c>
      <c r="G42" s="240">
        <v>0</v>
      </c>
      <c r="H42" s="240">
        <v>-35.5012904610781</v>
      </c>
      <c r="I42" s="240" t="s">
        <v>242</v>
      </c>
    </row>
    <row r="43" s="219" customFormat="1" ht="14.1" customHeight="1" spans="1:9">
      <c r="A43" s="273" t="s">
        <v>247</v>
      </c>
      <c r="B43" s="240">
        <v>13295.6548366</v>
      </c>
      <c r="C43" s="274">
        <v>-9.6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 t="s">
        <v>212</v>
      </c>
    </row>
    <row r="44" s="219" customFormat="1" ht="19.5" customHeight="1" spans="1:9">
      <c r="A44" s="273" t="s">
        <v>248</v>
      </c>
      <c r="B44" s="240">
        <v>381623.74343235</v>
      </c>
      <c r="C44" s="274">
        <v>24.5</v>
      </c>
      <c r="D44" s="240">
        <v>637.547900216276</v>
      </c>
      <c r="E44" s="240">
        <v>460.405565549888</v>
      </c>
      <c r="F44" s="240">
        <v>177.142334666388</v>
      </c>
      <c r="G44" s="240">
        <v>0</v>
      </c>
      <c r="H44" s="240">
        <v>373.957792236606</v>
      </c>
      <c r="I44" s="232"/>
    </row>
    <row r="45" s="219" customFormat="1" ht="19.5" customHeight="1" spans="1:9">
      <c r="A45" s="273" t="s">
        <v>249</v>
      </c>
      <c r="B45" s="240">
        <v>318902.48826985</v>
      </c>
      <c r="C45" s="274">
        <v>30.1</v>
      </c>
      <c r="D45" s="240">
        <v>631.353449195588</v>
      </c>
      <c r="E45" s="240">
        <v>454.2111145292</v>
      </c>
      <c r="F45" s="240">
        <v>177.142334666388</v>
      </c>
      <c r="G45" s="240">
        <v>0</v>
      </c>
      <c r="H45" s="240">
        <v>367.763341215918</v>
      </c>
      <c r="I45" s="240" t="s">
        <v>212</v>
      </c>
    </row>
    <row r="46" s="219" customFormat="1" ht="14.1" customHeight="1" spans="1:9">
      <c r="A46" s="273" t="s">
        <v>250</v>
      </c>
      <c r="B46" s="240">
        <v>7244.4060836</v>
      </c>
      <c r="C46" s="274">
        <v>26.6</v>
      </c>
      <c r="D46" s="240">
        <v>6.194451020688</v>
      </c>
      <c r="E46" s="240">
        <v>6.194451020688</v>
      </c>
      <c r="F46" s="240">
        <v>0</v>
      </c>
      <c r="G46" s="240">
        <v>0</v>
      </c>
      <c r="H46" s="240">
        <v>6.194451020688</v>
      </c>
      <c r="I46" s="240" t="s">
        <v>212</v>
      </c>
    </row>
    <row r="47" s="219" customFormat="1" ht="14.1" customHeight="1" spans="1:9">
      <c r="A47" s="273" t="s">
        <v>251</v>
      </c>
      <c r="B47" s="240">
        <v>8431.7620369</v>
      </c>
      <c r="C47" s="274">
        <v>2.9</v>
      </c>
      <c r="D47" s="240">
        <v>0</v>
      </c>
      <c r="E47" s="240">
        <v>0</v>
      </c>
      <c r="F47" s="240">
        <v>0</v>
      </c>
      <c r="G47" s="240">
        <v>0</v>
      </c>
      <c r="H47" s="240">
        <v>0</v>
      </c>
      <c r="I47" s="240" t="s">
        <v>212</v>
      </c>
    </row>
    <row r="48" s="219" customFormat="1" ht="14.1" customHeight="1" spans="1:9">
      <c r="A48" s="273" t="s">
        <v>252</v>
      </c>
      <c r="B48" s="240">
        <v>14444.5594351</v>
      </c>
      <c r="C48" s="274">
        <v>4.8</v>
      </c>
      <c r="D48" s="240">
        <v>0</v>
      </c>
      <c r="E48" s="240">
        <v>0</v>
      </c>
      <c r="F48" s="240">
        <v>0</v>
      </c>
      <c r="G48" s="240">
        <v>0</v>
      </c>
      <c r="H48" s="240">
        <v>0</v>
      </c>
      <c r="I48" s="240" t="s">
        <v>212</v>
      </c>
    </row>
    <row r="49" s="219" customFormat="1" ht="14.1" customHeight="1" spans="1:9">
      <c r="A49" s="273" t="s">
        <v>253</v>
      </c>
      <c r="B49" s="240">
        <v>20917.8376755</v>
      </c>
      <c r="C49" s="274">
        <v>6.5</v>
      </c>
      <c r="D49" s="240">
        <v>0</v>
      </c>
      <c r="E49" s="240">
        <v>0</v>
      </c>
      <c r="F49" s="240">
        <v>0</v>
      </c>
      <c r="G49" s="240">
        <v>0</v>
      </c>
      <c r="H49" s="240">
        <v>0</v>
      </c>
      <c r="I49" s="240" t="s">
        <v>212</v>
      </c>
    </row>
    <row r="50" s="219" customFormat="1" ht="14.1" customHeight="1" spans="1:9">
      <c r="A50" s="273" t="s">
        <v>254</v>
      </c>
      <c r="B50" s="240">
        <v>3863.0104731</v>
      </c>
      <c r="C50" s="274">
        <v>8.3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 t="s">
        <v>212</v>
      </c>
    </row>
    <row r="51" s="219" customFormat="1" ht="14.1" customHeight="1" spans="1:9">
      <c r="A51" s="273" t="s">
        <v>255</v>
      </c>
      <c r="B51" s="240">
        <v>7819.6794583</v>
      </c>
      <c r="C51" s="274">
        <v>3.8</v>
      </c>
      <c r="D51" s="240">
        <v>0</v>
      </c>
      <c r="E51" s="240">
        <v>0</v>
      </c>
      <c r="F51" s="240">
        <v>0</v>
      </c>
      <c r="G51" s="240">
        <v>0</v>
      </c>
      <c r="H51" s="240">
        <v>0</v>
      </c>
      <c r="I51" s="240" t="s">
        <v>212</v>
      </c>
    </row>
    <row r="52" s="219" customFormat="1" ht="19.5" customHeight="1" spans="1:9">
      <c r="A52" s="273" t="s">
        <v>256</v>
      </c>
      <c r="B52" s="240">
        <v>416027.0993883</v>
      </c>
      <c r="C52" s="274">
        <v>38</v>
      </c>
      <c r="D52" s="240">
        <v>3376.67005317488</v>
      </c>
      <c r="E52" s="240">
        <v>438.5285783344</v>
      </c>
      <c r="F52" s="240">
        <v>1973.3786025048</v>
      </c>
      <c r="G52" s="240">
        <v>964.762872335681</v>
      </c>
      <c r="H52" s="240">
        <v>-432.489744702729</v>
      </c>
      <c r="I52" s="232"/>
    </row>
    <row r="53" s="219" customFormat="1" ht="19.5" customHeight="1" spans="1:9">
      <c r="A53" s="273" t="s">
        <v>257</v>
      </c>
      <c r="B53" s="240">
        <v>359354.9052868</v>
      </c>
      <c r="C53" s="274">
        <v>48.2</v>
      </c>
      <c r="D53" s="240">
        <v>3376.67005317488</v>
      </c>
      <c r="E53" s="240">
        <v>438.5285783344</v>
      </c>
      <c r="F53" s="240">
        <v>1973.3786025048</v>
      </c>
      <c r="G53" s="240">
        <v>964.762872335681</v>
      </c>
      <c r="H53" s="240">
        <v>-432.489744702729</v>
      </c>
      <c r="I53" s="240" t="s">
        <v>212</v>
      </c>
    </row>
    <row r="54" s="219" customFormat="1" ht="14.1" customHeight="1" spans="1:9">
      <c r="A54" s="273" t="s">
        <v>258</v>
      </c>
      <c r="B54" s="240">
        <v>13051.5335504</v>
      </c>
      <c r="C54" s="274">
        <v>13.3</v>
      </c>
      <c r="D54" s="240">
        <v>0</v>
      </c>
      <c r="E54" s="240">
        <v>0</v>
      </c>
      <c r="F54" s="240">
        <v>0</v>
      </c>
      <c r="G54" s="240">
        <v>0</v>
      </c>
      <c r="H54" s="240">
        <v>0</v>
      </c>
      <c r="I54" s="240" t="s">
        <v>212</v>
      </c>
    </row>
    <row r="55" s="219" customFormat="1" ht="14.1" customHeight="1" spans="1:9">
      <c r="A55" s="273" t="s">
        <v>259</v>
      </c>
      <c r="B55" s="240">
        <v>11428.0210339</v>
      </c>
      <c r="C55" s="274">
        <v>11.8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 t="s">
        <v>212</v>
      </c>
    </row>
    <row r="56" s="219" customFormat="1" ht="14.1" customHeight="1" spans="1:9">
      <c r="A56" s="273" t="s">
        <v>260</v>
      </c>
      <c r="B56" s="240">
        <v>10986.899848</v>
      </c>
      <c r="C56" s="274">
        <v>5.4</v>
      </c>
      <c r="D56" s="240">
        <v>0</v>
      </c>
      <c r="E56" s="240">
        <v>0</v>
      </c>
      <c r="F56" s="240">
        <v>0</v>
      </c>
      <c r="G56" s="240">
        <v>0</v>
      </c>
      <c r="H56" s="240">
        <v>0</v>
      </c>
      <c r="I56" s="240" t="s">
        <v>212</v>
      </c>
    </row>
    <row r="57" s="219" customFormat="1" ht="14.1" customHeight="1" spans="1:9">
      <c r="A57" s="273" t="s">
        <v>261</v>
      </c>
      <c r="B57" s="240">
        <v>5048.9857702</v>
      </c>
      <c r="C57" s="274">
        <v>-3.4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 t="s">
        <v>212</v>
      </c>
    </row>
    <row r="58" s="219" customFormat="1" ht="14.1" customHeight="1" spans="1:9">
      <c r="A58" s="273" t="s">
        <v>262</v>
      </c>
      <c r="B58" s="240">
        <v>16156.753899</v>
      </c>
      <c r="C58" s="274">
        <v>17.3</v>
      </c>
      <c r="D58" s="240">
        <v>0</v>
      </c>
      <c r="E58" s="240">
        <v>0</v>
      </c>
      <c r="F58" s="240">
        <v>0</v>
      </c>
      <c r="G58" s="240">
        <v>0</v>
      </c>
      <c r="H58" s="240">
        <v>0</v>
      </c>
      <c r="I58" s="240" t="s">
        <v>212</v>
      </c>
    </row>
    <row r="59" s="219" customFormat="1" ht="19.5" customHeight="1" spans="1:9">
      <c r="A59" s="273" t="s">
        <v>263</v>
      </c>
      <c r="B59" s="240">
        <v>868007.1302756</v>
      </c>
      <c r="C59" s="274">
        <v>68.6</v>
      </c>
      <c r="D59" s="240">
        <v>15760.6311054585</v>
      </c>
      <c r="E59" s="240">
        <v>878.4152705894</v>
      </c>
      <c r="F59" s="240">
        <v>3941.00128009129</v>
      </c>
      <c r="G59" s="240">
        <v>10941.2145547778</v>
      </c>
      <c r="H59" s="240">
        <v>-6687.92587989484</v>
      </c>
      <c r="I59" s="232"/>
    </row>
    <row r="60" s="219" customFormat="1" ht="19.5" customHeight="1" spans="1:9">
      <c r="A60" s="273" t="s">
        <v>264</v>
      </c>
      <c r="B60" s="240">
        <v>694395.8908975</v>
      </c>
      <c r="C60" s="274">
        <v>71.6</v>
      </c>
      <c r="D60" s="240">
        <v>13223.6971720628</v>
      </c>
      <c r="E60" s="240">
        <v>681.6338748486</v>
      </c>
      <c r="F60" s="240">
        <v>3067.3524368187</v>
      </c>
      <c r="G60" s="240">
        <v>9474.71086039554</v>
      </c>
      <c r="H60" s="240">
        <v>-6279.81846067778</v>
      </c>
      <c r="I60" s="240" t="s">
        <v>212</v>
      </c>
    </row>
    <row r="61" s="219" customFormat="1" ht="14.1" customHeight="1" spans="1:9">
      <c r="A61" s="273" t="s">
        <v>265</v>
      </c>
      <c r="B61" s="240">
        <v>58214.1168029</v>
      </c>
      <c r="C61" s="274">
        <v>64.4</v>
      </c>
      <c r="D61" s="240">
        <v>983.98249306504</v>
      </c>
      <c r="E61" s="240">
        <v>62.2773729788</v>
      </c>
      <c r="F61" s="240">
        <v>280.2481784046</v>
      </c>
      <c r="G61" s="240">
        <v>641.45694168164</v>
      </c>
      <c r="H61" s="240">
        <v>-275.027601080675</v>
      </c>
      <c r="I61" s="240" t="s">
        <v>212</v>
      </c>
    </row>
    <row r="62" s="219" customFormat="1" ht="14.1" customHeight="1" spans="1:9">
      <c r="A62" s="273" t="s">
        <v>266</v>
      </c>
      <c r="B62" s="240">
        <v>43999.3901665</v>
      </c>
      <c r="C62" s="274">
        <v>43</v>
      </c>
      <c r="D62" s="240">
        <v>260.094673212092</v>
      </c>
      <c r="E62" s="240">
        <v>49.4476565042</v>
      </c>
      <c r="F62" s="240">
        <v>210.647016707892</v>
      </c>
      <c r="G62" s="240">
        <v>0</v>
      </c>
      <c r="H62" s="240">
        <v>-517.339801657108</v>
      </c>
      <c r="I62" s="240" t="s">
        <v>212</v>
      </c>
    </row>
    <row r="63" s="219" customFormat="1" ht="14.1" customHeight="1" spans="1:9">
      <c r="A63" s="273" t="s">
        <v>267</v>
      </c>
      <c r="B63" s="240">
        <v>71397.7324087</v>
      </c>
      <c r="C63" s="274">
        <v>63.2</v>
      </c>
      <c r="D63" s="240">
        <v>1292.85676711856</v>
      </c>
      <c r="E63" s="240">
        <v>85.0563662578</v>
      </c>
      <c r="F63" s="240">
        <v>382.7536481601</v>
      </c>
      <c r="G63" s="240">
        <v>825.04675270066</v>
      </c>
      <c r="H63" s="240">
        <v>384.259983520721</v>
      </c>
      <c r="I63" s="240" t="s">
        <v>212</v>
      </c>
    </row>
    <row r="64" s="219" customFormat="1" ht="19.5" customHeight="1" spans="1:9">
      <c r="A64" s="273" t="s">
        <v>268</v>
      </c>
      <c r="B64" s="240">
        <v>217937.5134291</v>
      </c>
      <c r="C64" s="274">
        <v>12</v>
      </c>
      <c r="D64" s="240">
        <v>258.3994164322</v>
      </c>
      <c r="E64" s="240">
        <v>71.678676742</v>
      </c>
      <c r="F64" s="240">
        <v>186.7207396902</v>
      </c>
      <c r="G64" s="240">
        <v>0</v>
      </c>
      <c r="H64" s="240">
        <v>-268.479697611304</v>
      </c>
      <c r="I64" s="232"/>
    </row>
    <row r="65" s="219" customFormat="1" ht="14.1" customHeight="1" spans="1:9">
      <c r="A65" s="273" t="s">
        <v>269</v>
      </c>
      <c r="B65" s="240">
        <v>19762.4234493</v>
      </c>
      <c r="C65" s="274">
        <v>39.8</v>
      </c>
      <c r="D65" s="240">
        <v>85.0711825936</v>
      </c>
      <c r="E65" s="240">
        <v>19.783995952</v>
      </c>
      <c r="F65" s="240">
        <v>65.2871866416</v>
      </c>
      <c r="G65" s="240">
        <v>0</v>
      </c>
      <c r="H65" s="240">
        <v>-441.807931449904</v>
      </c>
      <c r="I65" s="240" t="s">
        <v>212</v>
      </c>
    </row>
    <row r="66" s="219" customFormat="1" ht="14.1" customHeight="1" outlineLevel="1" spans="1:9">
      <c r="A66" s="273" t="s">
        <v>270</v>
      </c>
      <c r="B66" s="240">
        <v>19396.1849239</v>
      </c>
      <c r="C66" s="274">
        <v>16.7</v>
      </c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 t="s">
        <v>212</v>
      </c>
    </row>
    <row r="67" s="219" customFormat="1" ht="14.1" customHeight="1" outlineLevel="1" spans="1:9">
      <c r="A67" s="273" t="s">
        <v>271</v>
      </c>
      <c r="B67" s="240">
        <v>8949.9357605</v>
      </c>
      <c r="C67" s="274">
        <v>-8.3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 t="s">
        <v>212</v>
      </c>
    </row>
    <row r="68" s="219" customFormat="1" ht="14.1" customHeight="1" outlineLevel="1" spans="1:9">
      <c r="A68" s="273" t="s">
        <v>272</v>
      </c>
      <c r="B68" s="240">
        <v>14597.1573484</v>
      </c>
      <c r="C68" s="274">
        <v>-2</v>
      </c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 t="s">
        <v>212</v>
      </c>
    </row>
    <row r="69" s="219" customFormat="1" ht="14.1" customHeight="1" outlineLevel="1" spans="1:9">
      <c r="A69" s="273" t="s">
        <v>273</v>
      </c>
      <c r="B69" s="240">
        <v>7010.4313972</v>
      </c>
      <c r="C69" s="274">
        <v>-0.1</v>
      </c>
      <c r="D69" s="240">
        <v>0</v>
      </c>
      <c r="E69" s="240">
        <v>0</v>
      </c>
      <c r="F69" s="240">
        <v>0</v>
      </c>
      <c r="G69" s="240">
        <v>0</v>
      </c>
      <c r="H69" s="240">
        <v>0</v>
      </c>
      <c r="I69" s="240" t="s">
        <v>212</v>
      </c>
    </row>
    <row r="70" s="219" customFormat="1" ht="14.1" customHeight="1" outlineLevel="1" spans="1:9">
      <c r="A70" s="273" t="s">
        <v>274</v>
      </c>
      <c r="B70" s="240">
        <v>8611.9006455</v>
      </c>
      <c r="C70" s="274">
        <v>4.7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 t="s">
        <v>212</v>
      </c>
    </row>
    <row r="71" s="219" customFormat="1" ht="14.1" customHeight="1" spans="1:9">
      <c r="A71" s="273" t="s">
        <v>275</v>
      </c>
      <c r="B71" s="240">
        <v>28266.0261999</v>
      </c>
      <c r="C71" s="274">
        <v>36.6</v>
      </c>
      <c r="D71" s="240">
        <v>173.3282338386</v>
      </c>
      <c r="E71" s="240">
        <v>51.89468079</v>
      </c>
      <c r="F71" s="240">
        <v>121.4335530486</v>
      </c>
      <c r="G71" s="240">
        <v>0</v>
      </c>
      <c r="H71" s="240">
        <v>173.3282338386</v>
      </c>
      <c r="I71" s="240" t="s">
        <v>212</v>
      </c>
    </row>
  </sheetData>
  <autoFilter ref="A5:I71"/>
  <mergeCells count="6">
    <mergeCell ref="A2:I2"/>
    <mergeCell ref="B4:C4"/>
    <mergeCell ref="A4:A5"/>
    <mergeCell ref="H4:H5"/>
    <mergeCell ref="I4:I5"/>
    <mergeCell ref="D4:G5"/>
  </mergeCells>
  <conditionalFormatting sqref="A61">
    <cfRule type="duplicateValues" dxfId="0" priority="1"/>
    <cfRule type="duplicateValues" dxfId="0" priority="2"/>
  </conditionalFormatting>
  <conditionalFormatting sqref="A9 A16 A20 A28 A33 A37 A45 A53 A60">
    <cfRule type="duplicateValues" dxfId="0" priority="3"/>
    <cfRule type="duplicateValues" dxfId="0" priority="4"/>
  </conditionalFormatting>
  <conditionalFormatting sqref="A10:A11 A17:A18 A21:A26 A29:A30 A34:A35 A38:A43 A46:A51 A54:A58 A62:A63 A65:A71">
    <cfRule type="duplicateValues" dxfId="0" priority="5"/>
    <cfRule type="duplicateValues" dxfId="0" priority="6"/>
  </conditionalFormatting>
  <printOptions horizontalCentered="1"/>
  <pageMargins left="0.984027777777778" right="0.984027777777778" top="1.18055555555556" bottom="1.18055555555556" header="0.511805555555556" footer="0.94375"/>
  <pageSetup paperSize="8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ZZ80"/>
  <sheetViews>
    <sheetView workbookViewId="0">
      <pane xSplit="14" ySplit="6" topLeftCell="O31" activePane="bottomRight" state="frozen"/>
      <selection/>
      <selection pane="topRight"/>
      <selection pane="bottomLeft"/>
      <selection pane="bottomRight" activeCell="AP39" sqref="AP39"/>
    </sheetView>
  </sheetViews>
  <sheetFormatPr defaultColWidth="9.5" defaultRowHeight="12"/>
  <cols>
    <col min="1" max="1" width="11.1296296296296" style="59" customWidth="1"/>
    <col min="2" max="2" width="6.62962962962963" style="59" hidden="1" customWidth="1" outlineLevel="1"/>
    <col min="3" max="10" width="11" style="59" hidden="1" customWidth="1" outlineLevel="1"/>
    <col min="11" max="11" width="11" style="59" hidden="1" customWidth="1" outlineLevel="1" collapsed="1"/>
    <col min="12" max="14" width="11" style="59" hidden="1" customWidth="1" outlineLevel="1"/>
    <col min="15" max="15" width="10.5" style="59" customWidth="1" collapsed="1"/>
    <col min="16" max="16" width="11.8796296296296" style="59" customWidth="1"/>
    <col min="17" max="17" width="10.1296296296296" style="223" customWidth="1"/>
    <col min="18" max="18" width="5.87962962962963" style="224" hidden="1" customWidth="1" outlineLevel="2"/>
    <col min="19" max="19" width="7.12962962962963" style="225" hidden="1" customWidth="1" outlineLevel="2"/>
    <col min="20" max="20" width="7.12962962962963" style="225" hidden="1" customWidth="1" outlineLevel="2" collapsed="1"/>
    <col min="21" max="21" width="12.6296296296296" style="223" hidden="1" customWidth="1" outlineLevel="2"/>
    <col min="22" max="25" width="9.87962962962963" style="223" hidden="1" customWidth="1" outlineLevel="2"/>
    <col min="26" max="26" width="7.87962962962963" style="223" hidden="1" customWidth="1" outlineLevel="2" collapsed="1"/>
    <col min="27" max="28" width="7.87962962962963" style="223" hidden="1" customWidth="1" outlineLevel="2"/>
    <col min="29" max="29" width="7.12962962962963" style="223" hidden="1" customWidth="1" outlineLevel="2" collapsed="1"/>
    <col min="30" max="30" width="10.3796296296296" style="223" hidden="1" customWidth="1" outlineLevel="2"/>
    <col min="31" max="32" width="9.87962962962963" style="223" hidden="1" customWidth="1" outlineLevel="2"/>
    <col min="33" max="33" width="7.37962962962963" style="226" customWidth="1" collapsed="1"/>
    <col min="34" max="34" width="12.6296296296296" style="223" hidden="1" customWidth="1" outlineLevel="1"/>
    <col min="35" max="38" width="9.87962962962963" style="223" hidden="1" customWidth="1" outlineLevel="1"/>
    <col min="39" max="39" width="7.87962962962963" style="223" hidden="1" customWidth="1" outlineLevel="1" collapsed="1"/>
    <col min="40" max="41" width="7.87962962962963" style="223" hidden="1" customWidth="1" outlineLevel="1"/>
    <col min="42" max="42" width="8.12962962962963" style="223" customWidth="1" collapsed="1"/>
    <col min="43" max="43" width="6.5" style="59" customWidth="1"/>
    <col min="44" max="44" width="6.12962962962963" style="59" customWidth="1"/>
    <col min="45" max="45" width="9.87962962962963" style="59" customWidth="1"/>
    <col min="46" max="16250" width="9.5" style="59"/>
    <col min="16251" max="16384" width="9.5" style="57"/>
  </cols>
  <sheetData>
    <row r="1" s="217" customFormat="1" ht="15.6" customHeight="1" spans="1:16250">
      <c r="A1" s="227" t="s">
        <v>198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43"/>
      <c r="R1" s="244"/>
      <c r="S1" s="245"/>
      <c r="T1" s="245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61"/>
      <c r="AH1" s="243"/>
      <c r="AI1" s="243"/>
      <c r="AJ1" s="243"/>
      <c r="AK1" s="243"/>
      <c r="AL1" s="243"/>
      <c r="AM1" s="243"/>
      <c r="AN1" s="243"/>
      <c r="AO1" s="243"/>
      <c r="AP1" s="243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228"/>
      <c r="FB1" s="228"/>
      <c r="FC1" s="228"/>
      <c r="FD1" s="228"/>
      <c r="FE1" s="228"/>
      <c r="FF1" s="228"/>
      <c r="FG1" s="228"/>
      <c r="FH1" s="228"/>
      <c r="FI1" s="228"/>
      <c r="FJ1" s="228"/>
      <c r="FK1" s="228"/>
      <c r="FL1" s="228"/>
      <c r="FM1" s="228"/>
      <c r="FN1" s="228"/>
      <c r="FO1" s="228"/>
      <c r="FP1" s="228"/>
      <c r="FQ1" s="228"/>
      <c r="FR1" s="228"/>
      <c r="FS1" s="228"/>
      <c r="FT1" s="228"/>
      <c r="FU1" s="228"/>
      <c r="FV1" s="228"/>
      <c r="FW1" s="228"/>
      <c r="FX1" s="228"/>
      <c r="FY1" s="228"/>
      <c r="FZ1" s="228"/>
      <c r="GA1" s="228"/>
      <c r="GB1" s="228"/>
      <c r="GC1" s="228"/>
      <c r="GD1" s="228"/>
      <c r="GE1" s="228"/>
      <c r="GF1" s="228"/>
      <c r="GG1" s="228"/>
      <c r="GH1" s="228"/>
      <c r="GI1" s="228"/>
      <c r="GJ1" s="228"/>
      <c r="GK1" s="228"/>
      <c r="GL1" s="228"/>
      <c r="GM1" s="228"/>
      <c r="GN1" s="228"/>
      <c r="GO1" s="228"/>
      <c r="GP1" s="228"/>
      <c r="GQ1" s="228"/>
      <c r="GR1" s="228"/>
      <c r="GS1" s="228"/>
      <c r="GT1" s="228"/>
      <c r="GU1" s="228"/>
      <c r="GV1" s="228"/>
      <c r="GW1" s="228"/>
      <c r="GX1" s="228"/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228"/>
      <c r="HN1" s="228"/>
      <c r="HO1" s="228"/>
      <c r="HP1" s="228"/>
      <c r="HQ1" s="228"/>
      <c r="HR1" s="228"/>
      <c r="HS1" s="228"/>
      <c r="HT1" s="228"/>
      <c r="HU1" s="228"/>
      <c r="HV1" s="228"/>
      <c r="HW1" s="228"/>
      <c r="HX1" s="228"/>
      <c r="HY1" s="228"/>
      <c r="HZ1" s="228"/>
      <c r="IA1" s="228"/>
      <c r="IB1" s="228"/>
      <c r="IC1" s="228"/>
      <c r="ID1" s="228"/>
      <c r="IE1" s="228"/>
      <c r="IF1" s="228"/>
      <c r="IG1" s="228"/>
      <c r="IH1" s="228"/>
      <c r="II1" s="228"/>
      <c r="IJ1" s="228"/>
      <c r="IK1" s="228"/>
      <c r="IL1" s="228"/>
      <c r="IM1" s="228"/>
      <c r="IN1" s="228"/>
      <c r="IO1" s="228"/>
      <c r="IP1" s="228"/>
      <c r="IQ1" s="228"/>
      <c r="IR1" s="228"/>
      <c r="IS1" s="228"/>
      <c r="IT1" s="228"/>
      <c r="IU1" s="228"/>
      <c r="IV1" s="228"/>
      <c r="IW1" s="228"/>
      <c r="IX1" s="228"/>
      <c r="IY1" s="228"/>
      <c r="IZ1" s="228"/>
      <c r="JA1" s="228"/>
      <c r="JB1" s="228"/>
      <c r="JC1" s="228"/>
      <c r="JD1" s="228"/>
      <c r="JE1" s="228"/>
      <c r="JF1" s="228"/>
      <c r="JG1" s="228"/>
      <c r="JH1" s="228"/>
      <c r="JI1" s="228"/>
      <c r="JJ1" s="228"/>
      <c r="JK1" s="228"/>
      <c r="JL1" s="228"/>
      <c r="JM1" s="228"/>
      <c r="JN1" s="228"/>
      <c r="JO1" s="228"/>
      <c r="JP1" s="228"/>
      <c r="JQ1" s="228"/>
      <c r="JR1" s="228"/>
      <c r="JS1" s="228"/>
      <c r="JT1" s="228"/>
      <c r="JU1" s="228"/>
      <c r="JV1" s="228"/>
      <c r="JW1" s="228"/>
      <c r="JX1" s="228"/>
      <c r="JY1" s="228"/>
      <c r="JZ1" s="228"/>
      <c r="KA1" s="228"/>
      <c r="KB1" s="228"/>
      <c r="KC1" s="228"/>
      <c r="KD1" s="228"/>
      <c r="KE1" s="228"/>
      <c r="KF1" s="228"/>
      <c r="KG1" s="228"/>
      <c r="KH1" s="228"/>
      <c r="KI1" s="228"/>
      <c r="KJ1" s="228"/>
      <c r="KK1" s="228"/>
      <c r="KL1" s="228"/>
      <c r="KM1" s="228"/>
      <c r="KN1" s="228"/>
      <c r="KO1" s="228"/>
      <c r="KP1" s="228"/>
      <c r="KQ1" s="228"/>
      <c r="KR1" s="228"/>
      <c r="KS1" s="228"/>
      <c r="KT1" s="228"/>
      <c r="KU1" s="228"/>
      <c r="KV1" s="228"/>
      <c r="KW1" s="228"/>
      <c r="KX1" s="228"/>
      <c r="KY1" s="228"/>
      <c r="KZ1" s="228"/>
      <c r="LA1" s="228"/>
      <c r="LB1" s="228"/>
      <c r="LC1" s="228"/>
      <c r="LD1" s="228"/>
      <c r="LE1" s="228"/>
      <c r="LF1" s="228"/>
      <c r="LG1" s="228"/>
      <c r="LH1" s="228"/>
      <c r="LI1" s="228"/>
      <c r="LJ1" s="228"/>
      <c r="LK1" s="228"/>
      <c r="LL1" s="228"/>
      <c r="LM1" s="228"/>
      <c r="LN1" s="228"/>
      <c r="LO1" s="228"/>
      <c r="LP1" s="228"/>
      <c r="LQ1" s="228"/>
      <c r="LR1" s="228"/>
      <c r="LS1" s="228"/>
      <c r="LT1" s="228"/>
      <c r="LU1" s="228"/>
      <c r="LV1" s="228"/>
      <c r="LW1" s="228"/>
      <c r="LX1" s="228"/>
      <c r="LY1" s="228"/>
      <c r="LZ1" s="228"/>
      <c r="MA1" s="228"/>
      <c r="MB1" s="228"/>
      <c r="MC1" s="228"/>
      <c r="MD1" s="228"/>
      <c r="ME1" s="228"/>
      <c r="MF1" s="228"/>
      <c r="MG1" s="228"/>
      <c r="MH1" s="228"/>
      <c r="MI1" s="228"/>
      <c r="MJ1" s="228"/>
      <c r="MK1" s="228"/>
      <c r="ML1" s="228"/>
      <c r="MM1" s="228"/>
      <c r="MN1" s="228"/>
      <c r="MO1" s="228"/>
      <c r="MP1" s="228"/>
      <c r="MQ1" s="228"/>
      <c r="MR1" s="228"/>
      <c r="MS1" s="228"/>
      <c r="MT1" s="228"/>
      <c r="MU1" s="228"/>
      <c r="MV1" s="228"/>
      <c r="MW1" s="228"/>
      <c r="MX1" s="228"/>
      <c r="MY1" s="228"/>
      <c r="MZ1" s="228"/>
      <c r="NA1" s="228"/>
      <c r="NB1" s="228"/>
      <c r="NC1" s="228"/>
      <c r="ND1" s="228"/>
      <c r="NE1" s="228"/>
      <c r="NF1" s="228"/>
      <c r="NG1" s="228"/>
      <c r="NH1" s="228"/>
      <c r="NI1" s="228"/>
      <c r="NJ1" s="228"/>
      <c r="NK1" s="228"/>
      <c r="NL1" s="228"/>
      <c r="NM1" s="228"/>
      <c r="NN1" s="228"/>
      <c r="NO1" s="228"/>
      <c r="NP1" s="228"/>
      <c r="NQ1" s="228"/>
      <c r="NR1" s="228"/>
      <c r="NS1" s="228"/>
      <c r="NT1" s="228"/>
      <c r="NU1" s="228"/>
      <c r="NV1" s="228"/>
      <c r="NW1" s="228"/>
      <c r="NX1" s="228"/>
      <c r="NY1" s="228"/>
      <c r="NZ1" s="228"/>
      <c r="OA1" s="228"/>
      <c r="OB1" s="228"/>
      <c r="OC1" s="228"/>
      <c r="OD1" s="228"/>
      <c r="OE1" s="228"/>
      <c r="OF1" s="228"/>
      <c r="OG1" s="228"/>
      <c r="OH1" s="228"/>
      <c r="OI1" s="228"/>
      <c r="OJ1" s="228"/>
      <c r="OK1" s="228"/>
      <c r="OL1" s="228"/>
      <c r="OM1" s="228"/>
      <c r="ON1" s="228"/>
      <c r="OO1" s="228"/>
      <c r="OP1" s="228"/>
      <c r="OQ1" s="228"/>
      <c r="OR1" s="228"/>
      <c r="OS1" s="228"/>
      <c r="OT1" s="228"/>
      <c r="OU1" s="228"/>
      <c r="OV1" s="228"/>
      <c r="OW1" s="228"/>
      <c r="OX1" s="228"/>
      <c r="OY1" s="228"/>
      <c r="OZ1" s="228"/>
      <c r="PA1" s="228"/>
      <c r="PB1" s="228"/>
      <c r="PC1" s="228"/>
      <c r="PD1" s="228"/>
      <c r="PE1" s="228"/>
      <c r="PF1" s="228"/>
      <c r="PG1" s="228"/>
      <c r="PH1" s="228"/>
      <c r="PI1" s="228"/>
      <c r="PJ1" s="228"/>
      <c r="PK1" s="228"/>
      <c r="PL1" s="228"/>
      <c r="PM1" s="228"/>
      <c r="PN1" s="228"/>
      <c r="PO1" s="228"/>
      <c r="PP1" s="228"/>
      <c r="PQ1" s="228"/>
      <c r="PR1" s="228"/>
      <c r="PS1" s="228"/>
      <c r="PT1" s="228"/>
      <c r="PU1" s="228"/>
      <c r="PV1" s="228"/>
      <c r="PW1" s="228"/>
      <c r="PX1" s="228"/>
      <c r="PY1" s="228"/>
      <c r="PZ1" s="228"/>
      <c r="QA1" s="228"/>
      <c r="QB1" s="228"/>
      <c r="QC1" s="228"/>
      <c r="QD1" s="228"/>
      <c r="QE1" s="228"/>
      <c r="QF1" s="228"/>
      <c r="QG1" s="228"/>
      <c r="QH1" s="228"/>
      <c r="QI1" s="228"/>
      <c r="QJ1" s="228"/>
      <c r="QK1" s="228"/>
      <c r="QL1" s="228"/>
      <c r="QM1" s="228"/>
      <c r="QN1" s="228"/>
      <c r="QO1" s="228"/>
      <c r="QP1" s="228"/>
      <c r="QQ1" s="228"/>
      <c r="QR1" s="228"/>
      <c r="QS1" s="228"/>
      <c r="QT1" s="228"/>
      <c r="QU1" s="228"/>
      <c r="QV1" s="228"/>
      <c r="QW1" s="228"/>
      <c r="QX1" s="228"/>
      <c r="QY1" s="228"/>
      <c r="QZ1" s="228"/>
      <c r="RA1" s="228"/>
      <c r="RB1" s="228"/>
      <c r="RC1" s="228"/>
      <c r="RD1" s="228"/>
      <c r="RE1" s="228"/>
      <c r="RF1" s="228"/>
      <c r="RG1" s="228"/>
      <c r="RH1" s="228"/>
      <c r="RI1" s="228"/>
      <c r="RJ1" s="228"/>
      <c r="RK1" s="228"/>
      <c r="RL1" s="228"/>
      <c r="RM1" s="228"/>
      <c r="RN1" s="228"/>
      <c r="RO1" s="228"/>
      <c r="RP1" s="228"/>
      <c r="RQ1" s="228"/>
      <c r="RR1" s="228"/>
      <c r="RS1" s="228"/>
      <c r="RT1" s="228"/>
      <c r="RU1" s="228"/>
      <c r="RV1" s="228"/>
      <c r="RW1" s="228"/>
      <c r="RX1" s="228"/>
      <c r="RY1" s="228"/>
      <c r="RZ1" s="228"/>
      <c r="SA1" s="228"/>
      <c r="SB1" s="228"/>
      <c r="SC1" s="228"/>
      <c r="SD1" s="228"/>
      <c r="SE1" s="228"/>
      <c r="SF1" s="228"/>
      <c r="SG1" s="228"/>
      <c r="SH1" s="228"/>
      <c r="SI1" s="228"/>
      <c r="SJ1" s="228"/>
      <c r="SK1" s="228"/>
      <c r="SL1" s="228"/>
      <c r="SM1" s="228"/>
      <c r="SN1" s="228"/>
      <c r="SO1" s="228"/>
      <c r="SP1" s="228"/>
      <c r="SQ1" s="228"/>
      <c r="SR1" s="228"/>
      <c r="SS1" s="228"/>
      <c r="ST1" s="228"/>
      <c r="SU1" s="228"/>
      <c r="SV1" s="228"/>
      <c r="SW1" s="228"/>
      <c r="SX1" s="228"/>
      <c r="SY1" s="228"/>
      <c r="SZ1" s="228"/>
      <c r="TA1" s="228"/>
      <c r="TB1" s="228"/>
      <c r="TC1" s="228"/>
      <c r="TD1" s="228"/>
      <c r="TE1" s="228"/>
      <c r="TF1" s="228"/>
      <c r="TG1" s="228"/>
      <c r="TH1" s="228"/>
      <c r="TI1" s="228"/>
      <c r="TJ1" s="228"/>
      <c r="TK1" s="228"/>
      <c r="TL1" s="228"/>
      <c r="TM1" s="228"/>
      <c r="TN1" s="228"/>
      <c r="TO1" s="228"/>
      <c r="TP1" s="228"/>
      <c r="TQ1" s="228"/>
      <c r="TR1" s="228"/>
      <c r="TS1" s="228"/>
      <c r="TT1" s="228"/>
      <c r="TU1" s="228"/>
      <c r="TV1" s="228"/>
      <c r="TW1" s="228"/>
      <c r="TX1" s="228"/>
      <c r="TY1" s="228"/>
      <c r="TZ1" s="228"/>
      <c r="UA1" s="228"/>
      <c r="UB1" s="228"/>
      <c r="UC1" s="228"/>
      <c r="UD1" s="228"/>
      <c r="UE1" s="228"/>
      <c r="UF1" s="228"/>
      <c r="UG1" s="228"/>
      <c r="UH1" s="228"/>
      <c r="UI1" s="228"/>
      <c r="UJ1" s="228"/>
      <c r="UK1" s="228"/>
      <c r="UL1" s="228"/>
      <c r="UM1" s="228"/>
      <c r="UN1" s="228"/>
      <c r="UO1" s="228"/>
      <c r="UP1" s="228"/>
      <c r="UQ1" s="228"/>
      <c r="UR1" s="228"/>
      <c r="US1" s="228"/>
      <c r="UT1" s="228"/>
      <c r="UU1" s="228"/>
      <c r="UV1" s="228"/>
      <c r="UW1" s="228"/>
      <c r="UX1" s="228"/>
      <c r="UY1" s="228"/>
      <c r="UZ1" s="228"/>
      <c r="VA1" s="228"/>
      <c r="VB1" s="228"/>
      <c r="VC1" s="228"/>
      <c r="VD1" s="228"/>
      <c r="VE1" s="228"/>
      <c r="VF1" s="228"/>
      <c r="VG1" s="228"/>
      <c r="VH1" s="228"/>
      <c r="VI1" s="228"/>
      <c r="VJ1" s="228"/>
      <c r="VK1" s="228"/>
      <c r="VL1" s="228"/>
      <c r="VM1" s="228"/>
      <c r="VN1" s="228"/>
      <c r="VO1" s="228"/>
      <c r="VP1" s="228"/>
      <c r="VQ1" s="228"/>
      <c r="VR1" s="228"/>
      <c r="VS1" s="228"/>
      <c r="VT1" s="228"/>
      <c r="VU1" s="228"/>
      <c r="VV1" s="228"/>
      <c r="VW1" s="228"/>
      <c r="VX1" s="228"/>
      <c r="VY1" s="228"/>
      <c r="VZ1" s="228"/>
      <c r="WA1" s="228"/>
      <c r="WB1" s="228"/>
      <c r="WC1" s="228"/>
      <c r="WD1" s="228"/>
      <c r="WE1" s="228"/>
      <c r="WF1" s="228"/>
      <c r="WG1" s="228"/>
      <c r="WH1" s="228"/>
      <c r="WI1" s="228"/>
      <c r="WJ1" s="228"/>
      <c r="WK1" s="228"/>
      <c r="WL1" s="228"/>
      <c r="WM1" s="228"/>
      <c r="WN1" s="228"/>
      <c r="WO1" s="228"/>
      <c r="WP1" s="228"/>
      <c r="WQ1" s="228"/>
      <c r="WR1" s="228"/>
      <c r="WS1" s="228"/>
      <c r="WT1" s="228"/>
      <c r="WU1" s="228"/>
      <c r="WV1" s="228"/>
      <c r="WW1" s="228"/>
      <c r="WX1" s="228"/>
      <c r="WY1" s="228"/>
      <c r="WZ1" s="228"/>
      <c r="XA1" s="228"/>
      <c r="XB1" s="228"/>
      <c r="XC1" s="228"/>
      <c r="XD1" s="228"/>
      <c r="XE1" s="228"/>
      <c r="XF1" s="228"/>
      <c r="XG1" s="228"/>
      <c r="XH1" s="228"/>
      <c r="XI1" s="228"/>
      <c r="XJ1" s="228"/>
      <c r="XK1" s="228"/>
      <c r="XL1" s="228"/>
      <c r="XM1" s="228"/>
      <c r="XN1" s="228"/>
      <c r="XO1" s="228"/>
      <c r="XP1" s="228"/>
      <c r="XQ1" s="228"/>
      <c r="XR1" s="228"/>
      <c r="XS1" s="228"/>
      <c r="XT1" s="228"/>
      <c r="XU1" s="228"/>
      <c r="XV1" s="228"/>
      <c r="XW1" s="228"/>
      <c r="XX1" s="228"/>
      <c r="XY1" s="228"/>
      <c r="XZ1" s="228"/>
      <c r="YA1" s="228"/>
      <c r="YB1" s="228"/>
      <c r="YC1" s="228"/>
      <c r="YD1" s="228"/>
      <c r="YE1" s="228"/>
      <c r="YF1" s="228"/>
      <c r="YG1" s="228"/>
      <c r="YH1" s="228"/>
      <c r="YI1" s="228"/>
      <c r="YJ1" s="228"/>
      <c r="YK1" s="228"/>
      <c r="YL1" s="228"/>
      <c r="YM1" s="228"/>
      <c r="YN1" s="228"/>
      <c r="YO1" s="228"/>
      <c r="YP1" s="228"/>
      <c r="YQ1" s="228"/>
      <c r="YR1" s="228"/>
      <c r="YS1" s="228"/>
      <c r="YT1" s="228"/>
      <c r="YU1" s="228"/>
      <c r="YV1" s="228"/>
      <c r="YW1" s="228"/>
      <c r="YX1" s="228"/>
      <c r="YY1" s="228"/>
      <c r="YZ1" s="228"/>
      <c r="ZA1" s="228"/>
      <c r="ZB1" s="228"/>
      <c r="ZC1" s="228"/>
      <c r="ZD1" s="228"/>
      <c r="ZE1" s="228"/>
      <c r="ZF1" s="228"/>
      <c r="ZG1" s="228"/>
      <c r="ZH1" s="228"/>
      <c r="ZI1" s="228"/>
      <c r="ZJ1" s="228"/>
      <c r="ZK1" s="228"/>
      <c r="ZL1" s="228"/>
      <c r="ZM1" s="228"/>
      <c r="ZN1" s="228"/>
      <c r="ZO1" s="228"/>
      <c r="ZP1" s="228"/>
      <c r="ZQ1" s="228"/>
      <c r="ZR1" s="228"/>
      <c r="ZS1" s="228"/>
      <c r="ZT1" s="228"/>
      <c r="ZU1" s="228"/>
      <c r="ZV1" s="228"/>
      <c r="ZW1" s="228"/>
      <c r="ZX1" s="228"/>
      <c r="ZY1" s="228"/>
      <c r="ZZ1" s="228"/>
      <c r="AAA1" s="228"/>
      <c r="AAB1" s="228"/>
      <c r="AAC1" s="228"/>
      <c r="AAD1" s="228"/>
      <c r="AAE1" s="228"/>
      <c r="AAF1" s="228"/>
      <c r="AAG1" s="228"/>
      <c r="AAH1" s="228"/>
      <c r="AAI1" s="228"/>
      <c r="AAJ1" s="228"/>
      <c r="AAK1" s="228"/>
      <c r="AAL1" s="228"/>
      <c r="AAM1" s="228"/>
      <c r="AAN1" s="228"/>
      <c r="AAO1" s="228"/>
      <c r="AAP1" s="228"/>
      <c r="AAQ1" s="228"/>
      <c r="AAR1" s="228"/>
      <c r="AAS1" s="228"/>
      <c r="AAT1" s="228"/>
      <c r="AAU1" s="228"/>
      <c r="AAV1" s="228"/>
      <c r="AAW1" s="228"/>
      <c r="AAX1" s="228"/>
      <c r="AAY1" s="228"/>
      <c r="AAZ1" s="228"/>
      <c r="ABA1" s="228"/>
      <c r="ABB1" s="228"/>
      <c r="ABC1" s="228"/>
      <c r="ABD1" s="228"/>
      <c r="ABE1" s="228"/>
      <c r="ABF1" s="228"/>
      <c r="ABG1" s="228"/>
      <c r="ABH1" s="228"/>
      <c r="ABI1" s="228"/>
      <c r="ABJ1" s="228"/>
      <c r="ABK1" s="228"/>
      <c r="ABL1" s="228"/>
      <c r="ABM1" s="228"/>
      <c r="ABN1" s="228"/>
      <c r="ABO1" s="228"/>
      <c r="ABP1" s="228"/>
      <c r="ABQ1" s="228"/>
      <c r="ABR1" s="228"/>
      <c r="ABS1" s="228"/>
      <c r="ABT1" s="228"/>
      <c r="ABU1" s="228"/>
      <c r="ABV1" s="228"/>
      <c r="ABW1" s="228"/>
      <c r="ABX1" s="228"/>
      <c r="ABY1" s="228"/>
      <c r="ABZ1" s="228"/>
      <c r="ACA1" s="228"/>
      <c r="ACB1" s="228"/>
      <c r="ACC1" s="228"/>
      <c r="ACD1" s="228"/>
      <c r="ACE1" s="228"/>
      <c r="ACF1" s="228"/>
      <c r="ACG1" s="228"/>
      <c r="ACH1" s="228"/>
      <c r="ACI1" s="228"/>
      <c r="ACJ1" s="228"/>
      <c r="ACK1" s="228"/>
      <c r="ACL1" s="228"/>
      <c r="ACM1" s="228"/>
      <c r="ACN1" s="228"/>
      <c r="ACO1" s="228"/>
      <c r="ACP1" s="228"/>
      <c r="ACQ1" s="228"/>
      <c r="ACR1" s="228"/>
      <c r="ACS1" s="228"/>
      <c r="ACT1" s="228"/>
      <c r="ACU1" s="228"/>
      <c r="ACV1" s="228"/>
      <c r="ACW1" s="228"/>
      <c r="ACX1" s="228"/>
      <c r="ACY1" s="228"/>
      <c r="ACZ1" s="228"/>
      <c r="ADA1" s="228"/>
      <c r="ADB1" s="228"/>
      <c r="ADC1" s="228"/>
      <c r="ADD1" s="228"/>
      <c r="ADE1" s="228"/>
      <c r="ADF1" s="228"/>
      <c r="ADG1" s="228"/>
      <c r="ADH1" s="228"/>
      <c r="ADI1" s="228"/>
      <c r="ADJ1" s="228"/>
      <c r="ADK1" s="228"/>
      <c r="ADL1" s="228"/>
      <c r="ADM1" s="228"/>
      <c r="ADN1" s="228"/>
      <c r="ADO1" s="228"/>
      <c r="ADP1" s="228"/>
      <c r="ADQ1" s="228"/>
      <c r="ADR1" s="228"/>
      <c r="ADS1" s="228"/>
      <c r="ADT1" s="228"/>
      <c r="ADU1" s="228"/>
      <c r="ADV1" s="228"/>
      <c r="ADW1" s="228"/>
      <c r="ADX1" s="228"/>
      <c r="ADY1" s="228"/>
      <c r="ADZ1" s="228"/>
      <c r="AEA1" s="228"/>
      <c r="AEB1" s="228"/>
      <c r="AEC1" s="228"/>
      <c r="AED1" s="228"/>
      <c r="AEE1" s="228"/>
      <c r="AEF1" s="228"/>
      <c r="AEG1" s="228"/>
      <c r="AEH1" s="228"/>
      <c r="AEI1" s="228"/>
      <c r="AEJ1" s="228"/>
      <c r="AEK1" s="228"/>
      <c r="AEL1" s="228"/>
      <c r="AEM1" s="228"/>
      <c r="AEN1" s="228"/>
      <c r="AEO1" s="228"/>
      <c r="AEP1" s="228"/>
      <c r="AEQ1" s="228"/>
      <c r="AER1" s="228"/>
      <c r="AES1" s="228"/>
      <c r="AET1" s="228"/>
      <c r="AEU1" s="228"/>
      <c r="AEV1" s="228"/>
      <c r="AEW1" s="228"/>
      <c r="AEX1" s="228"/>
      <c r="AEY1" s="228"/>
      <c r="AEZ1" s="228"/>
      <c r="AFA1" s="228"/>
      <c r="AFB1" s="228"/>
      <c r="AFC1" s="228"/>
      <c r="AFD1" s="228"/>
      <c r="AFE1" s="228"/>
      <c r="AFF1" s="228"/>
      <c r="AFG1" s="228"/>
      <c r="AFH1" s="228"/>
      <c r="AFI1" s="228"/>
      <c r="AFJ1" s="228"/>
      <c r="AFK1" s="228"/>
      <c r="AFL1" s="228"/>
      <c r="AFM1" s="228"/>
      <c r="AFN1" s="228"/>
      <c r="AFO1" s="228"/>
      <c r="AFP1" s="228"/>
      <c r="AFQ1" s="228"/>
      <c r="AFR1" s="228"/>
      <c r="AFS1" s="228"/>
      <c r="AFT1" s="228"/>
      <c r="AFU1" s="228"/>
      <c r="AFV1" s="228"/>
      <c r="AFW1" s="228"/>
      <c r="AFX1" s="228"/>
      <c r="AFY1" s="228"/>
      <c r="AFZ1" s="228"/>
      <c r="AGA1" s="228"/>
      <c r="AGB1" s="228"/>
      <c r="AGC1" s="228"/>
      <c r="AGD1" s="228"/>
      <c r="AGE1" s="228"/>
      <c r="AGF1" s="228"/>
      <c r="AGG1" s="228"/>
      <c r="AGH1" s="228"/>
      <c r="AGI1" s="228"/>
      <c r="AGJ1" s="228"/>
      <c r="AGK1" s="228"/>
      <c r="AGL1" s="228"/>
      <c r="AGM1" s="228"/>
      <c r="AGN1" s="228"/>
      <c r="AGO1" s="228"/>
      <c r="AGP1" s="228"/>
      <c r="AGQ1" s="228"/>
      <c r="AGR1" s="228"/>
      <c r="AGS1" s="228"/>
      <c r="AGT1" s="228"/>
      <c r="AGU1" s="228"/>
      <c r="AGV1" s="228"/>
      <c r="AGW1" s="228"/>
      <c r="AGX1" s="228"/>
      <c r="AGY1" s="228"/>
      <c r="AGZ1" s="228"/>
      <c r="AHA1" s="228"/>
      <c r="AHB1" s="228"/>
      <c r="AHC1" s="228"/>
      <c r="AHD1" s="228"/>
      <c r="AHE1" s="228"/>
      <c r="AHF1" s="228"/>
      <c r="AHG1" s="228"/>
      <c r="AHH1" s="228"/>
      <c r="AHI1" s="228"/>
      <c r="AHJ1" s="228"/>
      <c r="AHK1" s="228"/>
      <c r="AHL1" s="228"/>
      <c r="AHM1" s="228"/>
      <c r="AHN1" s="228"/>
      <c r="AHO1" s="228"/>
      <c r="AHP1" s="228"/>
      <c r="AHQ1" s="228"/>
      <c r="AHR1" s="228"/>
      <c r="AHS1" s="228"/>
      <c r="AHT1" s="228"/>
      <c r="AHU1" s="228"/>
      <c r="AHV1" s="228"/>
      <c r="AHW1" s="228"/>
      <c r="AHX1" s="228"/>
      <c r="AHY1" s="228"/>
      <c r="AHZ1" s="228"/>
      <c r="AIA1" s="228"/>
      <c r="AIB1" s="228"/>
      <c r="AIC1" s="228"/>
      <c r="AID1" s="228"/>
      <c r="AIE1" s="228"/>
      <c r="AIF1" s="228"/>
      <c r="AIG1" s="228"/>
      <c r="AIH1" s="228"/>
      <c r="AII1" s="228"/>
      <c r="AIJ1" s="228"/>
      <c r="AIK1" s="228"/>
      <c r="AIL1" s="228"/>
      <c r="AIM1" s="228"/>
      <c r="AIN1" s="228"/>
      <c r="AIO1" s="228"/>
      <c r="AIP1" s="228"/>
      <c r="AIQ1" s="228"/>
      <c r="AIR1" s="228"/>
      <c r="AIS1" s="228"/>
      <c r="AIT1" s="228"/>
      <c r="AIU1" s="228"/>
      <c r="AIV1" s="228"/>
      <c r="AIW1" s="228"/>
      <c r="AIX1" s="228"/>
      <c r="AIY1" s="228"/>
      <c r="AIZ1" s="228"/>
      <c r="AJA1" s="228"/>
      <c r="AJB1" s="228"/>
      <c r="AJC1" s="228"/>
      <c r="AJD1" s="228"/>
      <c r="AJE1" s="228"/>
      <c r="AJF1" s="228"/>
      <c r="AJG1" s="228"/>
      <c r="AJH1" s="228"/>
      <c r="AJI1" s="228"/>
      <c r="AJJ1" s="228"/>
      <c r="AJK1" s="228"/>
      <c r="AJL1" s="228"/>
      <c r="AJM1" s="228"/>
      <c r="AJN1" s="228"/>
      <c r="AJO1" s="228"/>
      <c r="AJP1" s="228"/>
      <c r="AJQ1" s="228"/>
      <c r="AJR1" s="228"/>
      <c r="AJS1" s="228"/>
      <c r="AJT1" s="228"/>
      <c r="AJU1" s="228"/>
      <c r="AJV1" s="228"/>
      <c r="AJW1" s="228"/>
      <c r="AJX1" s="228"/>
      <c r="AJY1" s="228"/>
      <c r="AJZ1" s="228"/>
      <c r="AKA1" s="228"/>
      <c r="AKB1" s="228"/>
      <c r="AKC1" s="228"/>
      <c r="AKD1" s="228"/>
      <c r="AKE1" s="228"/>
      <c r="AKF1" s="228"/>
      <c r="AKG1" s="228"/>
      <c r="AKH1" s="228"/>
      <c r="AKI1" s="228"/>
      <c r="AKJ1" s="228"/>
      <c r="AKK1" s="228"/>
      <c r="AKL1" s="228"/>
      <c r="AKM1" s="228"/>
      <c r="AKN1" s="228"/>
      <c r="AKO1" s="228"/>
      <c r="AKP1" s="228"/>
      <c r="AKQ1" s="228"/>
      <c r="AKR1" s="228"/>
      <c r="AKS1" s="228"/>
      <c r="AKT1" s="228"/>
      <c r="AKU1" s="228"/>
      <c r="AKV1" s="228"/>
      <c r="AKW1" s="228"/>
      <c r="AKX1" s="228"/>
      <c r="AKY1" s="228"/>
      <c r="AKZ1" s="228"/>
      <c r="ALA1" s="228"/>
      <c r="ALB1" s="228"/>
      <c r="ALC1" s="228"/>
      <c r="ALD1" s="228"/>
      <c r="ALE1" s="228"/>
      <c r="ALF1" s="228"/>
      <c r="ALG1" s="228"/>
      <c r="ALH1" s="228"/>
      <c r="ALI1" s="228"/>
      <c r="ALJ1" s="228"/>
      <c r="ALK1" s="228"/>
      <c r="ALL1" s="228"/>
      <c r="ALM1" s="228"/>
      <c r="ALN1" s="228"/>
      <c r="ALO1" s="228"/>
      <c r="ALP1" s="228"/>
      <c r="ALQ1" s="228"/>
      <c r="ALR1" s="228"/>
      <c r="ALS1" s="228"/>
      <c r="ALT1" s="228"/>
      <c r="ALU1" s="228"/>
      <c r="ALV1" s="228"/>
      <c r="ALW1" s="228"/>
      <c r="ALX1" s="228"/>
      <c r="ALY1" s="228"/>
      <c r="ALZ1" s="228"/>
      <c r="AMA1" s="228"/>
      <c r="AMB1" s="228"/>
      <c r="AMC1" s="228"/>
      <c r="AMD1" s="228"/>
      <c r="AME1" s="228"/>
      <c r="AMF1" s="228"/>
      <c r="AMG1" s="228"/>
      <c r="AMH1" s="228"/>
      <c r="AMI1" s="228"/>
      <c r="AMJ1" s="228"/>
      <c r="AMK1" s="228"/>
      <c r="AML1" s="228"/>
      <c r="AMM1" s="228"/>
      <c r="AMN1" s="228"/>
      <c r="AMO1" s="228"/>
      <c r="AMP1" s="228"/>
      <c r="AMQ1" s="228"/>
      <c r="AMR1" s="228"/>
      <c r="AMS1" s="228"/>
      <c r="AMT1" s="228"/>
      <c r="AMU1" s="228"/>
      <c r="AMV1" s="228"/>
      <c r="AMW1" s="228"/>
      <c r="AMX1" s="228"/>
      <c r="AMY1" s="228"/>
      <c r="AMZ1" s="228"/>
      <c r="ANA1" s="228"/>
      <c r="ANB1" s="228"/>
      <c r="ANC1" s="228"/>
      <c r="AND1" s="228"/>
      <c r="ANE1" s="228"/>
      <c r="ANF1" s="228"/>
      <c r="ANG1" s="228"/>
      <c r="ANH1" s="228"/>
      <c r="ANI1" s="228"/>
      <c r="ANJ1" s="228"/>
      <c r="ANK1" s="228"/>
      <c r="ANL1" s="228"/>
      <c r="ANM1" s="228"/>
      <c r="ANN1" s="228"/>
      <c r="ANO1" s="228"/>
      <c r="ANP1" s="228"/>
      <c r="ANQ1" s="228"/>
      <c r="ANR1" s="228"/>
      <c r="ANS1" s="228"/>
      <c r="ANT1" s="228"/>
      <c r="ANU1" s="228"/>
      <c r="ANV1" s="228"/>
      <c r="ANW1" s="228"/>
      <c r="ANX1" s="228"/>
      <c r="ANY1" s="228"/>
      <c r="ANZ1" s="228"/>
      <c r="AOA1" s="228"/>
      <c r="AOB1" s="228"/>
      <c r="AOC1" s="228"/>
      <c r="AOD1" s="228"/>
      <c r="AOE1" s="228"/>
      <c r="AOF1" s="228"/>
      <c r="AOG1" s="228"/>
      <c r="AOH1" s="228"/>
      <c r="AOI1" s="228"/>
      <c r="AOJ1" s="228"/>
      <c r="AOK1" s="228"/>
      <c r="AOL1" s="228"/>
      <c r="AOM1" s="228"/>
      <c r="AON1" s="228"/>
      <c r="AOO1" s="228"/>
      <c r="AOP1" s="228"/>
      <c r="AOQ1" s="228"/>
      <c r="AOR1" s="228"/>
      <c r="AOS1" s="228"/>
      <c r="AOT1" s="228"/>
      <c r="AOU1" s="228"/>
      <c r="AOV1" s="228"/>
      <c r="AOW1" s="228"/>
      <c r="AOX1" s="228"/>
      <c r="AOY1" s="228"/>
      <c r="AOZ1" s="228"/>
      <c r="APA1" s="228"/>
      <c r="APB1" s="228"/>
      <c r="APC1" s="228"/>
      <c r="APD1" s="228"/>
      <c r="APE1" s="228"/>
      <c r="APF1" s="228"/>
      <c r="APG1" s="228"/>
      <c r="APH1" s="228"/>
      <c r="API1" s="228"/>
      <c r="APJ1" s="228"/>
      <c r="APK1" s="228"/>
      <c r="APL1" s="228"/>
      <c r="APM1" s="228"/>
      <c r="APN1" s="228"/>
      <c r="APO1" s="228"/>
      <c r="APP1" s="228"/>
      <c r="APQ1" s="228"/>
      <c r="APR1" s="228"/>
      <c r="APS1" s="228"/>
      <c r="APT1" s="228"/>
      <c r="APU1" s="228"/>
      <c r="APV1" s="228"/>
      <c r="APW1" s="228"/>
      <c r="APX1" s="228"/>
      <c r="APY1" s="228"/>
      <c r="APZ1" s="228"/>
      <c r="AQA1" s="228"/>
      <c r="AQB1" s="228"/>
      <c r="AQC1" s="228"/>
      <c r="AQD1" s="228"/>
      <c r="AQE1" s="228"/>
      <c r="AQF1" s="228"/>
      <c r="AQG1" s="228"/>
      <c r="AQH1" s="228"/>
      <c r="AQI1" s="228"/>
      <c r="AQJ1" s="228"/>
      <c r="AQK1" s="228"/>
      <c r="AQL1" s="228"/>
      <c r="AQM1" s="228"/>
      <c r="AQN1" s="228"/>
      <c r="AQO1" s="228"/>
      <c r="AQP1" s="228"/>
      <c r="AQQ1" s="228"/>
      <c r="AQR1" s="228"/>
      <c r="AQS1" s="228"/>
      <c r="AQT1" s="228"/>
      <c r="AQU1" s="228"/>
      <c r="AQV1" s="228"/>
      <c r="AQW1" s="228"/>
      <c r="AQX1" s="228"/>
      <c r="AQY1" s="228"/>
      <c r="AQZ1" s="228"/>
      <c r="ARA1" s="228"/>
      <c r="ARB1" s="228"/>
      <c r="ARC1" s="228"/>
      <c r="ARD1" s="228"/>
      <c r="ARE1" s="228"/>
      <c r="ARF1" s="228"/>
      <c r="ARG1" s="228"/>
      <c r="ARH1" s="228"/>
      <c r="ARI1" s="228"/>
      <c r="ARJ1" s="228"/>
      <c r="ARK1" s="228"/>
      <c r="ARL1" s="228"/>
      <c r="ARM1" s="228"/>
      <c r="ARN1" s="228"/>
      <c r="ARO1" s="228"/>
      <c r="ARP1" s="228"/>
      <c r="ARQ1" s="228"/>
      <c r="ARR1" s="228"/>
      <c r="ARS1" s="228"/>
      <c r="ART1" s="228"/>
      <c r="ARU1" s="228"/>
      <c r="ARV1" s="228"/>
      <c r="ARW1" s="228"/>
      <c r="ARX1" s="228"/>
      <c r="ARY1" s="228"/>
      <c r="ARZ1" s="228"/>
      <c r="ASA1" s="228"/>
      <c r="ASB1" s="228"/>
      <c r="ASC1" s="228"/>
      <c r="ASD1" s="228"/>
      <c r="ASE1" s="228"/>
      <c r="ASF1" s="228"/>
      <c r="ASG1" s="228"/>
      <c r="ASH1" s="228"/>
      <c r="ASI1" s="228"/>
      <c r="ASJ1" s="228"/>
      <c r="ASK1" s="228"/>
      <c r="ASL1" s="228"/>
      <c r="ASM1" s="228"/>
      <c r="ASN1" s="228"/>
      <c r="ASO1" s="228"/>
      <c r="ASP1" s="228"/>
      <c r="ASQ1" s="228"/>
      <c r="ASR1" s="228"/>
      <c r="ASS1" s="228"/>
      <c r="AST1" s="228"/>
      <c r="ASU1" s="228"/>
      <c r="ASV1" s="228"/>
      <c r="ASW1" s="228"/>
      <c r="ASX1" s="228"/>
      <c r="ASY1" s="228"/>
      <c r="ASZ1" s="228"/>
      <c r="ATA1" s="228"/>
      <c r="ATB1" s="228"/>
      <c r="ATC1" s="228"/>
      <c r="ATD1" s="228"/>
      <c r="ATE1" s="228"/>
      <c r="ATF1" s="228"/>
      <c r="ATG1" s="228"/>
      <c r="ATH1" s="228"/>
      <c r="ATI1" s="228"/>
      <c r="ATJ1" s="228"/>
      <c r="ATK1" s="228"/>
      <c r="ATL1" s="228"/>
      <c r="ATM1" s="228"/>
      <c r="ATN1" s="228"/>
      <c r="ATO1" s="228"/>
      <c r="ATP1" s="228"/>
      <c r="ATQ1" s="228"/>
      <c r="ATR1" s="228"/>
      <c r="ATS1" s="228"/>
      <c r="ATT1" s="228"/>
      <c r="ATU1" s="228"/>
      <c r="ATV1" s="228"/>
      <c r="ATW1" s="228"/>
      <c r="ATX1" s="228"/>
      <c r="ATY1" s="228"/>
      <c r="ATZ1" s="228"/>
      <c r="AUA1" s="228"/>
      <c r="AUB1" s="228"/>
      <c r="AUC1" s="228"/>
      <c r="AUD1" s="228"/>
      <c r="AUE1" s="228"/>
      <c r="AUF1" s="228"/>
      <c r="AUG1" s="228"/>
      <c r="AUH1" s="228"/>
      <c r="AUI1" s="228"/>
      <c r="AUJ1" s="228"/>
      <c r="AUK1" s="228"/>
      <c r="AUL1" s="228"/>
      <c r="AUM1" s="228"/>
      <c r="AUN1" s="228"/>
      <c r="AUO1" s="228"/>
      <c r="AUP1" s="228"/>
      <c r="AUQ1" s="228"/>
      <c r="AUR1" s="228"/>
      <c r="AUS1" s="228"/>
      <c r="AUT1" s="228"/>
      <c r="AUU1" s="228"/>
      <c r="AUV1" s="228"/>
      <c r="AUW1" s="228"/>
      <c r="AUX1" s="228"/>
      <c r="AUY1" s="228"/>
      <c r="AUZ1" s="228"/>
      <c r="AVA1" s="228"/>
      <c r="AVB1" s="228"/>
      <c r="AVC1" s="228"/>
      <c r="AVD1" s="228"/>
      <c r="AVE1" s="228"/>
      <c r="AVF1" s="228"/>
      <c r="AVG1" s="228"/>
      <c r="AVH1" s="228"/>
      <c r="AVI1" s="228"/>
      <c r="AVJ1" s="228"/>
      <c r="AVK1" s="228"/>
      <c r="AVL1" s="228"/>
      <c r="AVM1" s="228"/>
      <c r="AVN1" s="228"/>
      <c r="AVO1" s="228"/>
      <c r="AVP1" s="228"/>
      <c r="AVQ1" s="228"/>
      <c r="AVR1" s="228"/>
      <c r="AVS1" s="228"/>
      <c r="AVT1" s="228"/>
      <c r="AVU1" s="228"/>
      <c r="AVV1" s="228"/>
      <c r="AVW1" s="228"/>
      <c r="AVX1" s="228"/>
      <c r="AVY1" s="228"/>
      <c r="AVZ1" s="228"/>
      <c r="AWA1" s="228"/>
      <c r="AWB1" s="228"/>
      <c r="AWC1" s="228"/>
      <c r="AWD1" s="228"/>
      <c r="AWE1" s="228"/>
      <c r="AWF1" s="228"/>
      <c r="AWG1" s="228"/>
      <c r="AWH1" s="228"/>
      <c r="AWI1" s="228"/>
      <c r="AWJ1" s="228"/>
      <c r="AWK1" s="228"/>
      <c r="AWL1" s="228"/>
      <c r="AWM1" s="228"/>
      <c r="AWN1" s="228"/>
      <c r="AWO1" s="228"/>
      <c r="AWP1" s="228"/>
      <c r="AWQ1" s="228"/>
      <c r="AWR1" s="228"/>
      <c r="AWS1" s="228"/>
      <c r="AWT1" s="228"/>
      <c r="AWU1" s="228"/>
      <c r="AWV1" s="228"/>
      <c r="AWW1" s="228"/>
      <c r="AWX1" s="228"/>
      <c r="AWY1" s="228"/>
      <c r="AWZ1" s="228"/>
      <c r="AXA1" s="228"/>
      <c r="AXB1" s="228"/>
      <c r="AXC1" s="228"/>
      <c r="AXD1" s="228"/>
      <c r="AXE1" s="228"/>
      <c r="AXF1" s="228"/>
      <c r="AXG1" s="228"/>
      <c r="AXH1" s="228"/>
      <c r="AXI1" s="228"/>
      <c r="AXJ1" s="228"/>
      <c r="AXK1" s="228"/>
      <c r="AXL1" s="228"/>
      <c r="AXM1" s="228"/>
      <c r="AXN1" s="228"/>
      <c r="AXO1" s="228"/>
      <c r="AXP1" s="228"/>
      <c r="AXQ1" s="228"/>
      <c r="AXR1" s="228"/>
      <c r="AXS1" s="228"/>
      <c r="AXT1" s="228"/>
      <c r="AXU1" s="228"/>
      <c r="AXV1" s="228"/>
      <c r="AXW1" s="228"/>
      <c r="AXX1" s="228"/>
      <c r="AXY1" s="228"/>
      <c r="AXZ1" s="228"/>
      <c r="AYA1" s="228"/>
      <c r="AYB1" s="228"/>
      <c r="AYC1" s="228"/>
      <c r="AYD1" s="228"/>
      <c r="AYE1" s="228"/>
      <c r="AYF1" s="228"/>
      <c r="AYG1" s="228"/>
      <c r="AYH1" s="228"/>
      <c r="AYI1" s="228"/>
      <c r="AYJ1" s="228"/>
      <c r="AYK1" s="228"/>
      <c r="AYL1" s="228"/>
      <c r="AYM1" s="228"/>
      <c r="AYN1" s="228"/>
      <c r="AYO1" s="228"/>
      <c r="AYP1" s="228"/>
      <c r="AYQ1" s="228"/>
      <c r="AYR1" s="228"/>
      <c r="AYS1" s="228"/>
      <c r="AYT1" s="228"/>
      <c r="AYU1" s="228"/>
      <c r="AYV1" s="228"/>
      <c r="AYW1" s="228"/>
      <c r="AYX1" s="228"/>
      <c r="AYY1" s="228"/>
      <c r="AYZ1" s="228"/>
      <c r="AZA1" s="228"/>
      <c r="AZB1" s="228"/>
      <c r="AZC1" s="228"/>
      <c r="AZD1" s="228"/>
      <c r="AZE1" s="228"/>
      <c r="AZF1" s="228"/>
      <c r="AZG1" s="228"/>
      <c r="AZH1" s="228"/>
      <c r="AZI1" s="228"/>
      <c r="AZJ1" s="228"/>
      <c r="AZK1" s="228"/>
      <c r="AZL1" s="228"/>
      <c r="AZM1" s="228"/>
      <c r="AZN1" s="228"/>
      <c r="AZO1" s="228"/>
      <c r="AZP1" s="228"/>
      <c r="AZQ1" s="228"/>
      <c r="AZR1" s="228"/>
      <c r="AZS1" s="228"/>
      <c r="AZT1" s="228"/>
      <c r="AZU1" s="228"/>
      <c r="AZV1" s="228"/>
      <c r="AZW1" s="228"/>
      <c r="AZX1" s="228"/>
      <c r="AZY1" s="228"/>
      <c r="AZZ1" s="228"/>
      <c r="BAA1" s="228"/>
      <c r="BAB1" s="228"/>
      <c r="BAC1" s="228"/>
      <c r="BAD1" s="228"/>
      <c r="BAE1" s="228"/>
      <c r="BAF1" s="228"/>
      <c r="BAG1" s="228"/>
      <c r="BAH1" s="228"/>
      <c r="BAI1" s="228"/>
      <c r="BAJ1" s="228"/>
      <c r="BAK1" s="228"/>
      <c r="BAL1" s="228"/>
      <c r="BAM1" s="228"/>
      <c r="BAN1" s="228"/>
      <c r="BAO1" s="228"/>
      <c r="BAP1" s="228"/>
      <c r="BAQ1" s="228"/>
      <c r="BAR1" s="228"/>
      <c r="BAS1" s="228"/>
      <c r="BAT1" s="228"/>
      <c r="BAU1" s="228"/>
      <c r="BAV1" s="228"/>
      <c r="BAW1" s="228"/>
      <c r="BAX1" s="228"/>
      <c r="BAY1" s="228"/>
      <c r="BAZ1" s="228"/>
      <c r="BBA1" s="228"/>
      <c r="BBB1" s="228"/>
      <c r="BBC1" s="228"/>
      <c r="BBD1" s="228"/>
      <c r="BBE1" s="228"/>
      <c r="BBF1" s="228"/>
      <c r="BBG1" s="228"/>
      <c r="BBH1" s="228"/>
      <c r="BBI1" s="228"/>
      <c r="BBJ1" s="228"/>
      <c r="BBK1" s="228"/>
      <c r="BBL1" s="228"/>
      <c r="BBM1" s="228"/>
      <c r="BBN1" s="228"/>
      <c r="BBO1" s="228"/>
      <c r="BBP1" s="228"/>
      <c r="BBQ1" s="228"/>
      <c r="BBR1" s="228"/>
      <c r="BBS1" s="228"/>
      <c r="BBT1" s="228"/>
      <c r="BBU1" s="228"/>
      <c r="BBV1" s="228"/>
      <c r="BBW1" s="228"/>
      <c r="BBX1" s="228"/>
      <c r="BBY1" s="228"/>
      <c r="BBZ1" s="228"/>
      <c r="BCA1" s="228"/>
      <c r="BCB1" s="228"/>
      <c r="BCC1" s="228"/>
      <c r="BCD1" s="228"/>
      <c r="BCE1" s="228"/>
      <c r="BCF1" s="228"/>
      <c r="BCG1" s="228"/>
      <c r="BCH1" s="228"/>
      <c r="BCI1" s="228"/>
      <c r="BCJ1" s="228"/>
      <c r="BCK1" s="228"/>
      <c r="BCL1" s="228"/>
      <c r="BCM1" s="228"/>
      <c r="BCN1" s="228"/>
      <c r="BCO1" s="228"/>
      <c r="BCP1" s="228"/>
      <c r="BCQ1" s="228"/>
      <c r="BCR1" s="228"/>
      <c r="BCS1" s="228"/>
      <c r="BCT1" s="228"/>
      <c r="BCU1" s="228"/>
      <c r="BCV1" s="228"/>
      <c r="BCW1" s="228"/>
      <c r="BCX1" s="228"/>
      <c r="BCY1" s="228"/>
      <c r="BCZ1" s="228"/>
      <c r="BDA1" s="228"/>
      <c r="BDB1" s="228"/>
      <c r="BDC1" s="228"/>
      <c r="BDD1" s="228"/>
      <c r="BDE1" s="228"/>
      <c r="BDF1" s="228"/>
      <c r="BDG1" s="228"/>
      <c r="BDH1" s="228"/>
      <c r="BDI1" s="228"/>
      <c r="BDJ1" s="228"/>
      <c r="BDK1" s="228"/>
      <c r="BDL1" s="228"/>
      <c r="BDM1" s="228"/>
      <c r="BDN1" s="228"/>
      <c r="BDO1" s="228"/>
      <c r="BDP1" s="228"/>
      <c r="BDQ1" s="228"/>
      <c r="BDR1" s="228"/>
      <c r="BDS1" s="228"/>
      <c r="BDT1" s="228"/>
      <c r="BDU1" s="228"/>
      <c r="BDV1" s="228"/>
      <c r="BDW1" s="228"/>
      <c r="BDX1" s="228"/>
      <c r="BDY1" s="228"/>
      <c r="BDZ1" s="228"/>
      <c r="BEA1" s="228"/>
      <c r="BEB1" s="228"/>
      <c r="BEC1" s="228"/>
      <c r="BED1" s="228"/>
      <c r="BEE1" s="228"/>
      <c r="BEF1" s="228"/>
      <c r="BEG1" s="228"/>
      <c r="BEH1" s="228"/>
      <c r="BEI1" s="228"/>
      <c r="BEJ1" s="228"/>
      <c r="BEK1" s="228"/>
      <c r="BEL1" s="228"/>
      <c r="BEM1" s="228"/>
      <c r="BEN1" s="228"/>
      <c r="BEO1" s="228"/>
      <c r="BEP1" s="228"/>
      <c r="BEQ1" s="228"/>
      <c r="BER1" s="228"/>
      <c r="BES1" s="228"/>
      <c r="BET1" s="228"/>
      <c r="BEU1" s="228"/>
      <c r="BEV1" s="228"/>
      <c r="BEW1" s="228"/>
      <c r="BEX1" s="228"/>
      <c r="BEY1" s="228"/>
      <c r="BEZ1" s="228"/>
      <c r="BFA1" s="228"/>
      <c r="BFB1" s="228"/>
      <c r="BFC1" s="228"/>
      <c r="BFD1" s="228"/>
      <c r="BFE1" s="228"/>
      <c r="BFF1" s="228"/>
      <c r="BFG1" s="228"/>
      <c r="BFH1" s="228"/>
      <c r="BFI1" s="228"/>
      <c r="BFJ1" s="228"/>
      <c r="BFK1" s="228"/>
      <c r="BFL1" s="228"/>
      <c r="BFM1" s="228"/>
      <c r="BFN1" s="228"/>
      <c r="BFO1" s="228"/>
      <c r="BFP1" s="228"/>
      <c r="BFQ1" s="228"/>
      <c r="BFR1" s="228"/>
      <c r="BFS1" s="228"/>
      <c r="BFT1" s="228"/>
      <c r="BFU1" s="228"/>
      <c r="BFV1" s="228"/>
      <c r="BFW1" s="228"/>
      <c r="BFX1" s="228"/>
      <c r="BFY1" s="228"/>
      <c r="BFZ1" s="228"/>
      <c r="BGA1" s="228"/>
      <c r="BGB1" s="228"/>
      <c r="BGC1" s="228"/>
      <c r="BGD1" s="228"/>
      <c r="BGE1" s="228"/>
      <c r="BGF1" s="228"/>
      <c r="BGG1" s="228"/>
      <c r="BGH1" s="228"/>
      <c r="BGI1" s="228"/>
      <c r="BGJ1" s="228"/>
      <c r="BGK1" s="228"/>
      <c r="BGL1" s="228"/>
      <c r="BGM1" s="228"/>
      <c r="BGN1" s="228"/>
      <c r="BGO1" s="228"/>
      <c r="BGP1" s="228"/>
      <c r="BGQ1" s="228"/>
      <c r="BGR1" s="228"/>
      <c r="BGS1" s="228"/>
      <c r="BGT1" s="228"/>
      <c r="BGU1" s="228"/>
      <c r="BGV1" s="228"/>
      <c r="BGW1" s="228"/>
      <c r="BGX1" s="228"/>
      <c r="BGY1" s="228"/>
      <c r="BGZ1" s="228"/>
      <c r="BHA1" s="228"/>
      <c r="BHB1" s="228"/>
      <c r="BHC1" s="228"/>
      <c r="BHD1" s="228"/>
      <c r="BHE1" s="228"/>
      <c r="BHF1" s="228"/>
      <c r="BHG1" s="228"/>
      <c r="BHH1" s="228"/>
      <c r="BHI1" s="228"/>
      <c r="BHJ1" s="228"/>
      <c r="BHK1" s="228"/>
      <c r="BHL1" s="228"/>
      <c r="BHM1" s="228"/>
      <c r="BHN1" s="228"/>
      <c r="BHO1" s="228"/>
      <c r="BHP1" s="228"/>
      <c r="BHQ1" s="228"/>
      <c r="BHR1" s="228"/>
      <c r="BHS1" s="228"/>
      <c r="BHT1" s="228"/>
      <c r="BHU1" s="228"/>
      <c r="BHV1" s="228"/>
      <c r="BHW1" s="228"/>
      <c r="BHX1" s="228"/>
      <c r="BHY1" s="228"/>
      <c r="BHZ1" s="228"/>
      <c r="BIA1" s="228"/>
      <c r="BIB1" s="228"/>
      <c r="BIC1" s="228"/>
      <c r="BID1" s="228"/>
      <c r="BIE1" s="228"/>
      <c r="BIF1" s="228"/>
      <c r="BIG1" s="228"/>
      <c r="BIH1" s="228"/>
      <c r="BII1" s="228"/>
      <c r="BIJ1" s="228"/>
      <c r="BIK1" s="228"/>
      <c r="BIL1" s="228"/>
      <c r="BIM1" s="228"/>
      <c r="BIN1" s="228"/>
      <c r="BIO1" s="228"/>
      <c r="BIP1" s="228"/>
      <c r="BIQ1" s="228"/>
      <c r="BIR1" s="228"/>
      <c r="BIS1" s="228"/>
      <c r="BIT1" s="228"/>
      <c r="BIU1" s="228"/>
      <c r="BIV1" s="228"/>
      <c r="BIW1" s="228"/>
      <c r="BIX1" s="228"/>
      <c r="BIY1" s="228"/>
      <c r="BIZ1" s="228"/>
      <c r="BJA1" s="228"/>
      <c r="BJB1" s="228"/>
      <c r="BJC1" s="228"/>
      <c r="BJD1" s="228"/>
      <c r="BJE1" s="228"/>
      <c r="BJF1" s="228"/>
      <c r="BJG1" s="228"/>
      <c r="BJH1" s="228"/>
      <c r="BJI1" s="228"/>
      <c r="BJJ1" s="228"/>
      <c r="BJK1" s="228"/>
      <c r="BJL1" s="228"/>
      <c r="BJM1" s="228"/>
      <c r="BJN1" s="228"/>
      <c r="BJO1" s="228"/>
      <c r="BJP1" s="228"/>
      <c r="BJQ1" s="228"/>
      <c r="BJR1" s="228"/>
      <c r="BJS1" s="228"/>
      <c r="BJT1" s="228"/>
      <c r="BJU1" s="228"/>
      <c r="BJV1" s="228"/>
      <c r="BJW1" s="228"/>
      <c r="BJX1" s="228"/>
      <c r="BJY1" s="228"/>
      <c r="BJZ1" s="228"/>
      <c r="BKA1" s="228"/>
      <c r="BKB1" s="228"/>
      <c r="BKC1" s="228"/>
      <c r="BKD1" s="228"/>
      <c r="BKE1" s="228"/>
      <c r="BKF1" s="228"/>
      <c r="BKG1" s="228"/>
      <c r="BKH1" s="228"/>
      <c r="BKI1" s="228"/>
      <c r="BKJ1" s="228"/>
      <c r="BKK1" s="228"/>
      <c r="BKL1" s="228"/>
      <c r="BKM1" s="228"/>
      <c r="BKN1" s="228"/>
      <c r="BKO1" s="228"/>
      <c r="BKP1" s="228"/>
      <c r="BKQ1" s="228"/>
      <c r="BKR1" s="228"/>
      <c r="BKS1" s="228"/>
      <c r="BKT1" s="228"/>
      <c r="BKU1" s="228"/>
      <c r="BKV1" s="228"/>
      <c r="BKW1" s="228"/>
      <c r="BKX1" s="228"/>
      <c r="BKY1" s="228"/>
      <c r="BKZ1" s="228"/>
      <c r="BLA1" s="228"/>
      <c r="BLB1" s="228"/>
      <c r="BLC1" s="228"/>
      <c r="BLD1" s="228"/>
      <c r="BLE1" s="228"/>
      <c r="BLF1" s="228"/>
      <c r="BLG1" s="228"/>
      <c r="BLH1" s="228"/>
      <c r="BLI1" s="228"/>
      <c r="BLJ1" s="228"/>
      <c r="BLK1" s="228"/>
      <c r="BLL1" s="228"/>
      <c r="BLM1" s="228"/>
      <c r="BLN1" s="228"/>
      <c r="BLO1" s="228"/>
      <c r="BLP1" s="228"/>
      <c r="BLQ1" s="228"/>
      <c r="BLR1" s="228"/>
      <c r="BLS1" s="228"/>
      <c r="BLT1" s="228"/>
      <c r="BLU1" s="228"/>
      <c r="BLV1" s="228"/>
      <c r="BLW1" s="228"/>
      <c r="BLX1" s="228"/>
      <c r="BLY1" s="228"/>
      <c r="BLZ1" s="228"/>
      <c r="BMA1" s="228"/>
      <c r="BMB1" s="228"/>
      <c r="BMC1" s="228"/>
      <c r="BMD1" s="228"/>
      <c r="BME1" s="228"/>
      <c r="BMF1" s="228"/>
      <c r="BMG1" s="228"/>
      <c r="BMH1" s="228"/>
      <c r="BMI1" s="228"/>
      <c r="BMJ1" s="228"/>
      <c r="BMK1" s="228"/>
      <c r="BML1" s="228"/>
      <c r="BMM1" s="228"/>
      <c r="BMN1" s="228"/>
      <c r="BMO1" s="228"/>
      <c r="BMP1" s="228"/>
      <c r="BMQ1" s="228"/>
      <c r="BMR1" s="228"/>
      <c r="BMS1" s="228"/>
      <c r="BMT1" s="228"/>
      <c r="BMU1" s="228"/>
      <c r="BMV1" s="228"/>
      <c r="BMW1" s="228"/>
      <c r="BMX1" s="228"/>
      <c r="BMY1" s="228"/>
      <c r="BMZ1" s="228"/>
      <c r="BNA1" s="228"/>
      <c r="BNB1" s="228"/>
      <c r="BNC1" s="228"/>
      <c r="BND1" s="228"/>
      <c r="BNE1" s="228"/>
      <c r="BNF1" s="228"/>
      <c r="BNG1" s="228"/>
      <c r="BNH1" s="228"/>
      <c r="BNI1" s="228"/>
      <c r="BNJ1" s="228"/>
      <c r="BNK1" s="228"/>
      <c r="BNL1" s="228"/>
      <c r="BNM1" s="228"/>
      <c r="BNN1" s="228"/>
      <c r="BNO1" s="228"/>
      <c r="BNP1" s="228"/>
      <c r="BNQ1" s="228"/>
      <c r="BNR1" s="228"/>
      <c r="BNS1" s="228"/>
      <c r="BNT1" s="228"/>
      <c r="BNU1" s="228"/>
      <c r="BNV1" s="228"/>
      <c r="BNW1" s="228"/>
      <c r="BNX1" s="228"/>
      <c r="BNY1" s="228"/>
      <c r="BNZ1" s="228"/>
      <c r="BOA1" s="228"/>
      <c r="BOB1" s="228"/>
      <c r="BOC1" s="228"/>
      <c r="BOD1" s="228"/>
      <c r="BOE1" s="228"/>
      <c r="BOF1" s="228"/>
      <c r="BOG1" s="228"/>
      <c r="BOH1" s="228"/>
      <c r="BOI1" s="228"/>
      <c r="BOJ1" s="228"/>
      <c r="BOK1" s="228"/>
      <c r="BOL1" s="228"/>
      <c r="BOM1" s="228"/>
      <c r="BON1" s="228"/>
      <c r="BOO1" s="228"/>
      <c r="BOP1" s="228"/>
      <c r="BOQ1" s="228"/>
      <c r="BOR1" s="228"/>
      <c r="BOS1" s="228"/>
      <c r="BOT1" s="228"/>
      <c r="BOU1" s="228"/>
      <c r="BOV1" s="228"/>
      <c r="BOW1" s="228"/>
      <c r="BOX1" s="228"/>
      <c r="BOY1" s="228"/>
      <c r="BOZ1" s="228"/>
      <c r="BPA1" s="228"/>
      <c r="BPB1" s="228"/>
      <c r="BPC1" s="228"/>
      <c r="BPD1" s="228"/>
      <c r="BPE1" s="228"/>
      <c r="BPF1" s="228"/>
      <c r="BPG1" s="228"/>
      <c r="BPH1" s="228"/>
      <c r="BPI1" s="228"/>
      <c r="BPJ1" s="228"/>
      <c r="BPK1" s="228"/>
      <c r="BPL1" s="228"/>
      <c r="BPM1" s="228"/>
      <c r="BPN1" s="228"/>
      <c r="BPO1" s="228"/>
      <c r="BPP1" s="228"/>
      <c r="BPQ1" s="228"/>
      <c r="BPR1" s="228"/>
      <c r="BPS1" s="228"/>
      <c r="BPT1" s="228"/>
      <c r="BPU1" s="228"/>
      <c r="BPV1" s="228"/>
      <c r="BPW1" s="228"/>
      <c r="BPX1" s="228"/>
      <c r="BPY1" s="228"/>
      <c r="BPZ1" s="228"/>
      <c r="BQA1" s="228"/>
      <c r="BQB1" s="228"/>
      <c r="BQC1" s="228"/>
      <c r="BQD1" s="228"/>
      <c r="BQE1" s="228"/>
      <c r="BQF1" s="228"/>
      <c r="BQG1" s="228"/>
      <c r="BQH1" s="228"/>
      <c r="BQI1" s="228"/>
      <c r="BQJ1" s="228"/>
      <c r="BQK1" s="228"/>
      <c r="BQL1" s="228"/>
      <c r="BQM1" s="228"/>
      <c r="BQN1" s="228"/>
      <c r="BQO1" s="228"/>
      <c r="BQP1" s="228"/>
      <c r="BQQ1" s="228"/>
      <c r="BQR1" s="228"/>
      <c r="BQS1" s="228"/>
      <c r="BQT1" s="228"/>
      <c r="BQU1" s="228"/>
      <c r="BQV1" s="228"/>
      <c r="BQW1" s="228"/>
      <c r="BQX1" s="228"/>
      <c r="BQY1" s="228"/>
      <c r="BQZ1" s="228"/>
      <c r="BRA1" s="228"/>
      <c r="BRB1" s="228"/>
      <c r="BRC1" s="228"/>
      <c r="BRD1" s="228"/>
      <c r="BRE1" s="228"/>
      <c r="BRF1" s="228"/>
      <c r="BRG1" s="228"/>
      <c r="BRH1" s="228"/>
      <c r="BRI1" s="228"/>
      <c r="BRJ1" s="228"/>
      <c r="BRK1" s="228"/>
      <c r="BRL1" s="228"/>
      <c r="BRM1" s="228"/>
      <c r="BRN1" s="228"/>
      <c r="BRO1" s="228"/>
      <c r="BRP1" s="228"/>
      <c r="BRQ1" s="228"/>
      <c r="BRR1" s="228"/>
      <c r="BRS1" s="228"/>
      <c r="BRT1" s="228"/>
      <c r="BRU1" s="228"/>
      <c r="BRV1" s="228"/>
      <c r="BRW1" s="228"/>
      <c r="BRX1" s="228"/>
      <c r="BRY1" s="228"/>
      <c r="BRZ1" s="228"/>
      <c r="BSA1" s="228"/>
      <c r="BSB1" s="228"/>
      <c r="BSC1" s="228"/>
      <c r="BSD1" s="228"/>
      <c r="BSE1" s="228"/>
      <c r="BSF1" s="228"/>
      <c r="BSG1" s="228"/>
      <c r="BSH1" s="228"/>
      <c r="BSI1" s="228"/>
      <c r="BSJ1" s="228"/>
      <c r="BSK1" s="228"/>
      <c r="BSL1" s="228"/>
      <c r="BSM1" s="228"/>
      <c r="BSN1" s="228"/>
      <c r="BSO1" s="228"/>
      <c r="BSP1" s="228"/>
      <c r="BSQ1" s="228"/>
      <c r="BSR1" s="228"/>
      <c r="BSS1" s="228"/>
      <c r="BST1" s="228"/>
      <c r="BSU1" s="228"/>
      <c r="BSV1" s="228"/>
      <c r="BSW1" s="228"/>
      <c r="BSX1" s="228"/>
      <c r="BSY1" s="228"/>
      <c r="BSZ1" s="228"/>
      <c r="BTA1" s="228"/>
      <c r="BTB1" s="228"/>
      <c r="BTC1" s="228"/>
      <c r="BTD1" s="228"/>
      <c r="BTE1" s="228"/>
      <c r="BTF1" s="228"/>
      <c r="BTG1" s="228"/>
      <c r="BTH1" s="228"/>
      <c r="BTI1" s="228"/>
      <c r="BTJ1" s="228"/>
      <c r="BTK1" s="228"/>
      <c r="BTL1" s="228"/>
      <c r="BTM1" s="228"/>
      <c r="BTN1" s="228"/>
      <c r="BTO1" s="228"/>
      <c r="BTP1" s="228"/>
      <c r="BTQ1" s="228"/>
      <c r="BTR1" s="228"/>
      <c r="BTS1" s="228"/>
      <c r="BTT1" s="228"/>
      <c r="BTU1" s="228"/>
      <c r="BTV1" s="228"/>
      <c r="BTW1" s="228"/>
      <c r="BTX1" s="228"/>
      <c r="BTY1" s="228"/>
      <c r="BTZ1" s="228"/>
      <c r="BUA1" s="228"/>
      <c r="BUB1" s="228"/>
      <c r="BUC1" s="228"/>
      <c r="BUD1" s="228"/>
      <c r="BUE1" s="228"/>
      <c r="BUF1" s="228"/>
      <c r="BUG1" s="228"/>
      <c r="BUH1" s="228"/>
      <c r="BUI1" s="228"/>
      <c r="BUJ1" s="228"/>
      <c r="BUK1" s="228"/>
      <c r="BUL1" s="228"/>
      <c r="BUM1" s="228"/>
      <c r="BUN1" s="228"/>
      <c r="BUO1" s="228"/>
      <c r="BUP1" s="228"/>
      <c r="BUQ1" s="228"/>
      <c r="BUR1" s="228"/>
      <c r="BUS1" s="228"/>
      <c r="BUT1" s="228"/>
      <c r="BUU1" s="228"/>
      <c r="BUV1" s="228"/>
      <c r="BUW1" s="228"/>
      <c r="BUX1" s="228"/>
      <c r="BUY1" s="228"/>
      <c r="BUZ1" s="228"/>
      <c r="BVA1" s="228"/>
      <c r="BVB1" s="228"/>
      <c r="BVC1" s="228"/>
      <c r="BVD1" s="228"/>
      <c r="BVE1" s="228"/>
      <c r="BVF1" s="228"/>
      <c r="BVG1" s="228"/>
      <c r="BVH1" s="228"/>
      <c r="BVI1" s="228"/>
      <c r="BVJ1" s="228"/>
      <c r="BVK1" s="228"/>
      <c r="BVL1" s="228"/>
      <c r="BVM1" s="228"/>
      <c r="BVN1" s="228"/>
      <c r="BVO1" s="228"/>
      <c r="BVP1" s="228"/>
      <c r="BVQ1" s="228"/>
      <c r="BVR1" s="228"/>
      <c r="BVS1" s="228"/>
      <c r="BVT1" s="228"/>
      <c r="BVU1" s="228"/>
      <c r="BVV1" s="228"/>
      <c r="BVW1" s="228"/>
      <c r="BVX1" s="228"/>
      <c r="BVY1" s="228"/>
      <c r="BVZ1" s="228"/>
      <c r="BWA1" s="228"/>
      <c r="BWB1" s="228"/>
      <c r="BWC1" s="228"/>
      <c r="BWD1" s="228"/>
      <c r="BWE1" s="228"/>
      <c r="BWF1" s="228"/>
      <c r="BWG1" s="228"/>
      <c r="BWH1" s="228"/>
      <c r="BWI1" s="228"/>
      <c r="BWJ1" s="228"/>
      <c r="BWK1" s="228"/>
      <c r="BWL1" s="228"/>
      <c r="BWM1" s="228"/>
      <c r="BWN1" s="228"/>
      <c r="BWO1" s="228"/>
      <c r="BWP1" s="228"/>
      <c r="BWQ1" s="228"/>
      <c r="BWR1" s="228"/>
      <c r="BWS1" s="228"/>
      <c r="BWT1" s="228"/>
      <c r="BWU1" s="228"/>
      <c r="BWV1" s="228"/>
      <c r="BWW1" s="228"/>
      <c r="BWX1" s="228"/>
      <c r="BWY1" s="228"/>
      <c r="BWZ1" s="228"/>
      <c r="BXA1" s="228"/>
      <c r="BXB1" s="228"/>
      <c r="BXC1" s="228"/>
      <c r="BXD1" s="228"/>
      <c r="BXE1" s="228"/>
      <c r="BXF1" s="228"/>
      <c r="BXG1" s="228"/>
      <c r="BXH1" s="228"/>
      <c r="BXI1" s="228"/>
      <c r="BXJ1" s="228"/>
      <c r="BXK1" s="228"/>
      <c r="BXL1" s="228"/>
      <c r="BXM1" s="228"/>
      <c r="BXN1" s="228"/>
      <c r="BXO1" s="228"/>
      <c r="BXP1" s="228"/>
      <c r="BXQ1" s="228"/>
      <c r="BXR1" s="228"/>
      <c r="BXS1" s="228"/>
      <c r="BXT1" s="228"/>
      <c r="BXU1" s="228"/>
      <c r="BXV1" s="228"/>
      <c r="BXW1" s="228"/>
      <c r="BXX1" s="228"/>
      <c r="BXY1" s="228"/>
      <c r="BXZ1" s="228"/>
      <c r="BYA1" s="228"/>
      <c r="BYB1" s="228"/>
      <c r="BYC1" s="228"/>
      <c r="BYD1" s="228"/>
      <c r="BYE1" s="228"/>
      <c r="BYF1" s="228"/>
      <c r="BYG1" s="228"/>
      <c r="BYH1" s="228"/>
      <c r="BYI1" s="228"/>
      <c r="BYJ1" s="228"/>
      <c r="BYK1" s="228"/>
      <c r="BYL1" s="228"/>
      <c r="BYM1" s="228"/>
      <c r="BYN1" s="228"/>
      <c r="BYO1" s="228"/>
      <c r="BYP1" s="228"/>
      <c r="BYQ1" s="228"/>
      <c r="BYR1" s="228"/>
      <c r="BYS1" s="228"/>
      <c r="BYT1" s="228"/>
      <c r="BYU1" s="228"/>
      <c r="BYV1" s="228"/>
      <c r="BYW1" s="228"/>
      <c r="BYX1" s="228"/>
      <c r="BYY1" s="228"/>
      <c r="BYZ1" s="228"/>
      <c r="BZA1" s="228"/>
      <c r="BZB1" s="228"/>
      <c r="BZC1" s="228"/>
      <c r="BZD1" s="228"/>
      <c r="BZE1" s="228"/>
      <c r="BZF1" s="228"/>
      <c r="BZG1" s="228"/>
      <c r="BZH1" s="228"/>
      <c r="BZI1" s="228"/>
      <c r="BZJ1" s="228"/>
      <c r="BZK1" s="228"/>
      <c r="BZL1" s="228"/>
      <c r="BZM1" s="228"/>
      <c r="BZN1" s="228"/>
      <c r="BZO1" s="228"/>
      <c r="BZP1" s="228"/>
      <c r="BZQ1" s="228"/>
      <c r="BZR1" s="228"/>
      <c r="BZS1" s="228"/>
      <c r="BZT1" s="228"/>
      <c r="BZU1" s="228"/>
      <c r="BZV1" s="228"/>
      <c r="BZW1" s="228"/>
      <c r="BZX1" s="228"/>
      <c r="BZY1" s="228"/>
      <c r="BZZ1" s="228"/>
      <c r="CAA1" s="228"/>
      <c r="CAB1" s="228"/>
      <c r="CAC1" s="228"/>
      <c r="CAD1" s="228"/>
      <c r="CAE1" s="228"/>
      <c r="CAF1" s="228"/>
      <c r="CAG1" s="228"/>
      <c r="CAH1" s="228"/>
      <c r="CAI1" s="228"/>
      <c r="CAJ1" s="228"/>
      <c r="CAK1" s="228"/>
      <c r="CAL1" s="228"/>
      <c r="CAM1" s="228"/>
      <c r="CAN1" s="228"/>
      <c r="CAO1" s="228"/>
      <c r="CAP1" s="228"/>
      <c r="CAQ1" s="228"/>
      <c r="CAR1" s="228"/>
      <c r="CAS1" s="228"/>
      <c r="CAT1" s="228"/>
      <c r="CAU1" s="228"/>
      <c r="CAV1" s="228"/>
      <c r="CAW1" s="228"/>
      <c r="CAX1" s="228"/>
      <c r="CAY1" s="228"/>
      <c r="CAZ1" s="228"/>
      <c r="CBA1" s="228"/>
      <c r="CBB1" s="228"/>
      <c r="CBC1" s="228"/>
      <c r="CBD1" s="228"/>
      <c r="CBE1" s="228"/>
      <c r="CBF1" s="228"/>
      <c r="CBG1" s="228"/>
      <c r="CBH1" s="228"/>
      <c r="CBI1" s="228"/>
      <c r="CBJ1" s="228"/>
      <c r="CBK1" s="228"/>
      <c r="CBL1" s="228"/>
      <c r="CBM1" s="228"/>
      <c r="CBN1" s="228"/>
      <c r="CBO1" s="228"/>
      <c r="CBP1" s="228"/>
      <c r="CBQ1" s="228"/>
      <c r="CBR1" s="228"/>
      <c r="CBS1" s="228"/>
      <c r="CBT1" s="228"/>
      <c r="CBU1" s="228"/>
      <c r="CBV1" s="228"/>
      <c r="CBW1" s="228"/>
      <c r="CBX1" s="228"/>
      <c r="CBY1" s="228"/>
      <c r="CBZ1" s="228"/>
      <c r="CCA1" s="228"/>
      <c r="CCB1" s="228"/>
      <c r="CCC1" s="228"/>
      <c r="CCD1" s="228"/>
      <c r="CCE1" s="228"/>
      <c r="CCF1" s="228"/>
      <c r="CCG1" s="228"/>
      <c r="CCH1" s="228"/>
      <c r="CCI1" s="228"/>
      <c r="CCJ1" s="228"/>
      <c r="CCK1" s="228"/>
      <c r="CCL1" s="228"/>
      <c r="CCM1" s="228"/>
      <c r="CCN1" s="228"/>
      <c r="CCO1" s="228"/>
      <c r="CCP1" s="228"/>
      <c r="CCQ1" s="228"/>
      <c r="CCR1" s="228"/>
      <c r="CCS1" s="228"/>
      <c r="CCT1" s="228"/>
      <c r="CCU1" s="228"/>
      <c r="CCV1" s="228"/>
      <c r="CCW1" s="228"/>
      <c r="CCX1" s="228"/>
      <c r="CCY1" s="228"/>
      <c r="CCZ1" s="228"/>
      <c r="CDA1" s="228"/>
      <c r="CDB1" s="228"/>
      <c r="CDC1" s="228"/>
      <c r="CDD1" s="228"/>
      <c r="CDE1" s="228"/>
      <c r="CDF1" s="228"/>
      <c r="CDG1" s="228"/>
      <c r="CDH1" s="228"/>
      <c r="CDI1" s="228"/>
      <c r="CDJ1" s="228"/>
      <c r="CDK1" s="228"/>
      <c r="CDL1" s="228"/>
      <c r="CDM1" s="228"/>
      <c r="CDN1" s="228"/>
      <c r="CDO1" s="228"/>
      <c r="CDP1" s="228"/>
      <c r="CDQ1" s="228"/>
      <c r="CDR1" s="228"/>
      <c r="CDS1" s="228"/>
      <c r="CDT1" s="228"/>
      <c r="CDU1" s="228"/>
      <c r="CDV1" s="228"/>
      <c r="CDW1" s="228"/>
      <c r="CDX1" s="228"/>
      <c r="CDY1" s="228"/>
      <c r="CDZ1" s="228"/>
      <c r="CEA1" s="228"/>
      <c r="CEB1" s="228"/>
      <c r="CEC1" s="228"/>
      <c r="CED1" s="228"/>
      <c r="CEE1" s="228"/>
      <c r="CEF1" s="228"/>
      <c r="CEG1" s="228"/>
      <c r="CEH1" s="228"/>
      <c r="CEI1" s="228"/>
      <c r="CEJ1" s="228"/>
      <c r="CEK1" s="228"/>
      <c r="CEL1" s="228"/>
      <c r="CEM1" s="228"/>
      <c r="CEN1" s="228"/>
      <c r="CEO1" s="228"/>
      <c r="CEP1" s="228"/>
      <c r="CEQ1" s="228"/>
      <c r="CER1" s="228"/>
      <c r="CES1" s="228"/>
      <c r="CET1" s="228"/>
      <c r="CEU1" s="228"/>
      <c r="CEV1" s="228"/>
      <c r="CEW1" s="228"/>
      <c r="CEX1" s="228"/>
      <c r="CEY1" s="228"/>
      <c r="CEZ1" s="228"/>
      <c r="CFA1" s="228"/>
      <c r="CFB1" s="228"/>
      <c r="CFC1" s="228"/>
      <c r="CFD1" s="228"/>
      <c r="CFE1" s="228"/>
      <c r="CFF1" s="228"/>
      <c r="CFG1" s="228"/>
      <c r="CFH1" s="228"/>
      <c r="CFI1" s="228"/>
      <c r="CFJ1" s="228"/>
      <c r="CFK1" s="228"/>
      <c r="CFL1" s="228"/>
      <c r="CFM1" s="228"/>
      <c r="CFN1" s="228"/>
      <c r="CFO1" s="228"/>
      <c r="CFP1" s="228"/>
      <c r="CFQ1" s="228"/>
      <c r="CFR1" s="228"/>
      <c r="CFS1" s="228"/>
      <c r="CFT1" s="228"/>
      <c r="CFU1" s="228"/>
      <c r="CFV1" s="228"/>
      <c r="CFW1" s="228"/>
      <c r="CFX1" s="228"/>
      <c r="CFY1" s="228"/>
      <c r="CFZ1" s="228"/>
      <c r="CGA1" s="228"/>
      <c r="CGB1" s="228"/>
      <c r="CGC1" s="228"/>
      <c r="CGD1" s="228"/>
      <c r="CGE1" s="228"/>
      <c r="CGF1" s="228"/>
      <c r="CGG1" s="228"/>
      <c r="CGH1" s="228"/>
      <c r="CGI1" s="228"/>
      <c r="CGJ1" s="228"/>
      <c r="CGK1" s="228"/>
      <c r="CGL1" s="228"/>
      <c r="CGM1" s="228"/>
      <c r="CGN1" s="228"/>
      <c r="CGO1" s="228"/>
      <c r="CGP1" s="228"/>
      <c r="CGQ1" s="228"/>
      <c r="CGR1" s="228"/>
      <c r="CGS1" s="228"/>
      <c r="CGT1" s="228"/>
      <c r="CGU1" s="228"/>
      <c r="CGV1" s="228"/>
      <c r="CGW1" s="228"/>
      <c r="CGX1" s="228"/>
      <c r="CGY1" s="228"/>
      <c r="CGZ1" s="228"/>
      <c r="CHA1" s="228"/>
      <c r="CHB1" s="228"/>
      <c r="CHC1" s="228"/>
      <c r="CHD1" s="228"/>
      <c r="CHE1" s="228"/>
      <c r="CHF1" s="228"/>
      <c r="CHG1" s="228"/>
      <c r="CHH1" s="228"/>
      <c r="CHI1" s="228"/>
      <c r="CHJ1" s="228"/>
      <c r="CHK1" s="228"/>
      <c r="CHL1" s="228"/>
      <c r="CHM1" s="228"/>
      <c r="CHN1" s="228"/>
      <c r="CHO1" s="228"/>
      <c r="CHP1" s="228"/>
      <c r="CHQ1" s="228"/>
      <c r="CHR1" s="228"/>
      <c r="CHS1" s="228"/>
      <c r="CHT1" s="228"/>
      <c r="CHU1" s="228"/>
      <c r="CHV1" s="228"/>
      <c r="CHW1" s="228"/>
      <c r="CHX1" s="228"/>
      <c r="CHY1" s="228"/>
      <c r="CHZ1" s="228"/>
      <c r="CIA1" s="228"/>
      <c r="CIB1" s="228"/>
      <c r="CIC1" s="228"/>
      <c r="CID1" s="228"/>
      <c r="CIE1" s="228"/>
      <c r="CIF1" s="228"/>
      <c r="CIG1" s="228"/>
      <c r="CIH1" s="228"/>
      <c r="CII1" s="228"/>
      <c r="CIJ1" s="228"/>
      <c r="CIK1" s="228"/>
      <c r="CIL1" s="228"/>
      <c r="CIM1" s="228"/>
      <c r="CIN1" s="228"/>
      <c r="CIO1" s="228"/>
      <c r="CIP1" s="228"/>
      <c r="CIQ1" s="228"/>
      <c r="CIR1" s="228"/>
      <c r="CIS1" s="228"/>
      <c r="CIT1" s="228"/>
      <c r="CIU1" s="228"/>
      <c r="CIV1" s="228"/>
      <c r="CIW1" s="228"/>
      <c r="CIX1" s="228"/>
      <c r="CIY1" s="228"/>
      <c r="CIZ1" s="228"/>
      <c r="CJA1" s="228"/>
      <c r="CJB1" s="228"/>
      <c r="CJC1" s="228"/>
      <c r="CJD1" s="228"/>
      <c r="CJE1" s="228"/>
      <c r="CJF1" s="228"/>
      <c r="CJG1" s="228"/>
      <c r="CJH1" s="228"/>
      <c r="CJI1" s="228"/>
      <c r="CJJ1" s="228"/>
      <c r="CJK1" s="228"/>
      <c r="CJL1" s="228"/>
      <c r="CJM1" s="228"/>
      <c r="CJN1" s="228"/>
      <c r="CJO1" s="228"/>
      <c r="CJP1" s="228"/>
      <c r="CJQ1" s="228"/>
      <c r="CJR1" s="228"/>
      <c r="CJS1" s="228"/>
      <c r="CJT1" s="228"/>
      <c r="CJU1" s="228"/>
      <c r="CJV1" s="228"/>
      <c r="CJW1" s="228"/>
      <c r="CJX1" s="228"/>
      <c r="CJY1" s="228"/>
      <c r="CJZ1" s="228"/>
      <c r="CKA1" s="228"/>
      <c r="CKB1" s="228"/>
      <c r="CKC1" s="228"/>
      <c r="CKD1" s="228"/>
      <c r="CKE1" s="228"/>
      <c r="CKF1" s="228"/>
      <c r="CKG1" s="228"/>
      <c r="CKH1" s="228"/>
      <c r="CKI1" s="228"/>
      <c r="CKJ1" s="228"/>
      <c r="CKK1" s="228"/>
      <c r="CKL1" s="228"/>
      <c r="CKM1" s="228"/>
      <c r="CKN1" s="228"/>
      <c r="CKO1" s="228"/>
      <c r="CKP1" s="228"/>
      <c r="CKQ1" s="228"/>
      <c r="CKR1" s="228"/>
      <c r="CKS1" s="228"/>
      <c r="CKT1" s="228"/>
      <c r="CKU1" s="228"/>
      <c r="CKV1" s="228"/>
      <c r="CKW1" s="228"/>
      <c r="CKX1" s="228"/>
      <c r="CKY1" s="228"/>
      <c r="CKZ1" s="228"/>
      <c r="CLA1" s="228"/>
      <c r="CLB1" s="228"/>
      <c r="CLC1" s="228"/>
      <c r="CLD1" s="228"/>
      <c r="CLE1" s="228"/>
      <c r="CLF1" s="228"/>
      <c r="CLG1" s="228"/>
      <c r="CLH1" s="228"/>
      <c r="CLI1" s="228"/>
      <c r="CLJ1" s="228"/>
      <c r="CLK1" s="228"/>
      <c r="CLL1" s="228"/>
      <c r="CLM1" s="228"/>
      <c r="CLN1" s="228"/>
      <c r="CLO1" s="228"/>
      <c r="CLP1" s="228"/>
      <c r="CLQ1" s="228"/>
      <c r="CLR1" s="228"/>
      <c r="CLS1" s="228"/>
      <c r="CLT1" s="228"/>
      <c r="CLU1" s="228"/>
      <c r="CLV1" s="228"/>
      <c r="CLW1" s="228"/>
      <c r="CLX1" s="228"/>
      <c r="CLY1" s="228"/>
      <c r="CLZ1" s="228"/>
      <c r="CMA1" s="228"/>
      <c r="CMB1" s="228"/>
      <c r="CMC1" s="228"/>
      <c r="CMD1" s="228"/>
      <c r="CME1" s="228"/>
      <c r="CMF1" s="228"/>
      <c r="CMG1" s="228"/>
      <c r="CMH1" s="228"/>
      <c r="CMI1" s="228"/>
      <c r="CMJ1" s="228"/>
      <c r="CMK1" s="228"/>
      <c r="CML1" s="228"/>
      <c r="CMM1" s="228"/>
      <c r="CMN1" s="228"/>
      <c r="CMO1" s="228"/>
      <c r="CMP1" s="228"/>
      <c r="CMQ1" s="228"/>
      <c r="CMR1" s="228"/>
      <c r="CMS1" s="228"/>
      <c r="CMT1" s="228"/>
      <c r="CMU1" s="228"/>
      <c r="CMV1" s="228"/>
      <c r="CMW1" s="228"/>
      <c r="CMX1" s="228"/>
      <c r="CMY1" s="228"/>
      <c r="CMZ1" s="228"/>
      <c r="CNA1" s="228"/>
      <c r="CNB1" s="228"/>
      <c r="CNC1" s="228"/>
      <c r="CND1" s="228"/>
      <c r="CNE1" s="228"/>
      <c r="CNF1" s="228"/>
      <c r="CNG1" s="228"/>
      <c r="CNH1" s="228"/>
      <c r="CNI1" s="228"/>
      <c r="CNJ1" s="228"/>
      <c r="CNK1" s="228"/>
      <c r="CNL1" s="228"/>
      <c r="CNM1" s="228"/>
      <c r="CNN1" s="228"/>
      <c r="CNO1" s="228"/>
      <c r="CNP1" s="228"/>
      <c r="CNQ1" s="228"/>
      <c r="CNR1" s="228"/>
      <c r="CNS1" s="228"/>
      <c r="CNT1" s="228"/>
      <c r="CNU1" s="228"/>
      <c r="CNV1" s="228"/>
      <c r="CNW1" s="228"/>
      <c r="CNX1" s="228"/>
      <c r="CNY1" s="228"/>
      <c r="CNZ1" s="228"/>
      <c r="COA1" s="228"/>
      <c r="COB1" s="228"/>
      <c r="COC1" s="228"/>
      <c r="COD1" s="228"/>
      <c r="COE1" s="228"/>
      <c r="COF1" s="228"/>
      <c r="COG1" s="228"/>
      <c r="COH1" s="228"/>
      <c r="COI1" s="228"/>
      <c r="COJ1" s="228"/>
      <c r="COK1" s="228"/>
      <c r="COL1" s="228"/>
      <c r="COM1" s="228"/>
      <c r="CON1" s="228"/>
      <c r="COO1" s="228"/>
      <c r="COP1" s="228"/>
      <c r="COQ1" s="228"/>
      <c r="COR1" s="228"/>
      <c r="COS1" s="228"/>
      <c r="COT1" s="228"/>
      <c r="COU1" s="228"/>
      <c r="COV1" s="228"/>
      <c r="COW1" s="228"/>
      <c r="COX1" s="228"/>
      <c r="COY1" s="228"/>
      <c r="COZ1" s="228"/>
      <c r="CPA1" s="228"/>
      <c r="CPB1" s="228"/>
      <c r="CPC1" s="228"/>
      <c r="CPD1" s="228"/>
      <c r="CPE1" s="228"/>
      <c r="CPF1" s="228"/>
      <c r="CPG1" s="228"/>
      <c r="CPH1" s="228"/>
      <c r="CPI1" s="228"/>
      <c r="CPJ1" s="228"/>
      <c r="CPK1" s="228"/>
      <c r="CPL1" s="228"/>
      <c r="CPM1" s="228"/>
      <c r="CPN1" s="228"/>
      <c r="CPO1" s="228"/>
      <c r="CPP1" s="228"/>
      <c r="CPQ1" s="228"/>
      <c r="CPR1" s="228"/>
      <c r="CPS1" s="228"/>
      <c r="CPT1" s="228"/>
      <c r="CPU1" s="228"/>
      <c r="CPV1" s="228"/>
      <c r="CPW1" s="228"/>
      <c r="CPX1" s="228"/>
      <c r="CPY1" s="228"/>
      <c r="CPZ1" s="228"/>
      <c r="CQA1" s="228"/>
      <c r="CQB1" s="228"/>
      <c r="CQC1" s="228"/>
      <c r="CQD1" s="228"/>
      <c r="CQE1" s="228"/>
      <c r="CQF1" s="228"/>
      <c r="CQG1" s="228"/>
      <c r="CQH1" s="228"/>
      <c r="CQI1" s="228"/>
      <c r="CQJ1" s="228"/>
      <c r="CQK1" s="228"/>
      <c r="CQL1" s="228"/>
      <c r="CQM1" s="228"/>
      <c r="CQN1" s="228"/>
      <c r="CQO1" s="228"/>
      <c r="CQP1" s="228"/>
      <c r="CQQ1" s="228"/>
      <c r="CQR1" s="228"/>
      <c r="CQS1" s="228"/>
      <c r="CQT1" s="228"/>
      <c r="CQU1" s="228"/>
      <c r="CQV1" s="228"/>
      <c r="CQW1" s="228"/>
      <c r="CQX1" s="228"/>
      <c r="CQY1" s="228"/>
      <c r="CQZ1" s="228"/>
      <c r="CRA1" s="228"/>
      <c r="CRB1" s="228"/>
      <c r="CRC1" s="228"/>
      <c r="CRD1" s="228"/>
      <c r="CRE1" s="228"/>
      <c r="CRF1" s="228"/>
      <c r="CRG1" s="228"/>
      <c r="CRH1" s="228"/>
      <c r="CRI1" s="228"/>
      <c r="CRJ1" s="228"/>
      <c r="CRK1" s="228"/>
      <c r="CRL1" s="228"/>
      <c r="CRM1" s="228"/>
      <c r="CRN1" s="228"/>
      <c r="CRO1" s="228"/>
      <c r="CRP1" s="228"/>
      <c r="CRQ1" s="228"/>
      <c r="CRR1" s="228"/>
      <c r="CRS1" s="228"/>
      <c r="CRT1" s="228"/>
      <c r="CRU1" s="228"/>
      <c r="CRV1" s="228"/>
      <c r="CRW1" s="228"/>
      <c r="CRX1" s="228"/>
      <c r="CRY1" s="228"/>
      <c r="CRZ1" s="228"/>
      <c r="CSA1" s="228"/>
      <c r="CSB1" s="228"/>
      <c r="CSC1" s="228"/>
      <c r="CSD1" s="228"/>
      <c r="CSE1" s="228"/>
      <c r="CSF1" s="228"/>
      <c r="CSG1" s="228"/>
      <c r="CSH1" s="228"/>
      <c r="CSI1" s="228"/>
      <c r="CSJ1" s="228"/>
      <c r="CSK1" s="228"/>
      <c r="CSL1" s="228"/>
      <c r="CSM1" s="228"/>
      <c r="CSN1" s="228"/>
      <c r="CSO1" s="228"/>
      <c r="CSP1" s="228"/>
      <c r="CSQ1" s="228"/>
      <c r="CSR1" s="228"/>
      <c r="CSS1" s="228"/>
      <c r="CST1" s="228"/>
      <c r="CSU1" s="228"/>
      <c r="CSV1" s="228"/>
      <c r="CSW1" s="228"/>
      <c r="CSX1" s="228"/>
      <c r="CSY1" s="228"/>
      <c r="CSZ1" s="228"/>
      <c r="CTA1" s="228"/>
      <c r="CTB1" s="228"/>
      <c r="CTC1" s="228"/>
      <c r="CTD1" s="228"/>
      <c r="CTE1" s="228"/>
      <c r="CTF1" s="228"/>
      <c r="CTG1" s="228"/>
      <c r="CTH1" s="228"/>
      <c r="CTI1" s="228"/>
      <c r="CTJ1" s="228"/>
      <c r="CTK1" s="228"/>
      <c r="CTL1" s="228"/>
      <c r="CTM1" s="228"/>
      <c r="CTN1" s="228"/>
      <c r="CTO1" s="228"/>
      <c r="CTP1" s="228"/>
      <c r="CTQ1" s="228"/>
      <c r="CTR1" s="228"/>
      <c r="CTS1" s="228"/>
      <c r="CTT1" s="228"/>
      <c r="CTU1" s="228"/>
      <c r="CTV1" s="228"/>
      <c r="CTW1" s="228"/>
      <c r="CTX1" s="228"/>
      <c r="CTY1" s="228"/>
      <c r="CTZ1" s="228"/>
      <c r="CUA1" s="228"/>
      <c r="CUB1" s="228"/>
      <c r="CUC1" s="228"/>
      <c r="CUD1" s="228"/>
      <c r="CUE1" s="228"/>
      <c r="CUF1" s="228"/>
      <c r="CUG1" s="228"/>
      <c r="CUH1" s="228"/>
      <c r="CUI1" s="228"/>
      <c r="CUJ1" s="228"/>
      <c r="CUK1" s="228"/>
      <c r="CUL1" s="228"/>
      <c r="CUM1" s="228"/>
      <c r="CUN1" s="228"/>
      <c r="CUO1" s="228"/>
      <c r="CUP1" s="228"/>
      <c r="CUQ1" s="228"/>
      <c r="CUR1" s="228"/>
      <c r="CUS1" s="228"/>
      <c r="CUT1" s="228"/>
      <c r="CUU1" s="228"/>
      <c r="CUV1" s="228"/>
      <c r="CUW1" s="228"/>
      <c r="CUX1" s="228"/>
      <c r="CUY1" s="228"/>
      <c r="CUZ1" s="228"/>
      <c r="CVA1" s="228"/>
      <c r="CVB1" s="228"/>
      <c r="CVC1" s="228"/>
      <c r="CVD1" s="228"/>
      <c r="CVE1" s="228"/>
      <c r="CVF1" s="228"/>
      <c r="CVG1" s="228"/>
      <c r="CVH1" s="228"/>
      <c r="CVI1" s="228"/>
      <c r="CVJ1" s="228"/>
      <c r="CVK1" s="228"/>
      <c r="CVL1" s="228"/>
      <c r="CVM1" s="228"/>
      <c r="CVN1" s="228"/>
      <c r="CVO1" s="228"/>
      <c r="CVP1" s="228"/>
      <c r="CVQ1" s="228"/>
      <c r="CVR1" s="228"/>
      <c r="CVS1" s="228"/>
      <c r="CVT1" s="228"/>
      <c r="CVU1" s="228"/>
      <c r="CVV1" s="228"/>
      <c r="CVW1" s="228"/>
      <c r="CVX1" s="228"/>
      <c r="CVY1" s="228"/>
      <c r="CVZ1" s="228"/>
      <c r="CWA1" s="228"/>
      <c r="CWB1" s="228"/>
      <c r="CWC1" s="228"/>
      <c r="CWD1" s="228"/>
      <c r="CWE1" s="228"/>
      <c r="CWF1" s="228"/>
      <c r="CWG1" s="228"/>
      <c r="CWH1" s="228"/>
      <c r="CWI1" s="228"/>
      <c r="CWJ1" s="228"/>
      <c r="CWK1" s="228"/>
      <c r="CWL1" s="228"/>
      <c r="CWM1" s="228"/>
      <c r="CWN1" s="228"/>
      <c r="CWO1" s="228"/>
      <c r="CWP1" s="228"/>
      <c r="CWQ1" s="228"/>
      <c r="CWR1" s="228"/>
      <c r="CWS1" s="228"/>
      <c r="CWT1" s="228"/>
      <c r="CWU1" s="228"/>
      <c r="CWV1" s="228"/>
      <c r="CWW1" s="228"/>
      <c r="CWX1" s="228"/>
      <c r="CWY1" s="228"/>
      <c r="CWZ1" s="228"/>
      <c r="CXA1" s="228"/>
      <c r="CXB1" s="228"/>
      <c r="CXC1" s="228"/>
      <c r="CXD1" s="228"/>
      <c r="CXE1" s="228"/>
      <c r="CXF1" s="228"/>
      <c r="CXG1" s="228"/>
      <c r="CXH1" s="228"/>
      <c r="CXI1" s="228"/>
      <c r="CXJ1" s="228"/>
      <c r="CXK1" s="228"/>
      <c r="CXL1" s="228"/>
      <c r="CXM1" s="228"/>
      <c r="CXN1" s="228"/>
      <c r="CXO1" s="228"/>
      <c r="CXP1" s="228"/>
      <c r="CXQ1" s="228"/>
      <c r="CXR1" s="228"/>
      <c r="CXS1" s="228"/>
      <c r="CXT1" s="228"/>
      <c r="CXU1" s="228"/>
      <c r="CXV1" s="228"/>
      <c r="CXW1" s="228"/>
      <c r="CXX1" s="228"/>
      <c r="CXY1" s="228"/>
      <c r="CXZ1" s="228"/>
      <c r="CYA1" s="228"/>
      <c r="CYB1" s="228"/>
      <c r="CYC1" s="228"/>
      <c r="CYD1" s="228"/>
      <c r="CYE1" s="228"/>
      <c r="CYF1" s="228"/>
      <c r="CYG1" s="228"/>
      <c r="CYH1" s="228"/>
      <c r="CYI1" s="228"/>
      <c r="CYJ1" s="228"/>
      <c r="CYK1" s="228"/>
      <c r="CYL1" s="228"/>
      <c r="CYM1" s="228"/>
      <c r="CYN1" s="228"/>
      <c r="CYO1" s="228"/>
      <c r="CYP1" s="228"/>
      <c r="CYQ1" s="228"/>
      <c r="CYR1" s="228"/>
      <c r="CYS1" s="228"/>
      <c r="CYT1" s="228"/>
      <c r="CYU1" s="228"/>
      <c r="CYV1" s="228"/>
      <c r="CYW1" s="228"/>
      <c r="CYX1" s="228"/>
      <c r="CYY1" s="228"/>
      <c r="CYZ1" s="228"/>
      <c r="CZA1" s="228"/>
      <c r="CZB1" s="228"/>
      <c r="CZC1" s="228"/>
      <c r="CZD1" s="228"/>
      <c r="CZE1" s="228"/>
      <c r="CZF1" s="228"/>
      <c r="CZG1" s="228"/>
      <c r="CZH1" s="228"/>
      <c r="CZI1" s="228"/>
      <c r="CZJ1" s="228"/>
      <c r="CZK1" s="228"/>
      <c r="CZL1" s="228"/>
      <c r="CZM1" s="228"/>
      <c r="CZN1" s="228"/>
      <c r="CZO1" s="228"/>
      <c r="CZP1" s="228"/>
      <c r="CZQ1" s="228"/>
      <c r="CZR1" s="228"/>
      <c r="CZS1" s="228"/>
      <c r="CZT1" s="228"/>
      <c r="CZU1" s="228"/>
      <c r="CZV1" s="228"/>
      <c r="CZW1" s="228"/>
      <c r="CZX1" s="228"/>
      <c r="CZY1" s="228"/>
      <c r="CZZ1" s="228"/>
      <c r="DAA1" s="228"/>
      <c r="DAB1" s="228"/>
      <c r="DAC1" s="228"/>
      <c r="DAD1" s="228"/>
      <c r="DAE1" s="228"/>
      <c r="DAF1" s="228"/>
      <c r="DAG1" s="228"/>
      <c r="DAH1" s="228"/>
      <c r="DAI1" s="228"/>
      <c r="DAJ1" s="228"/>
      <c r="DAK1" s="228"/>
      <c r="DAL1" s="228"/>
      <c r="DAM1" s="228"/>
      <c r="DAN1" s="228"/>
      <c r="DAO1" s="228"/>
      <c r="DAP1" s="228"/>
      <c r="DAQ1" s="228"/>
      <c r="DAR1" s="228"/>
      <c r="DAS1" s="228"/>
      <c r="DAT1" s="228"/>
      <c r="DAU1" s="228"/>
      <c r="DAV1" s="228"/>
      <c r="DAW1" s="228"/>
      <c r="DAX1" s="228"/>
      <c r="DAY1" s="228"/>
      <c r="DAZ1" s="228"/>
      <c r="DBA1" s="228"/>
      <c r="DBB1" s="228"/>
      <c r="DBC1" s="228"/>
      <c r="DBD1" s="228"/>
      <c r="DBE1" s="228"/>
      <c r="DBF1" s="228"/>
      <c r="DBG1" s="228"/>
      <c r="DBH1" s="228"/>
      <c r="DBI1" s="228"/>
      <c r="DBJ1" s="228"/>
      <c r="DBK1" s="228"/>
      <c r="DBL1" s="228"/>
      <c r="DBM1" s="228"/>
      <c r="DBN1" s="228"/>
      <c r="DBO1" s="228"/>
      <c r="DBP1" s="228"/>
      <c r="DBQ1" s="228"/>
      <c r="DBR1" s="228"/>
      <c r="DBS1" s="228"/>
      <c r="DBT1" s="228"/>
      <c r="DBU1" s="228"/>
      <c r="DBV1" s="228"/>
      <c r="DBW1" s="228"/>
      <c r="DBX1" s="228"/>
      <c r="DBY1" s="228"/>
      <c r="DBZ1" s="228"/>
      <c r="DCA1" s="228"/>
      <c r="DCB1" s="228"/>
      <c r="DCC1" s="228"/>
      <c r="DCD1" s="228"/>
      <c r="DCE1" s="228"/>
      <c r="DCF1" s="228"/>
      <c r="DCG1" s="228"/>
      <c r="DCH1" s="228"/>
      <c r="DCI1" s="228"/>
      <c r="DCJ1" s="228"/>
      <c r="DCK1" s="228"/>
      <c r="DCL1" s="228"/>
      <c r="DCM1" s="228"/>
      <c r="DCN1" s="228"/>
      <c r="DCO1" s="228"/>
      <c r="DCP1" s="228"/>
      <c r="DCQ1" s="228"/>
      <c r="DCR1" s="228"/>
      <c r="DCS1" s="228"/>
      <c r="DCT1" s="228"/>
      <c r="DCU1" s="228"/>
      <c r="DCV1" s="228"/>
      <c r="DCW1" s="228"/>
      <c r="DCX1" s="228"/>
      <c r="DCY1" s="228"/>
      <c r="DCZ1" s="228"/>
      <c r="DDA1" s="228"/>
      <c r="DDB1" s="228"/>
      <c r="DDC1" s="228"/>
      <c r="DDD1" s="228"/>
      <c r="DDE1" s="228"/>
      <c r="DDF1" s="228"/>
      <c r="DDG1" s="228"/>
      <c r="DDH1" s="228"/>
      <c r="DDI1" s="228"/>
      <c r="DDJ1" s="228"/>
      <c r="DDK1" s="228"/>
      <c r="DDL1" s="228"/>
      <c r="DDM1" s="228"/>
      <c r="DDN1" s="228"/>
      <c r="DDO1" s="228"/>
      <c r="DDP1" s="228"/>
      <c r="DDQ1" s="228"/>
      <c r="DDR1" s="228"/>
      <c r="DDS1" s="228"/>
      <c r="DDT1" s="228"/>
      <c r="DDU1" s="228"/>
      <c r="DDV1" s="228"/>
      <c r="DDW1" s="228"/>
      <c r="DDX1" s="228"/>
      <c r="DDY1" s="228"/>
      <c r="DDZ1" s="228"/>
      <c r="DEA1" s="228"/>
      <c r="DEB1" s="228"/>
      <c r="DEC1" s="228"/>
      <c r="DED1" s="228"/>
      <c r="DEE1" s="228"/>
      <c r="DEF1" s="228"/>
      <c r="DEG1" s="228"/>
      <c r="DEH1" s="228"/>
      <c r="DEI1" s="228"/>
      <c r="DEJ1" s="228"/>
      <c r="DEK1" s="228"/>
      <c r="DEL1" s="228"/>
      <c r="DEM1" s="228"/>
      <c r="DEN1" s="228"/>
      <c r="DEO1" s="228"/>
      <c r="DEP1" s="228"/>
      <c r="DEQ1" s="228"/>
      <c r="DER1" s="228"/>
      <c r="DES1" s="228"/>
      <c r="DET1" s="228"/>
      <c r="DEU1" s="228"/>
      <c r="DEV1" s="228"/>
      <c r="DEW1" s="228"/>
      <c r="DEX1" s="228"/>
      <c r="DEY1" s="228"/>
      <c r="DEZ1" s="228"/>
      <c r="DFA1" s="228"/>
      <c r="DFB1" s="228"/>
      <c r="DFC1" s="228"/>
      <c r="DFD1" s="228"/>
      <c r="DFE1" s="228"/>
      <c r="DFF1" s="228"/>
      <c r="DFG1" s="228"/>
      <c r="DFH1" s="228"/>
      <c r="DFI1" s="228"/>
      <c r="DFJ1" s="228"/>
      <c r="DFK1" s="228"/>
      <c r="DFL1" s="228"/>
      <c r="DFM1" s="228"/>
      <c r="DFN1" s="228"/>
      <c r="DFO1" s="228"/>
      <c r="DFP1" s="228"/>
      <c r="DFQ1" s="228"/>
      <c r="DFR1" s="228"/>
      <c r="DFS1" s="228"/>
      <c r="DFT1" s="228"/>
      <c r="DFU1" s="228"/>
      <c r="DFV1" s="228"/>
      <c r="DFW1" s="228"/>
      <c r="DFX1" s="228"/>
      <c r="DFY1" s="228"/>
      <c r="DFZ1" s="228"/>
      <c r="DGA1" s="228"/>
      <c r="DGB1" s="228"/>
      <c r="DGC1" s="228"/>
      <c r="DGD1" s="228"/>
      <c r="DGE1" s="228"/>
      <c r="DGF1" s="228"/>
      <c r="DGG1" s="228"/>
      <c r="DGH1" s="228"/>
      <c r="DGI1" s="228"/>
      <c r="DGJ1" s="228"/>
      <c r="DGK1" s="228"/>
      <c r="DGL1" s="228"/>
      <c r="DGM1" s="228"/>
      <c r="DGN1" s="228"/>
      <c r="DGO1" s="228"/>
      <c r="DGP1" s="228"/>
      <c r="DGQ1" s="228"/>
      <c r="DGR1" s="228"/>
      <c r="DGS1" s="228"/>
      <c r="DGT1" s="228"/>
      <c r="DGU1" s="228"/>
      <c r="DGV1" s="228"/>
      <c r="DGW1" s="228"/>
      <c r="DGX1" s="228"/>
      <c r="DGY1" s="228"/>
      <c r="DGZ1" s="228"/>
      <c r="DHA1" s="228"/>
      <c r="DHB1" s="228"/>
      <c r="DHC1" s="228"/>
      <c r="DHD1" s="228"/>
      <c r="DHE1" s="228"/>
      <c r="DHF1" s="228"/>
      <c r="DHG1" s="228"/>
      <c r="DHH1" s="228"/>
      <c r="DHI1" s="228"/>
      <c r="DHJ1" s="228"/>
      <c r="DHK1" s="228"/>
      <c r="DHL1" s="228"/>
      <c r="DHM1" s="228"/>
      <c r="DHN1" s="228"/>
      <c r="DHO1" s="228"/>
      <c r="DHP1" s="228"/>
      <c r="DHQ1" s="228"/>
      <c r="DHR1" s="228"/>
      <c r="DHS1" s="228"/>
      <c r="DHT1" s="228"/>
      <c r="DHU1" s="228"/>
      <c r="DHV1" s="228"/>
      <c r="DHW1" s="228"/>
      <c r="DHX1" s="228"/>
      <c r="DHY1" s="228"/>
      <c r="DHZ1" s="228"/>
      <c r="DIA1" s="228"/>
      <c r="DIB1" s="228"/>
      <c r="DIC1" s="228"/>
      <c r="DID1" s="228"/>
      <c r="DIE1" s="228"/>
      <c r="DIF1" s="228"/>
      <c r="DIG1" s="228"/>
      <c r="DIH1" s="228"/>
      <c r="DII1" s="228"/>
      <c r="DIJ1" s="228"/>
      <c r="DIK1" s="228"/>
      <c r="DIL1" s="228"/>
      <c r="DIM1" s="228"/>
      <c r="DIN1" s="228"/>
      <c r="DIO1" s="228"/>
      <c r="DIP1" s="228"/>
      <c r="DIQ1" s="228"/>
      <c r="DIR1" s="228"/>
      <c r="DIS1" s="228"/>
      <c r="DIT1" s="228"/>
      <c r="DIU1" s="228"/>
      <c r="DIV1" s="228"/>
      <c r="DIW1" s="228"/>
      <c r="DIX1" s="228"/>
      <c r="DIY1" s="228"/>
      <c r="DIZ1" s="228"/>
      <c r="DJA1" s="228"/>
      <c r="DJB1" s="228"/>
      <c r="DJC1" s="228"/>
      <c r="DJD1" s="228"/>
      <c r="DJE1" s="228"/>
      <c r="DJF1" s="228"/>
      <c r="DJG1" s="228"/>
      <c r="DJH1" s="228"/>
      <c r="DJI1" s="228"/>
      <c r="DJJ1" s="228"/>
      <c r="DJK1" s="228"/>
      <c r="DJL1" s="228"/>
      <c r="DJM1" s="228"/>
      <c r="DJN1" s="228"/>
      <c r="DJO1" s="228"/>
      <c r="DJP1" s="228"/>
      <c r="DJQ1" s="228"/>
      <c r="DJR1" s="228"/>
      <c r="DJS1" s="228"/>
      <c r="DJT1" s="228"/>
      <c r="DJU1" s="228"/>
      <c r="DJV1" s="228"/>
      <c r="DJW1" s="228"/>
      <c r="DJX1" s="228"/>
      <c r="DJY1" s="228"/>
      <c r="DJZ1" s="228"/>
      <c r="DKA1" s="228"/>
      <c r="DKB1" s="228"/>
      <c r="DKC1" s="228"/>
      <c r="DKD1" s="228"/>
      <c r="DKE1" s="228"/>
      <c r="DKF1" s="228"/>
      <c r="DKG1" s="228"/>
      <c r="DKH1" s="228"/>
      <c r="DKI1" s="228"/>
      <c r="DKJ1" s="228"/>
      <c r="DKK1" s="228"/>
      <c r="DKL1" s="228"/>
      <c r="DKM1" s="228"/>
      <c r="DKN1" s="228"/>
      <c r="DKO1" s="228"/>
      <c r="DKP1" s="228"/>
      <c r="DKQ1" s="228"/>
      <c r="DKR1" s="228"/>
      <c r="DKS1" s="228"/>
      <c r="DKT1" s="228"/>
      <c r="DKU1" s="228"/>
      <c r="DKV1" s="228"/>
      <c r="DKW1" s="228"/>
      <c r="DKX1" s="228"/>
      <c r="DKY1" s="228"/>
      <c r="DKZ1" s="228"/>
      <c r="DLA1" s="228"/>
      <c r="DLB1" s="228"/>
      <c r="DLC1" s="228"/>
      <c r="DLD1" s="228"/>
      <c r="DLE1" s="228"/>
      <c r="DLF1" s="228"/>
      <c r="DLG1" s="228"/>
      <c r="DLH1" s="228"/>
      <c r="DLI1" s="228"/>
      <c r="DLJ1" s="228"/>
      <c r="DLK1" s="228"/>
      <c r="DLL1" s="228"/>
      <c r="DLM1" s="228"/>
      <c r="DLN1" s="228"/>
      <c r="DLO1" s="228"/>
      <c r="DLP1" s="228"/>
      <c r="DLQ1" s="228"/>
      <c r="DLR1" s="228"/>
      <c r="DLS1" s="228"/>
      <c r="DLT1" s="228"/>
      <c r="DLU1" s="228"/>
      <c r="DLV1" s="228"/>
      <c r="DLW1" s="228"/>
      <c r="DLX1" s="228"/>
      <c r="DLY1" s="228"/>
      <c r="DLZ1" s="228"/>
      <c r="DMA1" s="228"/>
      <c r="DMB1" s="228"/>
      <c r="DMC1" s="228"/>
      <c r="DMD1" s="228"/>
      <c r="DME1" s="228"/>
      <c r="DMF1" s="228"/>
      <c r="DMG1" s="228"/>
      <c r="DMH1" s="228"/>
      <c r="DMI1" s="228"/>
      <c r="DMJ1" s="228"/>
      <c r="DMK1" s="228"/>
      <c r="DML1" s="228"/>
      <c r="DMM1" s="228"/>
      <c r="DMN1" s="228"/>
      <c r="DMO1" s="228"/>
      <c r="DMP1" s="228"/>
      <c r="DMQ1" s="228"/>
      <c r="DMR1" s="228"/>
      <c r="DMS1" s="228"/>
      <c r="DMT1" s="228"/>
      <c r="DMU1" s="228"/>
      <c r="DMV1" s="228"/>
      <c r="DMW1" s="228"/>
      <c r="DMX1" s="228"/>
      <c r="DMY1" s="228"/>
      <c r="DMZ1" s="228"/>
      <c r="DNA1" s="228"/>
      <c r="DNB1" s="228"/>
      <c r="DNC1" s="228"/>
      <c r="DND1" s="228"/>
      <c r="DNE1" s="228"/>
      <c r="DNF1" s="228"/>
      <c r="DNG1" s="228"/>
      <c r="DNH1" s="228"/>
      <c r="DNI1" s="228"/>
      <c r="DNJ1" s="228"/>
      <c r="DNK1" s="228"/>
      <c r="DNL1" s="228"/>
      <c r="DNM1" s="228"/>
      <c r="DNN1" s="228"/>
      <c r="DNO1" s="228"/>
      <c r="DNP1" s="228"/>
      <c r="DNQ1" s="228"/>
      <c r="DNR1" s="228"/>
      <c r="DNS1" s="228"/>
      <c r="DNT1" s="228"/>
      <c r="DNU1" s="228"/>
      <c r="DNV1" s="228"/>
      <c r="DNW1" s="228"/>
      <c r="DNX1" s="228"/>
      <c r="DNY1" s="228"/>
      <c r="DNZ1" s="228"/>
      <c r="DOA1" s="228"/>
      <c r="DOB1" s="228"/>
      <c r="DOC1" s="228"/>
      <c r="DOD1" s="228"/>
      <c r="DOE1" s="228"/>
      <c r="DOF1" s="228"/>
      <c r="DOG1" s="228"/>
      <c r="DOH1" s="228"/>
      <c r="DOI1" s="228"/>
      <c r="DOJ1" s="228"/>
      <c r="DOK1" s="228"/>
      <c r="DOL1" s="228"/>
      <c r="DOM1" s="228"/>
      <c r="DON1" s="228"/>
      <c r="DOO1" s="228"/>
      <c r="DOP1" s="228"/>
      <c r="DOQ1" s="228"/>
      <c r="DOR1" s="228"/>
      <c r="DOS1" s="228"/>
      <c r="DOT1" s="228"/>
      <c r="DOU1" s="228"/>
      <c r="DOV1" s="228"/>
      <c r="DOW1" s="228"/>
      <c r="DOX1" s="228"/>
      <c r="DOY1" s="228"/>
      <c r="DOZ1" s="228"/>
      <c r="DPA1" s="228"/>
      <c r="DPB1" s="228"/>
      <c r="DPC1" s="228"/>
      <c r="DPD1" s="228"/>
      <c r="DPE1" s="228"/>
      <c r="DPF1" s="228"/>
      <c r="DPG1" s="228"/>
      <c r="DPH1" s="228"/>
      <c r="DPI1" s="228"/>
      <c r="DPJ1" s="228"/>
      <c r="DPK1" s="228"/>
      <c r="DPL1" s="228"/>
      <c r="DPM1" s="228"/>
      <c r="DPN1" s="228"/>
      <c r="DPO1" s="228"/>
      <c r="DPP1" s="228"/>
      <c r="DPQ1" s="228"/>
      <c r="DPR1" s="228"/>
      <c r="DPS1" s="228"/>
      <c r="DPT1" s="228"/>
      <c r="DPU1" s="228"/>
      <c r="DPV1" s="228"/>
      <c r="DPW1" s="228"/>
      <c r="DPX1" s="228"/>
      <c r="DPY1" s="228"/>
      <c r="DPZ1" s="228"/>
      <c r="DQA1" s="228"/>
      <c r="DQB1" s="228"/>
      <c r="DQC1" s="228"/>
      <c r="DQD1" s="228"/>
      <c r="DQE1" s="228"/>
      <c r="DQF1" s="228"/>
      <c r="DQG1" s="228"/>
      <c r="DQH1" s="228"/>
      <c r="DQI1" s="228"/>
      <c r="DQJ1" s="228"/>
      <c r="DQK1" s="228"/>
      <c r="DQL1" s="228"/>
      <c r="DQM1" s="228"/>
      <c r="DQN1" s="228"/>
      <c r="DQO1" s="228"/>
      <c r="DQP1" s="228"/>
      <c r="DQQ1" s="228"/>
      <c r="DQR1" s="228"/>
      <c r="DQS1" s="228"/>
      <c r="DQT1" s="228"/>
      <c r="DQU1" s="228"/>
      <c r="DQV1" s="228"/>
      <c r="DQW1" s="228"/>
      <c r="DQX1" s="228"/>
      <c r="DQY1" s="228"/>
      <c r="DQZ1" s="228"/>
      <c r="DRA1" s="228"/>
      <c r="DRB1" s="228"/>
      <c r="DRC1" s="228"/>
      <c r="DRD1" s="228"/>
      <c r="DRE1" s="228"/>
      <c r="DRF1" s="228"/>
      <c r="DRG1" s="228"/>
      <c r="DRH1" s="228"/>
      <c r="DRI1" s="228"/>
      <c r="DRJ1" s="228"/>
      <c r="DRK1" s="228"/>
      <c r="DRL1" s="228"/>
      <c r="DRM1" s="228"/>
      <c r="DRN1" s="228"/>
      <c r="DRO1" s="228"/>
      <c r="DRP1" s="228"/>
      <c r="DRQ1" s="228"/>
      <c r="DRR1" s="228"/>
      <c r="DRS1" s="228"/>
      <c r="DRT1" s="228"/>
      <c r="DRU1" s="228"/>
      <c r="DRV1" s="228"/>
      <c r="DRW1" s="228"/>
      <c r="DRX1" s="228"/>
      <c r="DRY1" s="228"/>
      <c r="DRZ1" s="228"/>
      <c r="DSA1" s="228"/>
      <c r="DSB1" s="228"/>
      <c r="DSC1" s="228"/>
      <c r="DSD1" s="228"/>
      <c r="DSE1" s="228"/>
      <c r="DSF1" s="228"/>
      <c r="DSG1" s="228"/>
      <c r="DSH1" s="228"/>
      <c r="DSI1" s="228"/>
      <c r="DSJ1" s="228"/>
      <c r="DSK1" s="228"/>
      <c r="DSL1" s="228"/>
      <c r="DSM1" s="228"/>
      <c r="DSN1" s="228"/>
      <c r="DSO1" s="228"/>
      <c r="DSP1" s="228"/>
      <c r="DSQ1" s="228"/>
      <c r="DSR1" s="228"/>
      <c r="DSS1" s="228"/>
      <c r="DST1" s="228"/>
      <c r="DSU1" s="228"/>
      <c r="DSV1" s="228"/>
      <c r="DSW1" s="228"/>
      <c r="DSX1" s="228"/>
      <c r="DSY1" s="228"/>
      <c r="DSZ1" s="228"/>
      <c r="DTA1" s="228"/>
      <c r="DTB1" s="228"/>
      <c r="DTC1" s="228"/>
      <c r="DTD1" s="228"/>
      <c r="DTE1" s="228"/>
      <c r="DTF1" s="228"/>
      <c r="DTG1" s="228"/>
      <c r="DTH1" s="228"/>
      <c r="DTI1" s="228"/>
      <c r="DTJ1" s="228"/>
      <c r="DTK1" s="228"/>
      <c r="DTL1" s="228"/>
      <c r="DTM1" s="228"/>
      <c r="DTN1" s="228"/>
      <c r="DTO1" s="228"/>
      <c r="DTP1" s="228"/>
      <c r="DTQ1" s="228"/>
      <c r="DTR1" s="228"/>
      <c r="DTS1" s="228"/>
      <c r="DTT1" s="228"/>
      <c r="DTU1" s="228"/>
      <c r="DTV1" s="228"/>
      <c r="DTW1" s="228"/>
      <c r="DTX1" s="228"/>
      <c r="DTY1" s="228"/>
      <c r="DTZ1" s="228"/>
      <c r="DUA1" s="228"/>
      <c r="DUB1" s="228"/>
      <c r="DUC1" s="228"/>
      <c r="DUD1" s="228"/>
      <c r="DUE1" s="228"/>
      <c r="DUF1" s="228"/>
      <c r="DUG1" s="228"/>
      <c r="DUH1" s="228"/>
      <c r="DUI1" s="228"/>
      <c r="DUJ1" s="228"/>
      <c r="DUK1" s="228"/>
      <c r="DUL1" s="228"/>
      <c r="DUM1" s="228"/>
      <c r="DUN1" s="228"/>
      <c r="DUO1" s="228"/>
      <c r="DUP1" s="228"/>
      <c r="DUQ1" s="228"/>
      <c r="DUR1" s="228"/>
      <c r="DUS1" s="228"/>
      <c r="DUT1" s="228"/>
      <c r="DUU1" s="228"/>
      <c r="DUV1" s="228"/>
      <c r="DUW1" s="228"/>
      <c r="DUX1" s="228"/>
      <c r="DUY1" s="228"/>
      <c r="DUZ1" s="228"/>
      <c r="DVA1" s="228"/>
      <c r="DVB1" s="228"/>
      <c r="DVC1" s="228"/>
      <c r="DVD1" s="228"/>
      <c r="DVE1" s="228"/>
      <c r="DVF1" s="228"/>
      <c r="DVG1" s="228"/>
      <c r="DVH1" s="228"/>
      <c r="DVI1" s="228"/>
      <c r="DVJ1" s="228"/>
      <c r="DVK1" s="228"/>
      <c r="DVL1" s="228"/>
      <c r="DVM1" s="228"/>
      <c r="DVN1" s="228"/>
      <c r="DVO1" s="228"/>
      <c r="DVP1" s="228"/>
      <c r="DVQ1" s="228"/>
      <c r="DVR1" s="228"/>
      <c r="DVS1" s="228"/>
      <c r="DVT1" s="228"/>
      <c r="DVU1" s="228"/>
      <c r="DVV1" s="228"/>
      <c r="DVW1" s="228"/>
      <c r="DVX1" s="228"/>
      <c r="DVY1" s="228"/>
      <c r="DVZ1" s="228"/>
      <c r="DWA1" s="228"/>
      <c r="DWB1" s="228"/>
      <c r="DWC1" s="228"/>
      <c r="DWD1" s="228"/>
      <c r="DWE1" s="228"/>
      <c r="DWF1" s="228"/>
      <c r="DWG1" s="228"/>
      <c r="DWH1" s="228"/>
      <c r="DWI1" s="228"/>
      <c r="DWJ1" s="228"/>
      <c r="DWK1" s="228"/>
      <c r="DWL1" s="228"/>
      <c r="DWM1" s="228"/>
      <c r="DWN1" s="228"/>
      <c r="DWO1" s="228"/>
      <c r="DWP1" s="228"/>
      <c r="DWQ1" s="228"/>
      <c r="DWR1" s="228"/>
      <c r="DWS1" s="228"/>
      <c r="DWT1" s="228"/>
      <c r="DWU1" s="228"/>
      <c r="DWV1" s="228"/>
      <c r="DWW1" s="228"/>
      <c r="DWX1" s="228"/>
      <c r="DWY1" s="228"/>
      <c r="DWZ1" s="228"/>
      <c r="DXA1" s="228"/>
      <c r="DXB1" s="228"/>
      <c r="DXC1" s="228"/>
      <c r="DXD1" s="228"/>
      <c r="DXE1" s="228"/>
      <c r="DXF1" s="228"/>
      <c r="DXG1" s="228"/>
      <c r="DXH1" s="228"/>
      <c r="DXI1" s="228"/>
      <c r="DXJ1" s="228"/>
      <c r="DXK1" s="228"/>
      <c r="DXL1" s="228"/>
      <c r="DXM1" s="228"/>
      <c r="DXN1" s="228"/>
      <c r="DXO1" s="228"/>
      <c r="DXP1" s="228"/>
      <c r="DXQ1" s="228"/>
      <c r="DXR1" s="228"/>
      <c r="DXS1" s="228"/>
      <c r="DXT1" s="228"/>
      <c r="DXU1" s="228"/>
      <c r="DXV1" s="228"/>
      <c r="DXW1" s="228"/>
      <c r="DXX1" s="228"/>
      <c r="DXY1" s="228"/>
      <c r="DXZ1" s="228"/>
      <c r="DYA1" s="228"/>
      <c r="DYB1" s="228"/>
      <c r="DYC1" s="228"/>
      <c r="DYD1" s="228"/>
      <c r="DYE1" s="228"/>
      <c r="DYF1" s="228"/>
      <c r="DYG1" s="228"/>
      <c r="DYH1" s="228"/>
      <c r="DYI1" s="228"/>
      <c r="DYJ1" s="228"/>
      <c r="DYK1" s="228"/>
      <c r="DYL1" s="228"/>
      <c r="DYM1" s="228"/>
      <c r="DYN1" s="228"/>
      <c r="DYO1" s="228"/>
      <c r="DYP1" s="228"/>
      <c r="DYQ1" s="228"/>
      <c r="DYR1" s="228"/>
      <c r="DYS1" s="228"/>
      <c r="DYT1" s="228"/>
      <c r="DYU1" s="228"/>
      <c r="DYV1" s="228"/>
      <c r="DYW1" s="228"/>
      <c r="DYX1" s="228"/>
      <c r="DYY1" s="228"/>
      <c r="DYZ1" s="228"/>
      <c r="DZA1" s="228"/>
      <c r="DZB1" s="228"/>
      <c r="DZC1" s="228"/>
      <c r="DZD1" s="228"/>
      <c r="DZE1" s="228"/>
      <c r="DZF1" s="228"/>
      <c r="DZG1" s="228"/>
      <c r="DZH1" s="228"/>
      <c r="DZI1" s="228"/>
      <c r="DZJ1" s="228"/>
      <c r="DZK1" s="228"/>
      <c r="DZL1" s="228"/>
      <c r="DZM1" s="228"/>
      <c r="DZN1" s="228"/>
      <c r="DZO1" s="228"/>
      <c r="DZP1" s="228"/>
      <c r="DZQ1" s="228"/>
      <c r="DZR1" s="228"/>
      <c r="DZS1" s="228"/>
      <c r="DZT1" s="228"/>
      <c r="DZU1" s="228"/>
      <c r="DZV1" s="228"/>
      <c r="DZW1" s="228"/>
      <c r="DZX1" s="228"/>
      <c r="DZY1" s="228"/>
      <c r="DZZ1" s="228"/>
      <c r="EAA1" s="228"/>
      <c r="EAB1" s="228"/>
      <c r="EAC1" s="228"/>
      <c r="EAD1" s="228"/>
      <c r="EAE1" s="228"/>
      <c r="EAF1" s="228"/>
      <c r="EAG1" s="228"/>
      <c r="EAH1" s="228"/>
      <c r="EAI1" s="228"/>
      <c r="EAJ1" s="228"/>
      <c r="EAK1" s="228"/>
      <c r="EAL1" s="228"/>
      <c r="EAM1" s="228"/>
      <c r="EAN1" s="228"/>
      <c r="EAO1" s="228"/>
      <c r="EAP1" s="228"/>
      <c r="EAQ1" s="228"/>
      <c r="EAR1" s="228"/>
      <c r="EAS1" s="228"/>
      <c r="EAT1" s="228"/>
      <c r="EAU1" s="228"/>
      <c r="EAV1" s="228"/>
      <c r="EAW1" s="228"/>
      <c r="EAX1" s="228"/>
      <c r="EAY1" s="228"/>
      <c r="EAZ1" s="228"/>
      <c r="EBA1" s="228"/>
      <c r="EBB1" s="228"/>
      <c r="EBC1" s="228"/>
      <c r="EBD1" s="228"/>
      <c r="EBE1" s="228"/>
      <c r="EBF1" s="228"/>
      <c r="EBG1" s="228"/>
      <c r="EBH1" s="228"/>
      <c r="EBI1" s="228"/>
      <c r="EBJ1" s="228"/>
      <c r="EBK1" s="228"/>
      <c r="EBL1" s="228"/>
      <c r="EBM1" s="228"/>
      <c r="EBN1" s="228"/>
      <c r="EBO1" s="228"/>
      <c r="EBP1" s="228"/>
      <c r="EBQ1" s="228"/>
      <c r="EBR1" s="228"/>
      <c r="EBS1" s="228"/>
      <c r="EBT1" s="228"/>
      <c r="EBU1" s="228"/>
      <c r="EBV1" s="228"/>
      <c r="EBW1" s="228"/>
      <c r="EBX1" s="228"/>
      <c r="EBY1" s="228"/>
      <c r="EBZ1" s="228"/>
      <c r="ECA1" s="228"/>
      <c r="ECB1" s="228"/>
      <c r="ECC1" s="228"/>
      <c r="ECD1" s="228"/>
      <c r="ECE1" s="228"/>
      <c r="ECF1" s="228"/>
      <c r="ECG1" s="228"/>
      <c r="ECH1" s="228"/>
      <c r="ECI1" s="228"/>
      <c r="ECJ1" s="228"/>
      <c r="ECK1" s="228"/>
      <c r="ECL1" s="228"/>
      <c r="ECM1" s="228"/>
      <c r="ECN1" s="228"/>
      <c r="ECO1" s="228"/>
      <c r="ECP1" s="228"/>
      <c r="ECQ1" s="228"/>
      <c r="ECR1" s="228"/>
      <c r="ECS1" s="228"/>
      <c r="ECT1" s="228"/>
      <c r="ECU1" s="228"/>
      <c r="ECV1" s="228"/>
      <c r="ECW1" s="228"/>
      <c r="ECX1" s="228"/>
      <c r="ECY1" s="228"/>
      <c r="ECZ1" s="228"/>
      <c r="EDA1" s="228"/>
      <c r="EDB1" s="228"/>
      <c r="EDC1" s="228"/>
      <c r="EDD1" s="228"/>
      <c r="EDE1" s="228"/>
      <c r="EDF1" s="228"/>
      <c r="EDG1" s="228"/>
      <c r="EDH1" s="228"/>
      <c r="EDI1" s="228"/>
      <c r="EDJ1" s="228"/>
      <c r="EDK1" s="228"/>
      <c r="EDL1" s="228"/>
      <c r="EDM1" s="228"/>
      <c r="EDN1" s="228"/>
      <c r="EDO1" s="228"/>
      <c r="EDP1" s="228"/>
      <c r="EDQ1" s="228"/>
      <c r="EDR1" s="228"/>
      <c r="EDS1" s="228"/>
      <c r="EDT1" s="228"/>
      <c r="EDU1" s="228"/>
      <c r="EDV1" s="228"/>
      <c r="EDW1" s="228"/>
      <c r="EDX1" s="228"/>
      <c r="EDY1" s="228"/>
      <c r="EDZ1" s="228"/>
      <c r="EEA1" s="228"/>
      <c r="EEB1" s="228"/>
      <c r="EEC1" s="228"/>
      <c r="EED1" s="228"/>
      <c r="EEE1" s="228"/>
      <c r="EEF1" s="228"/>
      <c r="EEG1" s="228"/>
      <c r="EEH1" s="228"/>
      <c r="EEI1" s="228"/>
      <c r="EEJ1" s="228"/>
      <c r="EEK1" s="228"/>
      <c r="EEL1" s="228"/>
      <c r="EEM1" s="228"/>
      <c r="EEN1" s="228"/>
      <c r="EEO1" s="228"/>
      <c r="EEP1" s="228"/>
      <c r="EEQ1" s="228"/>
      <c r="EER1" s="228"/>
      <c r="EES1" s="228"/>
      <c r="EET1" s="228"/>
      <c r="EEU1" s="228"/>
      <c r="EEV1" s="228"/>
      <c r="EEW1" s="228"/>
      <c r="EEX1" s="228"/>
      <c r="EEY1" s="228"/>
      <c r="EEZ1" s="228"/>
      <c r="EFA1" s="228"/>
      <c r="EFB1" s="228"/>
      <c r="EFC1" s="228"/>
      <c r="EFD1" s="228"/>
      <c r="EFE1" s="228"/>
      <c r="EFF1" s="228"/>
      <c r="EFG1" s="228"/>
      <c r="EFH1" s="228"/>
      <c r="EFI1" s="228"/>
      <c r="EFJ1" s="228"/>
      <c r="EFK1" s="228"/>
      <c r="EFL1" s="228"/>
      <c r="EFM1" s="228"/>
      <c r="EFN1" s="228"/>
      <c r="EFO1" s="228"/>
      <c r="EFP1" s="228"/>
      <c r="EFQ1" s="228"/>
      <c r="EFR1" s="228"/>
      <c r="EFS1" s="228"/>
      <c r="EFT1" s="228"/>
      <c r="EFU1" s="228"/>
      <c r="EFV1" s="228"/>
      <c r="EFW1" s="228"/>
      <c r="EFX1" s="228"/>
      <c r="EFY1" s="228"/>
      <c r="EFZ1" s="228"/>
      <c r="EGA1" s="228"/>
      <c r="EGB1" s="228"/>
      <c r="EGC1" s="228"/>
      <c r="EGD1" s="228"/>
      <c r="EGE1" s="228"/>
      <c r="EGF1" s="228"/>
      <c r="EGG1" s="228"/>
      <c r="EGH1" s="228"/>
      <c r="EGI1" s="228"/>
      <c r="EGJ1" s="228"/>
      <c r="EGK1" s="228"/>
      <c r="EGL1" s="228"/>
      <c r="EGM1" s="228"/>
      <c r="EGN1" s="228"/>
      <c r="EGO1" s="228"/>
      <c r="EGP1" s="228"/>
      <c r="EGQ1" s="228"/>
      <c r="EGR1" s="228"/>
      <c r="EGS1" s="228"/>
      <c r="EGT1" s="228"/>
      <c r="EGU1" s="228"/>
      <c r="EGV1" s="228"/>
      <c r="EGW1" s="228"/>
      <c r="EGX1" s="228"/>
      <c r="EGY1" s="228"/>
      <c r="EGZ1" s="228"/>
      <c r="EHA1" s="228"/>
      <c r="EHB1" s="228"/>
      <c r="EHC1" s="228"/>
      <c r="EHD1" s="228"/>
      <c r="EHE1" s="228"/>
      <c r="EHF1" s="228"/>
      <c r="EHG1" s="228"/>
      <c r="EHH1" s="228"/>
      <c r="EHI1" s="228"/>
      <c r="EHJ1" s="228"/>
      <c r="EHK1" s="228"/>
      <c r="EHL1" s="228"/>
      <c r="EHM1" s="228"/>
      <c r="EHN1" s="228"/>
      <c r="EHO1" s="228"/>
      <c r="EHP1" s="228"/>
      <c r="EHQ1" s="228"/>
      <c r="EHR1" s="228"/>
      <c r="EHS1" s="228"/>
      <c r="EHT1" s="228"/>
      <c r="EHU1" s="228"/>
      <c r="EHV1" s="228"/>
      <c r="EHW1" s="228"/>
      <c r="EHX1" s="228"/>
      <c r="EHY1" s="228"/>
      <c r="EHZ1" s="228"/>
      <c r="EIA1" s="228"/>
      <c r="EIB1" s="228"/>
      <c r="EIC1" s="228"/>
      <c r="EID1" s="228"/>
      <c r="EIE1" s="228"/>
      <c r="EIF1" s="228"/>
      <c r="EIG1" s="228"/>
      <c r="EIH1" s="228"/>
      <c r="EII1" s="228"/>
      <c r="EIJ1" s="228"/>
      <c r="EIK1" s="228"/>
      <c r="EIL1" s="228"/>
      <c r="EIM1" s="228"/>
      <c r="EIN1" s="228"/>
      <c r="EIO1" s="228"/>
      <c r="EIP1" s="228"/>
      <c r="EIQ1" s="228"/>
      <c r="EIR1" s="228"/>
      <c r="EIS1" s="228"/>
      <c r="EIT1" s="228"/>
      <c r="EIU1" s="228"/>
      <c r="EIV1" s="228"/>
      <c r="EIW1" s="228"/>
      <c r="EIX1" s="228"/>
      <c r="EIY1" s="228"/>
      <c r="EIZ1" s="228"/>
      <c r="EJA1" s="228"/>
      <c r="EJB1" s="228"/>
      <c r="EJC1" s="228"/>
      <c r="EJD1" s="228"/>
      <c r="EJE1" s="228"/>
      <c r="EJF1" s="228"/>
      <c r="EJG1" s="228"/>
      <c r="EJH1" s="228"/>
      <c r="EJI1" s="228"/>
      <c r="EJJ1" s="228"/>
      <c r="EJK1" s="228"/>
      <c r="EJL1" s="228"/>
      <c r="EJM1" s="228"/>
      <c r="EJN1" s="228"/>
      <c r="EJO1" s="228"/>
      <c r="EJP1" s="228"/>
      <c r="EJQ1" s="228"/>
      <c r="EJR1" s="228"/>
      <c r="EJS1" s="228"/>
      <c r="EJT1" s="228"/>
      <c r="EJU1" s="228"/>
      <c r="EJV1" s="228"/>
      <c r="EJW1" s="228"/>
      <c r="EJX1" s="228"/>
      <c r="EJY1" s="228"/>
      <c r="EJZ1" s="228"/>
      <c r="EKA1" s="228"/>
      <c r="EKB1" s="228"/>
      <c r="EKC1" s="228"/>
      <c r="EKD1" s="228"/>
      <c r="EKE1" s="228"/>
      <c r="EKF1" s="228"/>
      <c r="EKG1" s="228"/>
      <c r="EKH1" s="228"/>
      <c r="EKI1" s="228"/>
      <c r="EKJ1" s="228"/>
      <c r="EKK1" s="228"/>
      <c r="EKL1" s="228"/>
      <c r="EKM1" s="228"/>
      <c r="EKN1" s="228"/>
      <c r="EKO1" s="228"/>
      <c r="EKP1" s="228"/>
      <c r="EKQ1" s="228"/>
      <c r="EKR1" s="228"/>
      <c r="EKS1" s="228"/>
      <c r="EKT1" s="228"/>
      <c r="EKU1" s="228"/>
      <c r="EKV1" s="228"/>
      <c r="EKW1" s="228"/>
      <c r="EKX1" s="228"/>
      <c r="EKY1" s="228"/>
      <c r="EKZ1" s="228"/>
      <c r="ELA1" s="228"/>
      <c r="ELB1" s="228"/>
      <c r="ELC1" s="228"/>
      <c r="ELD1" s="228"/>
      <c r="ELE1" s="228"/>
      <c r="ELF1" s="228"/>
      <c r="ELG1" s="228"/>
      <c r="ELH1" s="228"/>
      <c r="ELI1" s="228"/>
      <c r="ELJ1" s="228"/>
      <c r="ELK1" s="228"/>
      <c r="ELL1" s="228"/>
      <c r="ELM1" s="228"/>
      <c r="ELN1" s="228"/>
      <c r="ELO1" s="228"/>
      <c r="ELP1" s="228"/>
      <c r="ELQ1" s="228"/>
      <c r="ELR1" s="228"/>
      <c r="ELS1" s="228"/>
      <c r="ELT1" s="228"/>
      <c r="ELU1" s="228"/>
      <c r="ELV1" s="228"/>
      <c r="ELW1" s="228"/>
      <c r="ELX1" s="228"/>
      <c r="ELY1" s="228"/>
      <c r="ELZ1" s="228"/>
      <c r="EMA1" s="228"/>
      <c r="EMB1" s="228"/>
      <c r="EMC1" s="228"/>
      <c r="EMD1" s="228"/>
      <c r="EME1" s="228"/>
      <c r="EMF1" s="228"/>
      <c r="EMG1" s="228"/>
      <c r="EMH1" s="228"/>
      <c r="EMI1" s="228"/>
      <c r="EMJ1" s="228"/>
      <c r="EMK1" s="228"/>
      <c r="EML1" s="228"/>
      <c r="EMM1" s="228"/>
      <c r="EMN1" s="228"/>
      <c r="EMO1" s="228"/>
      <c r="EMP1" s="228"/>
      <c r="EMQ1" s="228"/>
      <c r="EMR1" s="228"/>
      <c r="EMS1" s="228"/>
      <c r="EMT1" s="228"/>
      <c r="EMU1" s="228"/>
      <c r="EMV1" s="228"/>
      <c r="EMW1" s="228"/>
      <c r="EMX1" s="228"/>
      <c r="EMY1" s="228"/>
      <c r="EMZ1" s="228"/>
      <c r="ENA1" s="228"/>
      <c r="ENB1" s="228"/>
      <c r="ENC1" s="228"/>
      <c r="END1" s="228"/>
      <c r="ENE1" s="228"/>
      <c r="ENF1" s="228"/>
      <c r="ENG1" s="228"/>
      <c r="ENH1" s="228"/>
      <c r="ENI1" s="228"/>
      <c r="ENJ1" s="228"/>
      <c r="ENK1" s="228"/>
      <c r="ENL1" s="228"/>
      <c r="ENM1" s="228"/>
      <c r="ENN1" s="228"/>
      <c r="ENO1" s="228"/>
      <c r="ENP1" s="228"/>
      <c r="ENQ1" s="228"/>
      <c r="ENR1" s="228"/>
      <c r="ENS1" s="228"/>
      <c r="ENT1" s="228"/>
      <c r="ENU1" s="228"/>
      <c r="ENV1" s="228"/>
      <c r="ENW1" s="228"/>
      <c r="ENX1" s="228"/>
      <c r="ENY1" s="228"/>
      <c r="ENZ1" s="228"/>
      <c r="EOA1" s="228"/>
      <c r="EOB1" s="228"/>
      <c r="EOC1" s="228"/>
      <c r="EOD1" s="228"/>
      <c r="EOE1" s="228"/>
      <c r="EOF1" s="228"/>
      <c r="EOG1" s="228"/>
      <c r="EOH1" s="228"/>
      <c r="EOI1" s="228"/>
      <c r="EOJ1" s="228"/>
      <c r="EOK1" s="228"/>
      <c r="EOL1" s="228"/>
      <c r="EOM1" s="228"/>
      <c r="EON1" s="228"/>
      <c r="EOO1" s="228"/>
      <c r="EOP1" s="228"/>
      <c r="EOQ1" s="228"/>
      <c r="EOR1" s="228"/>
      <c r="EOS1" s="228"/>
      <c r="EOT1" s="228"/>
      <c r="EOU1" s="228"/>
      <c r="EOV1" s="228"/>
      <c r="EOW1" s="228"/>
      <c r="EOX1" s="228"/>
      <c r="EOY1" s="228"/>
      <c r="EOZ1" s="228"/>
      <c r="EPA1" s="228"/>
      <c r="EPB1" s="228"/>
      <c r="EPC1" s="228"/>
      <c r="EPD1" s="228"/>
      <c r="EPE1" s="228"/>
      <c r="EPF1" s="228"/>
      <c r="EPG1" s="228"/>
      <c r="EPH1" s="228"/>
      <c r="EPI1" s="228"/>
      <c r="EPJ1" s="228"/>
      <c r="EPK1" s="228"/>
      <c r="EPL1" s="228"/>
      <c r="EPM1" s="228"/>
      <c r="EPN1" s="228"/>
      <c r="EPO1" s="228"/>
      <c r="EPP1" s="228"/>
      <c r="EPQ1" s="228"/>
      <c r="EPR1" s="228"/>
      <c r="EPS1" s="228"/>
      <c r="EPT1" s="228"/>
      <c r="EPU1" s="228"/>
      <c r="EPV1" s="228"/>
      <c r="EPW1" s="228"/>
      <c r="EPX1" s="228"/>
      <c r="EPY1" s="228"/>
      <c r="EPZ1" s="228"/>
      <c r="EQA1" s="228"/>
      <c r="EQB1" s="228"/>
      <c r="EQC1" s="228"/>
      <c r="EQD1" s="228"/>
      <c r="EQE1" s="228"/>
      <c r="EQF1" s="228"/>
      <c r="EQG1" s="228"/>
      <c r="EQH1" s="228"/>
      <c r="EQI1" s="228"/>
      <c r="EQJ1" s="228"/>
      <c r="EQK1" s="228"/>
      <c r="EQL1" s="228"/>
      <c r="EQM1" s="228"/>
      <c r="EQN1" s="228"/>
      <c r="EQO1" s="228"/>
      <c r="EQP1" s="228"/>
      <c r="EQQ1" s="228"/>
      <c r="EQR1" s="228"/>
      <c r="EQS1" s="228"/>
      <c r="EQT1" s="228"/>
      <c r="EQU1" s="228"/>
      <c r="EQV1" s="228"/>
      <c r="EQW1" s="228"/>
      <c r="EQX1" s="228"/>
      <c r="EQY1" s="228"/>
      <c r="EQZ1" s="228"/>
      <c r="ERA1" s="228"/>
      <c r="ERB1" s="228"/>
      <c r="ERC1" s="228"/>
      <c r="ERD1" s="228"/>
      <c r="ERE1" s="228"/>
      <c r="ERF1" s="228"/>
      <c r="ERG1" s="228"/>
      <c r="ERH1" s="228"/>
      <c r="ERI1" s="228"/>
      <c r="ERJ1" s="228"/>
      <c r="ERK1" s="228"/>
      <c r="ERL1" s="228"/>
      <c r="ERM1" s="228"/>
      <c r="ERN1" s="228"/>
      <c r="ERO1" s="228"/>
      <c r="ERP1" s="228"/>
      <c r="ERQ1" s="228"/>
      <c r="ERR1" s="228"/>
      <c r="ERS1" s="228"/>
      <c r="ERT1" s="228"/>
      <c r="ERU1" s="228"/>
      <c r="ERV1" s="228"/>
      <c r="ERW1" s="228"/>
      <c r="ERX1" s="228"/>
      <c r="ERY1" s="228"/>
      <c r="ERZ1" s="228"/>
      <c r="ESA1" s="228"/>
      <c r="ESB1" s="228"/>
      <c r="ESC1" s="228"/>
      <c r="ESD1" s="228"/>
      <c r="ESE1" s="228"/>
      <c r="ESF1" s="228"/>
      <c r="ESG1" s="228"/>
      <c r="ESH1" s="228"/>
      <c r="ESI1" s="228"/>
      <c r="ESJ1" s="228"/>
      <c r="ESK1" s="228"/>
      <c r="ESL1" s="228"/>
      <c r="ESM1" s="228"/>
      <c r="ESN1" s="228"/>
      <c r="ESO1" s="228"/>
      <c r="ESP1" s="228"/>
      <c r="ESQ1" s="228"/>
      <c r="ESR1" s="228"/>
      <c r="ESS1" s="228"/>
      <c r="EST1" s="228"/>
      <c r="ESU1" s="228"/>
      <c r="ESV1" s="228"/>
      <c r="ESW1" s="228"/>
      <c r="ESX1" s="228"/>
      <c r="ESY1" s="228"/>
      <c r="ESZ1" s="228"/>
      <c r="ETA1" s="228"/>
      <c r="ETB1" s="228"/>
      <c r="ETC1" s="228"/>
      <c r="ETD1" s="228"/>
      <c r="ETE1" s="228"/>
      <c r="ETF1" s="228"/>
      <c r="ETG1" s="228"/>
      <c r="ETH1" s="228"/>
      <c r="ETI1" s="228"/>
      <c r="ETJ1" s="228"/>
      <c r="ETK1" s="228"/>
      <c r="ETL1" s="228"/>
      <c r="ETM1" s="228"/>
      <c r="ETN1" s="228"/>
      <c r="ETO1" s="228"/>
      <c r="ETP1" s="228"/>
      <c r="ETQ1" s="228"/>
      <c r="ETR1" s="228"/>
      <c r="ETS1" s="228"/>
      <c r="ETT1" s="228"/>
      <c r="ETU1" s="228"/>
      <c r="ETV1" s="228"/>
      <c r="ETW1" s="228"/>
      <c r="ETX1" s="228"/>
      <c r="ETY1" s="228"/>
      <c r="ETZ1" s="228"/>
      <c r="EUA1" s="228"/>
      <c r="EUB1" s="228"/>
      <c r="EUC1" s="228"/>
      <c r="EUD1" s="228"/>
      <c r="EUE1" s="228"/>
      <c r="EUF1" s="228"/>
      <c r="EUG1" s="228"/>
      <c r="EUH1" s="228"/>
      <c r="EUI1" s="228"/>
      <c r="EUJ1" s="228"/>
      <c r="EUK1" s="228"/>
      <c r="EUL1" s="228"/>
      <c r="EUM1" s="228"/>
      <c r="EUN1" s="228"/>
      <c r="EUO1" s="228"/>
      <c r="EUP1" s="228"/>
      <c r="EUQ1" s="228"/>
      <c r="EUR1" s="228"/>
      <c r="EUS1" s="228"/>
      <c r="EUT1" s="228"/>
      <c r="EUU1" s="228"/>
      <c r="EUV1" s="228"/>
      <c r="EUW1" s="228"/>
      <c r="EUX1" s="228"/>
      <c r="EUY1" s="228"/>
      <c r="EUZ1" s="228"/>
      <c r="EVA1" s="228"/>
      <c r="EVB1" s="228"/>
      <c r="EVC1" s="228"/>
      <c r="EVD1" s="228"/>
      <c r="EVE1" s="228"/>
      <c r="EVF1" s="228"/>
      <c r="EVG1" s="228"/>
      <c r="EVH1" s="228"/>
      <c r="EVI1" s="228"/>
      <c r="EVJ1" s="228"/>
      <c r="EVK1" s="228"/>
      <c r="EVL1" s="228"/>
      <c r="EVM1" s="228"/>
      <c r="EVN1" s="228"/>
      <c r="EVO1" s="228"/>
      <c r="EVP1" s="228"/>
      <c r="EVQ1" s="228"/>
      <c r="EVR1" s="228"/>
      <c r="EVS1" s="228"/>
      <c r="EVT1" s="228"/>
      <c r="EVU1" s="228"/>
      <c r="EVV1" s="228"/>
      <c r="EVW1" s="228"/>
      <c r="EVX1" s="228"/>
      <c r="EVY1" s="228"/>
      <c r="EVZ1" s="228"/>
      <c r="EWA1" s="228"/>
      <c r="EWB1" s="228"/>
      <c r="EWC1" s="228"/>
      <c r="EWD1" s="228"/>
      <c r="EWE1" s="228"/>
      <c r="EWF1" s="228"/>
      <c r="EWG1" s="228"/>
      <c r="EWH1" s="228"/>
      <c r="EWI1" s="228"/>
      <c r="EWJ1" s="228"/>
      <c r="EWK1" s="228"/>
      <c r="EWL1" s="228"/>
      <c r="EWM1" s="228"/>
      <c r="EWN1" s="228"/>
      <c r="EWO1" s="228"/>
      <c r="EWP1" s="228"/>
      <c r="EWQ1" s="228"/>
      <c r="EWR1" s="228"/>
      <c r="EWS1" s="228"/>
      <c r="EWT1" s="228"/>
      <c r="EWU1" s="228"/>
      <c r="EWV1" s="228"/>
      <c r="EWW1" s="228"/>
      <c r="EWX1" s="228"/>
      <c r="EWY1" s="228"/>
      <c r="EWZ1" s="228"/>
      <c r="EXA1" s="228"/>
      <c r="EXB1" s="228"/>
      <c r="EXC1" s="228"/>
      <c r="EXD1" s="228"/>
      <c r="EXE1" s="228"/>
      <c r="EXF1" s="228"/>
      <c r="EXG1" s="228"/>
      <c r="EXH1" s="228"/>
      <c r="EXI1" s="228"/>
      <c r="EXJ1" s="228"/>
      <c r="EXK1" s="228"/>
      <c r="EXL1" s="228"/>
      <c r="EXM1" s="228"/>
      <c r="EXN1" s="228"/>
      <c r="EXO1" s="228"/>
      <c r="EXP1" s="228"/>
      <c r="EXQ1" s="228"/>
      <c r="EXR1" s="228"/>
      <c r="EXS1" s="228"/>
      <c r="EXT1" s="228"/>
      <c r="EXU1" s="228"/>
      <c r="EXV1" s="228"/>
      <c r="EXW1" s="228"/>
      <c r="EXX1" s="228"/>
      <c r="EXY1" s="228"/>
      <c r="EXZ1" s="228"/>
      <c r="EYA1" s="228"/>
      <c r="EYB1" s="228"/>
      <c r="EYC1" s="228"/>
      <c r="EYD1" s="228"/>
      <c r="EYE1" s="228"/>
      <c r="EYF1" s="228"/>
      <c r="EYG1" s="228"/>
      <c r="EYH1" s="228"/>
      <c r="EYI1" s="228"/>
      <c r="EYJ1" s="228"/>
      <c r="EYK1" s="228"/>
      <c r="EYL1" s="228"/>
      <c r="EYM1" s="228"/>
      <c r="EYN1" s="228"/>
      <c r="EYO1" s="228"/>
      <c r="EYP1" s="228"/>
      <c r="EYQ1" s="228"/>
      <c r="EYR1" s="228"/>
      <c r="EYS1" s="228"/>
      <c r="EYT1" s="228"/>
      <c r="EYU1" s="228"/>
      <c r="EYV1" s="228"/>
      <c r="EYW1" s="228"/>
      <c r="EYX1" s="228"/>
      <c r="EYY1" s="228"/>
      <c r="EYZ1" s="228"/>
      <c r="EZA1" s="228"/>
      <c r="EZB1" s="228"/>
      <c r="EZC1" s="228"/>
      <c r="EZD1" s="228"/>
      <c r="EZE1" s="228"/>
      <c r="EZF1" s="228"/>
      <c r="EZG1" s="228"/>
      <c r="EZH1" s="228"/>
      <c r="EZI1" s="228"/>
      <c r="EZJ1" s="228"/>
      <c r="EZK1" s="228"/>
      <c r="EZL1" s="228"/>
      <c r="EZM1" s="228"/>
      <c r="EZN1" s="228"/>
      <c r="EZO1" s="228"/>
      <c r="EZP1" s="228"/>
      <c r="EZQ1" s="228"/>
      <c r="EZR1" s="228"/>
      <c r="EZS1" s="228"/>
      <c r="EZT1" s="228"/>
      <c r="EZU1" s="228"/>
      <c r="EZV1" s="228"/>
      <c r="EZW1" s="228"/>
      <c r="EZX1" s="228"/>
      <c r="EZY1" s="228"/>
      <c r="EZZ1" s="228"/>
      <c r="FAA1" s="228"/>
      <c r="FAB1" s="228"/>
      <c r="FAC1" s="228"/>
      <c r="FAD1" s="228"/>
      <c r="FAE1" s="228"/>
      <c r="FAF1" s="228"/>
      <c r="FAG1" s="228"/>
      <c r="FAH1" s="228"/>
      <c r="FAI1" s="228"/>
      <c r="FAJ1" s="228"/>
      <c r="FAK1" s="228"/>
      <c r="FAL1" s="228"/>
      <c r="FAM1" s="228"/>
      <c r="FAN1" s="228"/>
      <c r="FAO1" s="228"/>
      <c r="FAP1" s="228"/>
      <c r="FAQ1" s="228"/>
      <c r="FAR1" s="228"/>
      <c r="FAS1" s="228"/>
      <c r="FAT1" s="228"/>
      <c r="FAU1" s="228"/>
      <c r="FAV1" s="228"/>
      <c r="FAW1" s="228"/>
      <c r="FAX1" s="228"/>
      <c r="FAY1" s="228"/>
      <c r="FAZ1" s="228"/>
      <c r="FBA1" s="228"/>
      <c r="FBB1" s="228"/>
      <c r="FBC1" s="228"/>
      <c r="FBD1" s="228"/>
      <c r="FBE1" s="228"/>
      <c r="FBF1" s="228"/>
      <c r="FBG1" s="228"/>
      <c r="FBH1" s="228"/>
      <c r="FBI1" s="228"/>
      <c r="FBJ1" s="228"/>
      <c r="FBK1" s="228"/>
      <c r="FBL1" s="228"/>
      <c r="FBM1" s="228"/>
      <c r="FBN1" s="228"/>
      <c r="FBO1" s="228"/>
      <c r="FBP1" s="228"/>
      <c r="FBQ1" s="228"/>
      <c r="FBR1" s="228"/>
      <c r="FBS1" s="228"/>
      <c r="FBT1" s="228"/>
      <c r="FBU1" s="228"/>
      <c r="FBV1" s="228"/>
      <c r="FBW1" s="228"/>
      <c r="FBX1" s="228"/>
      <c r="FBY1" s="228"/>
      <c r="FBZ1" s="228"/>
      <c r="FCA1" s="228"/>
      <c r="FCB1" s="228"/>
      <c r="FCC1" s="228"/>
      <c r="FCD1" s="228"/>
      <c r="FCE1" s="228"/>
      <c r="FCF1" s="228"/>
      <c r="FCG1" s="228"/>
      <c r="FCH1" s="228"/>
      <c r="FCI1" s="228"/>
      <c r="FCJ1" s="228"/>
      <c r="FCK1" s="228"/>
      <c r="FCL1" s="228"/>
      <c r="FCM1" s="228"/>
      <c r="FCN1" s="228"/>
      <c r="FCO1" s="228"/>
      <c r="FCP1" s="228"/>
      <c r="FCQ1" s="228"/>
      <c r="FCR1" s="228"/>
      <c r="FCS1" s="228"/>
      <c r="FCT1" s="228"/>
      <c r="FCU1" s="228"/>
      <c r="FCV1" s="228"/>
      <c r="FCW1" s="228"/>
      <c r="FCX1" s="228"/>
      <c r="FCY1" s="228"/>
      <c r="FCZ1" s="228"/>
      <c r="FDA1" s="228"/>
      <c r="FDB1" s="228"/>
      <c r="FDC1" s="228"/>
      <c r="FDD1" s="228"/>
      <c r="FDE1" s="228"/>
      <c r="FDF1" s="228"/>
      <c r="FDG1" s="228"/>
      <c r="FDH1" s="228"/>
      <c r="FDI1" s="228"/>
      <c r="FDJ1" s="228"/>
      <c r="FDK1" s="228"/>
      <c r="FDL1" s="228"/>
      <c r="FDM1" s="228"/>
      <c r="FDN1" s="228"/>
      <c r="FDO1" s="228"/>
      <c r="FDP1" s="228"/>
      <c r="FDQ1" s="228"/>
      <c r="FDR1" s="228"/>
      <c r="FDS1" s="228"/>
      <c r="FDT1" s="228"/>
      <c r="FDU1" s="228"/>
      <c r="FDV1" s="228"/>
      <c r="FDW1" s="228"/>
      <c r="FDX1" s="228"/>
      <c r="FDY1" s="228"/>
      <c r="FDZ1" s="228"/>
      <c r="FEA1" s="228"/>
      <c r="FEB1" s="228"/>
      <c r="FEC1" s="228"/>
      <c r="FED1" s="228"/>
      <c r="FEE1" s="228"/>
      <c r="FEF1" s="228"/>
      <c r="FEG1" s="228"/>
      <c r="FEH1" s="228"/>
      <c r="FEI1" s="228"/>
      <c r="FEJ1" s="228"/>
      <c r="FEK1" s="228"/>
      <c r="FEL1" s="228"/>
      <c r="FEM1" s="228"/>
      <c r="FEN1" s="228"/>
      <c r="FEO1" s="228"/>
      <c r="FEP1" s="228"/>
      <c r="FEQ1" s="228"/>
      <c r="FER1" s="228"/>
      <c r="FES1" s="228"/>
      <c r="FET1" s="228"/>
      <c r="FEU1" s="228"/>
      <c r="FEV1" s="228"/>
      <c r="FEW1" s="228"/>
      <c r="FEX1" s="228"/>
      <c r="FEY1" s="228"/>
      <c r="FEZ1" s="228"/>
      <c r="FFA1" s="228"/>
      <c r="FFB1" s="228"/>
      <c r="FFC1" s="228"/>
      <c r="FFD1" s="228"/>
      <c r="FFE1" s="228"/>
      <c r="FFF1" s="228"/>
      <c r="FFG1" s="228"/>
      <c r="FFH1" s="228"/>
      <c r="FFI1" s="228"/>
      <c r="FFJ1" s="228"/>
      <c r="FFK1" s="228"/>
      <c r="FFL1" s="228"/>
      <c r="FFM1" s="228"/>
      <c r="FFN1" s="228"/>
      <c r="FFO1" s="228"/>
      <c r="FFP1" s="228"/>
      <c r="FFQ1" s="228"/>
      <c r="FFR1" s="228"/>
      <c r="FFS1" s="228"/>
      <c r="FFT1" s="228"/>
      <c r="FFU1" s="228"/>
      <c r="FFV1" s="228"/>
      <c r="FFW1" s="228"/>
      <c r="FFX1" s="228"/>
      <c r="FFY1" s="228"/>
      <c r="FFZ1" s="228"/>
      <c r="FGA1" s="228"/>
      <c r="FGB1" s="228"/>
      <c r="FGC1" s="228"/>
      <c r="FGD1" s="228"/>
      <c r="FGE1" s="228"/>
      <c r="FGF1" s="228"/>
      <c r="FGG1" s="228"/>
      <c r="FGH1" s="228"/>
      <c r="FGI1" s="228"/>
      <c r="FGJ1" s="228"/>
      <c r="FGK1" s="228"/>
      <c r="FGL1" s="228"/>
      <c r="FGM1" s="228"/>
      <c r="FGN1" s="228"/>
      <c r="FGO1" s="228"/>
      <c r="FGP1" s="228"/>
      <c r="FGQ1" s="228"/>
      <c r="FGR1" s="228"/>
      <c r="FGS1" s="228"/>
      <c r="FGT1" s="228"/>
      <c r="FGU1" s="228"/>
      <c r="FGV1" s="228"/>
      <c r="FGW1" s="228"/>
      <c r="FGX1" s="228"/>
      <c r="FGY1" s="228"/>
      <c r="FGZ1" s="228"/>
      <c r="FHA1" s="228"/>
      <c r="FHB1" s="228"/>
      <c r="FHC1" s="228"/>
      <c r="FHD1" s="228"/>
      <c r="FHE1" s="228"/>
      <c r="FHF1" s="228"/>
      <c r="FHG1" s="228"/>
      <c r="FHH1" s="228"/>
      <c r="FHI1" s="228"/>
      <c r="FHJ1" s="228"/>
      <c r="FHK1" s="228"/>
      <c r="FHL1" s="228"/>
      <c r="FHM1" s="228"/>
      <c r="FHN1" s="228"/>
      <c r="FHO1" s="228"/>
      <c r="FHP1" s="228"/>
      <c r="FHQ1" s="228"/>
      <c r="FHR1" s="228"/>
      <c r="FHS1" s="228"/>
      <c r="FHT1" s="228"/>
      <c r="FHU1" s="228"/>
      <c r="FHV1" s="228"/>
      <c r="FHW1" s="228"/>
      <c r="FHX1" s="228"/>
      <c r="FHY1" s="228"/>
      <c r="FHZ1" s="228"/>
      <c r="FIA1" s="228"/>
      <c r="FIB1" s="228"/>
      <c r="FIC1" s="228"/>
      <c r="FID1" s="228"/>
      <c r="FIE1" s="228"/>
      <c r="FIF1" s="228"/>
      <c r="FIG1" s="228"/>
      <c r="FIH1" s="228"/>
      <c r="FII1" s="228"/>
      <c r="FIJ1" s="228"/>
      <c r="FIK1" s="228"/>
      <c r="FIL1" s="228"/>
      <c r="FIM1" s="228"/>
      <c r="FIN1" s="228"/>
      <c r="FIO1" s="228"/>
      <c r="FIP1" s="228"/>
      <c r="FIQ1" s="228"/>
      <c r="FIR1" s="228"/>
      <c r="FIS1" s="228"/>
      <c r="FIT1" s="228"/>
      <c r="FIU1" s="228"/>
      <c r="FIV1" s="228"/>
      <c r="FIW1" s="228"/>
      <c r="FIX1" s="228"/>
      <c r="FIY1" s="228"/>
      <c r="FIZ1" s="228"/>
      <c r="FJA1" s="228"/>
      <c r="FJB1" s="228"/>
      <c r="FJC1" s="228"/>
      <c r="FJD1" s="228"/>
      <c r="FJE1" s="228"/>
      <c r="FJF1" s="228"/>
      <c r="FJG1" s="228"/>
      <c r="FJH1" s="228"/>
      <c r="FJI1" s="228"/>
      <c r="FJJ1" s="228"/>
      <c r="FJK1" s="228"/>
      <c r="FJL1" s="228"/>
      <c r="FJM1" s="228"/>
      <c r="FJN1" s="228"/>
      <c r="FJO1" s="228"/>
      <c r="FJP1" s="228"/>
      <c r="FJQ1" s="228"/>
      <c r="FJR1" s="228"/>
      <c r="FJS1" s="228"/>
      <c r="FJT1" s="228"/>
      <c r="FJU1" s="228"/>
      <c r="FJV1" s="228"/>
      <c r="FJW1" s="228"/>
      <c r="FJX1" s="228"/>
      <c r="FJY1" s="228"/>
      <c r="FJZ1" s="228"/>
      <c r="FKA1" s="228"/>
      <c r="FKB1" s="228"/>
      <c r="FKC1" s="228"/>
      <c r="FKD1" s="228"/>
      <c r="FKE1" s="228"/>
      <c r="FKF1" s="228"/>
      <c r="FKG1" s="228"/>
      <c r="FKH1" s="228"/>
      <c r="FKI1" s="228"/>
      <c r="FKJ1" s="228"/>
      <c r="FKK1" s="228"/>
      <c r="FKL1" s="228"/>
      <c r="FKM1" s="228"/>
      <c r="FKN1" s="228"/>
      <c r="FKO1" s="228"/>
      <c r="FKP1" s="228"/>
      <c r="FKQ1" s="228"/>
      <c r="FKR1" s="228"/>
      <c r="FKS1" s="228"/>
      <c r="FKT1" s="228"/>
      <c r="FKU1" s="228"/>
      <c r="FKV1" s="228"/>
      <c r="FKW1" s="228"/>
      <c r="FKX1" s="228"/>
      <c r="FKY1" s="228"/>
      <c r="FKZ1" s="228"/>
      <c r="FLA1" s="228"/>
      <c r="FLB1" s="228"/>
      <c r="FLC1" s="228"/>
      <c r="FLD1" s="228"/>
      <c r="FLE1" s="228"/>
      <c r="FLF1" s="228"/>
      <c r="FLG1" s="228"/>
      <c r="FLH1" s="228"/>
      <c r="FLI1" s="228"/>
      <c r="FLJ1" s="228"/>
      <c r="FLK1" s="228"/>
      <c r="FLL1" s="228"/>
      <c r="FLM1" s="228"/>
      <c r="FLN1" s="228"/>
      <c r="FLO1" s="228"/>
      <c r="FLP1" s="228"/>
      <c r="FLQ1" s="228"/>
      <c r="FLR1" s="228"/>
      <c r="FLS1" s="228"/>
      <c r="FLT1" s="228"/>
      <c r="FLU1" s="228"/>
      <c r="FLV1" s="228"/>
      <c r="FLW1" s="228"/>
      <c r="FLX1" s="228"/>
      <c r="FLY1" s="228"/>
      <c r="FLZ1" s="228"/>
      <c r="FMA1" s="228"/>
      <c r="FMB1" s="228"/>
      <c r="FMC1" s="228"/>
      <c r="FMD1" s="228"/>
      <c r="FME1" s="228"/>
      <c r="FMF1" s="228"/>
      <c r="FMG1" s="228"/>
      <c r="FMH1" s="228"/>
      <c r="FMI1" s="228"/>
      <c r="FMJ1" s="228"/>
      <c r="FMK1" s="228"/>
      <c r="FML1" s="228"/>
      <c r="FMM1" s="228"/>
      <c r="FMN1" s="228"/>
      <c r="FMO1" s="228"/>
      <c r="FMP1" s="228"/>
      <c r="FMQ1" s="228"/>
      <c r="FMR1" s="228"/>
      <c r="FMS1" s="228"/>
      <c r="FMT1" s="228"/>
      <c r="FMU1" s="228"/>
      <c r="FMV1" s="228"/>
      <c r="FMW1" s="228"/>
      <c r="FMX1" s="228"/>
      <c r="FMY1" s="228"/>
      <c r="FMZ1" s="228"/>
      <c r="FNA1" s="228"/>
      <c r="FNB1" s="228"/>
      <c r="FNC1" s="228"/>
      <c r="FND1" s="228"/>
      <c r="FNE1" s="228"/>
      <c r="FNF1" s="228"/>
      <c r="FNG1" s="228"/>
      <c r="FNH1" s="228"/>
      <c r="FNI1" s="228"/>
      <c r="FNJ1" s="228"/>
      <c r="FNK1" s="228"/>
      <c r="FNL1" s="228"/>
      <c r="FNM1" s="228"/>
      <c r="FNN1" s="228"/>
      <c r="FNO1" s="228"/>
      <c r="FNP1" s="228"/>
      <c r="FNQ1" s="228"/>
      <c r="FNR1" s="228"/>
      <c r="FNS1" s="228"/>
      <c r="FNT1" s="228"/>
      <c r="FNU1" s="228"/>
      <c r="FNV1" s="228"/>
      <c r="FNW1" s="228"/>
      <c r="FNX1" s="228"/>
      <c r="FNY1" s="228"/>
      <c r="FNZ1" s="228"/>
      <c r="FOA1" s="228"/>
      <c r="FOB1" s="228"/>
      <c r="FOC1" s="228"/>
      <c r="FOD1" s="228"/>
      <c r="FOE1" s="228"/>
      <c r="FOF1" s="228"/>
      <c r="FOG1" s="228"/>
      <c r="FOH1" s="228"/>
      <c r="FOI1" s="228"/>
      <c r="FOJ1" s="228"/>
      <c r="FOK1" s="228"/>
      <c r="FOL1" s="228"/>
      <c r="FOM1" s="228"/>
      <c r="FON1" s="228"/>
      <c r="FOO1" s="228"/>
      <c r="FOP1" s="228"/>
      <c r="FOQ1" s="228"/>
      <c r="FOR1" s="228"/>
      <c r="FOS1" s="228"/>
      <c r="FOT1" s="228"/>
      <c r="FOU1" s="228"/>
      <c r="FOV1" s="228"/>
      <c r="FOW1" s="228"/>
      <c r="FOX1" s="228"/>
      <c r="FOY1" s="228"/>
      <c r="FOZ1" s="228"/>
      <c r="FPA1" s="228"/>
      <c r="FPB1" s="228"/>
      <c r="FPC1" s="228"/>
      <c r="FPD1" s="228"/>
      <c r="FPE1" s="228"/>
      <c r="FPF1" s="228"/>
      <c r="FPG1" s="228"/>
      <c r="FPH1" s="228"/>
      <c r="FPI1" s="228"/>
      <c r="FPJ1" s="228"/>
      <c r="FPK1" s="228"/>
      <c r="FPL1" s="228"/>
      <c r="FPM1" s="228"/>
      <c r="FPN1" s="228"/>
      <c r="FPO1" s="228"/>
      <c r="FPP1" s="228"/>
      <c r="FPQ1" s="228"/>
      <c r="FPR1" s="228"/>
      <c r="FPS1" s="228"/>
      <c r="FPT1" s="228"/>
      <c r="FPU1" s="228"/>
      <c r="FPV1" s="228"/>
      <c r="FPW1" s="228"/>
      <c r="FPX1" s="228"/>
      <c r="FPY1" s="228"/>
      <c r="FPZ1" s="228"/>
      <c r="FQA1" s="228"/>
      <c r="FQB1" s="228"/>
      <c r="FQC1" s="228"/>
      <c r="FQD1" s="228"/>
      <c r="FQE1" s="228"/>
      <c r="FQF1" s="228"/>
      <c r="FQG1" s="228"/>
      <c r="FQH1" s="228"/>
      <c r="FQI1" s="228"/>
      <c r="FQJ1" s="228"/>
      <c r="FQK1" s="228"/>
      <c r="FQL1" s="228"/>
      <c r="FQM1" s="228"/>
      <c r="FQN1" s="228"/>
      <c r="FQO1" s="228"/>
      <c r="FQP1" s="228"/>
      <c r="FQQ1" s="228"/>
      <c r="FQR1" s="228"/>
      <c r="FQS1" s="228"/>
      <c r="FQT1" s="228"/>
      <c r="FQU1" s="228"/>
      <c r="FQV1" s="228"/>
      <c r="FQW1" s="228"/>
      <c r="FQX1" s="228"/>
      <c r="FQY1" s="228"/>
      <c r="FQZ1" s="228"/>
      <c r="FRA1" s="228"/>
      <c r="FRB1" s="228"/>
      <c r="FRC1" s="228"/>
      <c r="FRD1" s="228"/>
      <c r="FRE1" s="228"/>
      <c r="FRF1" s="228"/>
      <c r="FRG1" s="228"/>
      <c r="FRH1" s="228"/>
      <c r="FRI1" s="228"/>
      <c r="FRJ1" s="228"/>
      <c r="FRK1" s="228"/>
      <c r="FRL1" s="228"/>
      <c r="FRM1" s="228"/>
      <c r="FRN1" s="228"/>
      <c r="FRO1" s="228"/>
      <c r="FRP1" s="228"/>
      <c r="FRQ1" s="228"/>
      <c r="FRR1" s="228"/>
      <c r="FRS1" s="228"/>
      <c r="FRT1" s="228"/>
      <c r="FRU1" s="228"/>
      <c r="FRV1" s="228"/>
      <c r="FRW1" s="228"/>
      <c r="FRX1" s="228"/>
      <c r="FRY1" s="228"/>
      <c r="FRZ1" s="228"/>
      <c r="FSA1" s="228"/>
      <c r="FSB1" s="228"/>
      <c r="FSC1" s="228"/>
      <c r="FSD1" s="228"/>
      <c r="FSE1" s="228"/>
      <c r="FSF1" s="228"/>
      <c r="FSG1" s="228"/>
      <c r="FSH1" s="228"/>
      <c r="FSI1" s="228"/>
      <c r="FSJ1" s="228"/>
      <c r="FSK1" s="228"/>
      <c r="FSL1" s="228"/>
      <c r="FSM1" s="228"/>
      <c r="FSN1" s="228"/>
      <c r="FSO1" s="228"/>
      <c r="FSP1" s="228"/>
      <c r="FSQ1" s="228"/>
      <c r="FSR1" s="228"/>
      <c r="FSS1" s="228"/>
      <c r="FST1" s="228"/>
      <c r="FSU1" s="228"/>
      <c r="FSV1" s="228"/>
      <c r="FSW1" s="228"/>
      <c r="FSX1" s="228"/>
      <c r="FSY1" s="228"/>
      <c r="FSZ1" s="228"/>
      <c r="FTA1" s="228"/>
      <c r="FTB1" s="228"/>
      <c r="FTC1" s="228"/>
      <c r="FTD1" s="228"/>
      <c r="FTE1" s="228"/>
      <c r="FTF1" s="228"/>
      <c r="FTG1" s="228"/>
      <c r="FTH1" s="228"/>
      <c r="FTI1" s="228"/>
      <c r="FTJ1" s="228"/>
      <c r="FTK1" s="228"/>
      <c r="FTL1" s="228"/>
      <c r="FTM1" s="228"/>
      <c r="FTN1" s="228"/>
      <c r="FTO1" s="228"/>
      <c r="FTP1" s="228"/>
      <c r="FTQ1" s="228"/>
      <c r="FTR1" s="228"/>
      <c r="FTS1" s="228"/>
      <c r="FTT1" s="228"/>
      <c r="FTU1" s="228"/>
      <c r="FTV1" s="228"/>
      <c r="FTW1" s="228"/>
      <c r="FTX1" s="228"/>
      <c r="FTY1" s="228"/>
      <c r="FTZ1" s="228"/>
      <c r="FUA1" s="228"/>
      <c r="FUB1" s="228"/>
      <c r="FUC1" s="228"/>
      <c r="FUD1" s="228"/>
      <c r="FUE1" s="228"/>
      <c r="FUF1" s="228"/>
      <c r="FUG1" s="228"/>
      <c r="FUH1" s="228"/>
      <c r="FUI1" s="228"/>
      <c r="FUJ1" s="228"/>
      <c r="FUK1" s="228"/>
      <c r="FUL1" s="228"/>
      <c r="FUM1" s="228"/>
      <c r="FUN1" s="228"/>
      <c r="FUO1" s="228"/>
      <c r="FUP1" s="228"/>
      <c r="FUQ1" s="228"/>
      <c r="FUR1" s="228"/>
      <c r="FUS1" s="228"/>
      <c r="FUT1" s="228"/>
      <c r="FUU1" s="228"/>
      <c r="FUV1" s="228"/>
      <c r="FUW1" s="228"/>
      <c r="FUX1" s="228"/>
      <c r="FUY1" s="228"/>
      <c r="FUZ1" s="228"/>
      <c r="FVA1" s="228"/>
      <c r="FVB1" s="228"/>
      <c r="FVC1" s="228"/>
      <c r="FVD1" s="228"/>
      <c r="FVE1" s="228"/>
      <c r="FVF1" s="228"/>
      <c r="FVG1" s="228"/>
      <c r="FVH1" s="228"/>
      <c r="FVI1" s="228"/>
      <c r="FVJ1" s="228"/>
      <c r="FVK1" s="228"/>
      <c r="FVL1" s="228"/>
      <c r="FVM1" s="228"/>
      <c r="FVN1" s="228"/>
      <c r="FVO1" s="228"/>
      <c r="FVP1" s="228"/>
      <c r="FVQ1" s="228"/>
      <c r="FVR1" s="228"/>
      <c r="FVS1" s="228"/>
      <c r="FVT1" s="228"/>
      <c r="FVU1" s="228"/>
      <c r="FVV1" s="228"/>
      <c r="FVW1" s="228"/>
      <c r="FVX1" s="228"/>
      <c r="FVY1" s="228"/>
      <c r="FVZ1" s="228"/>
      <c r="FWA1" s="228"/>
      <c r="FWB1" s="228"/>
      <c r="FWC1" s="228"/>
      <c r="FWD1" s="228"/>
      <c r="FWE1" s="228"/>
      <c r="FWF1" s="228"/>
      <c r="FWG1" s="228"/>
      <c r="FWH1" s="228"/>
      <c r="FWI1" s="228"/>
      <c r="FWJ1" s="228"/>
      <c r="FWK1" s="228"/>
      <c r="FWL1" s="228"/>
      <c r="FWM1" s="228"/>
      <c r="FWN1" s="228"/>
      <c r="FWO1" s="228"/>
      <c r="FWP1" s="228"/>
      <c r="FWQ1" s="228"/>
      <c r="FWR1" s="228"/>
      <c r="FWS1" s="228"/>
      <c r="FWT1" s="228"/>
      <c r="FWU1" s="228"/>
      <c r="FWV1" s="228"/>
      <c r="FWW1" s="228"/>
      <c r="FWX1" s="228"/>
      <c r="FWY1" s="228"/>
      <c r="FWZ1" s="228"/>
      <c r="FXA1" s="228"/>
      <c r="FXB1" s="228"/>
      <c r="FXC1" s="228"/>
      <c r="FXD1" s="228"/>
      <c r="FXE1" s="228"/>
      <c r="FXF1" s="228"/>
      <c r="FXG1" s="228"/>
      <c r="FXH1" s="228"/>
      <c r="FXI1" s="228"/>
      <c r="FXJ1" s="228"/>
      <c r="FXK1" s="228"/>
      <c r="FXL1" s="228"/>
      <c r="FXM1" s="228"/>
      <c r="FXN1" s="228"/>
      <c r="FXO1" s="228"/>
      <c r="FXP1" s="228"/>
      <c r="FXQ1" s="228"/>
      <c r="FXR1" s="228"/>
      <c r="FXS1" s="228"/>
      <c r="FXT1" s="228"/>
      <c r="FXU1" s="228"/>
      <c r="FXV1" s="228"/>
      <c r="FXW1" s="228"/>
      <c r="FXX1" s="228"/>
      <c r="FXY1" s="228"/>
      <c r="FXZ1" s="228"/>
      <c r="FYA1" s="228"/>
      <c r="FYB1" s="228"/>
      <c r="FYC1" s="228"/>
      <c r="FYD1" s="228"/>
      <c r="FYE1" s="228"/>
      <c r="FYF1" s="228"/>
      <c r="FYG1" s="228"/>
      <c r="FYH1" s="228"/>
      <c r="FYI1" s="228"/>
      <c r="FYJ1" s="228"/>
      <c r="FYK1" s="228"/>
      <c r="FYL1" s="228"/>
      <c r="FYM1" s="228"/>
      <c r="FYN1" s="228"/>
      <c r="FYO1" s="228"/>
      <c r="FYP1" s="228"/>
      <c r="FYQ1" s="228"/>
      <c r="FYR1" s="228"/>
      <c r="FYS1" s="228"/>
      <c r="FYT1" s="228"/>
      <c r="FYU1" s="228"/>
      <c r="FYV1" s="228"/>
      <c r="FYW1" s="228"/>
      <c r="FYX1" s="228"/>
      <c r="FYY1" s="228"/>
      <c r="FYZ1" s="228"/>
      <c r="FZA1" s="228"/>
      <c r="FZB1" s="228"/>
      <c r="FZC1" s="228"/>
      <c r="FZD1" s="228"/>
      <c r="FZE1" s="228"/>
      <c r="FZF1" s="228"/>
      <c r="FZG1" s="228"/>
      <c r="FZH1" s="228"/>
      <c r="FZI1" s="228"/>
      <c r="FZJ1" s="228"/>
      <c r="FZK1" s="228"/>
      <c r="FZL1" s="228"/>
      <c r="FZM1" s="228"/>
      <c r="FZN1" s="228"/>
      <c r="FZO1" s="228"/>
      <c r="FZP1" s="228"/>
      <c r="FZQ1" s="228"/>
      <c r="FZR1" s="228"/>
      <c r="FZS1" s="228"/>
      <c r="FZT1" s="228"/>
      <c r="FZU1" s="228"/>
      <c r="FZV1" s="228"/>
      <c r="FZW1" s="228"/>
      <c r="FZX1" s="228"/>
      <c r="FZY1" s="228"/>
      <c r="FZZ1" s="228"/>
      <c r="GAA1" s="228"/>
      <c r="GAB1" s="228"/>
      <c r="GAC1" s="228"/>
      <c r="GAD1" s="228"/>
      <c r="GAE1" s="228"/>
      <c r="GAF1" s="228"/>
      <c r="GAG1" s="228"/>
      <c r="GAH1" s="228"/>
      <c r="GAI1" s="228"/>
      <c r="GAJ1" s="228"/>
      <c r="GAK1" s="228"/>
      <c r="GAL1" s="228"/>
      <c r="GAM1" s="228"/>
      <c r="GAN1" s="228"/>
      <c r="GAO1" s="228"/>
      <c r="GAP1" s="228"/>
      <c r="GAQ1" s="228"/>
      <c r="GAR1" s="228"/>
      <c r="GAS1" s="228"/>
      <c r="GAT1" s="228"/>
      <c r="GAU1" s="228"/>
      <c r="GAV1" s="228"/>
      <c r="GAW1" s="228"/>
      <c r="GAX1" s="228"/>
      <c r="GAY1" s="228"/>
      <c r="GAZ1" s="228"/>
      <c r="GBA1" s="228"/>
      <c r="GBB1" s="228"/>
      <c r="GBC1" s="228"/>
      <c r="GBD1" s="228"/>
      <c r="GBE1" s="228"/>
      <c r="GBF1" s="228"/>
      <c r="GBG1" s="228"/>
      <c r="GBH1" s="228"/>
      <c r="GBI1" s="228"/>
      <c r="GBJ1" s="228"/>
      <c r="GBK1" s="228"/>
      <c r="GBL1" s="228"/>
      <c r="GBM1" s="228"/>
      <c r="GBN1" s="228"/>
      <c r="GBO1" s="228"/>
      <c r="GBP1" s="228"/>
      <c r="GBQ1" s="228"/>
      <c r="GBR1" s="228"/>
      <c r="GBS1" s="228"/>
      <c r="GBT1" s="228"/>
      <c r="GBU1" s="228"/>
      <c r="GBV1" s="228"/>
      <c r="GBW1" s="228"/>
      <c r="GBX1" s="228"/>
      <c r="GBY1" s="228"/>
      <c r="GBZ1" s="228"/>
      <c r="GCA1" s="228"/>
      <c r="GCB1" s="228"/>
      <c r="GCC1" s="228"/>
      <c r="GCD1" s="228"/>
      <c r="GCE1" s="228"/>
      <c r="GCF1" s="228"/>
      <c r="GCG1" s="228"/>
      <c r="GCH1" s="228"/>
      <c r="GCI1" s="228"/>
      <c r="GCJ1" s="228"/>
      <c r="GCK1" s="228"/>
      <c r="GCL1" s="228"/>
      <c r="GCM1" s="228"/>
      <c r="GCN1" s="228"/>
      <c r="GCO1" s="228"/>
      <c r="GCP1" s="228"/>
      <c r="GCQ1" s="228"/>
      <c r="GCR1" s="228"/>
      <c r="GCS1" s="228"/>
      <c r="GCT1" s="228"/>
      <c r="GCU1" s="228"/>
      <c r="GCV1" s="228"/>
      <c r="GCW1" s="228"/>
      <c r="GCX1" s="228"/>
      <c r="GCY1" s="228"/>
      <c r="GCZ1" s="228"/>
      <c r="GDA1" s="228"/>
      <c r="GDB1" s="228"/>
      <c r="GDC1" s="228"/>
      <c r="GDD1" s="228"/>
      <c r="GDE1" s="228"/>
      <c r="GDF1" s="228"/>
      <c r="GDG1" s="228"/>
      <c r="GDH1" s="228"/>
      <c r="GDI1" s="228"/>
      <c r="GDJ1" s="228"/>
      <c r="GDK1" s="228"/>
      <c r="GDL1" s="228"/>
      <c r="GDM1" s="228"/>
      <c r="GDN1" s="228"/>
      <c r="GDO1" s="228"/>
      <c r="GDP1" s="228"/>
      <c r="GDQ1" s="228"/>
      <c r="GDR1" s="228"/>
      <c r="GDS1" s="228"/>
      <c r="GDT1" s="228"/>
      <c r="GDU1" s="228"/>
      <c r="GDV1" s="228"/>
      <c r="GDW1" s="228"/>
      <c r="GDX1" s="228"/>
      <c r="GDY1" s="228"/>
      <c r="GDZ1" s="228"/>
      <c r="GEA1" s="228"/>
      <c r="GEB1" s="228"/>
      <c r="GEC1" s="228"/>
      <c r="GED1" s="228"/>
      <c r="GEE1" s="228"/>
      <c r="GEF1" s="228"/>
      <c r="GEG1" s="228"/>
      <c r="GEH1" s="228"/>
      <c r="GEI1" s="228"/>
      <c r="GEJ1" s="228"/>
      <c r="GEK1" s="228"/>
      <c r="GEL1" s="228"/>
      <c r="GEM1" s="228"/>
      <c r="GEN1" s="228"/>
      <c r="GEO1" s="228"/>
      <c r="GEP1" s="228"/>
      <c r="GEQ1" s="228"/>
      <c r="GER1" s="228"/>
      <c r="GES1" s="228"/>
      <c r="GET1" s="228"/>
      <c r="GEU1" s="228"/>
      <c r="GEV1" s="228"/>
      <c r="GEW1" s="228"/>
      <c r="GEX1" s="228"/>
      <c r="GEY1" s="228"/>
      <c r="GEZ1" s="228"/>
      <c r="GFA1" s="228"/>
      <c r="GFB1" s="228"/>
      <c r="GFC1" s="228"/>
      <c r="GFD1" s="228"/>
      <c r="GFE1" s="228"/>
      <c r="GFF1" s="228"/>
      <c r="GFG1" s="228"/>
      <c r="GFH1" s="228"/>
      <c r="GFI1" s="228"/>
      <c r="GFJ1" s="228"/>
      <c r="GFK1" s="228"/>
      <c r="GFL1" s="228"/>
      <c r="GFM1" s="228"/>
      <c r="GFN1" s="228"/>
      <c r="GFO1" s="228"/>
      <c r="GFP1" s="228"/>
      <c r="GFQ1" s="228"/>
      <c r="GFR1" s="228"/>
      <c r="GFS1" s="228"/>
      <c r="GFT1" s="228"/>
      <c r="GFU1" s="228"/>
      <c r="GFV1" s="228"/>
      <c r="GFW1" s="228"/>
      <c r="GFX1" s="228"/>
      <c r="GFY1" s="228"/>
      <c r="GFZ1" s="228"/>
      <c r="GGA1" s="228"/>
      <c r="GGB1" s="228"/>
      <c r="GGC1" s="228"/>
      <c r="GGD1" s="228"/>
      <c r="GGE1" s="228"/>
      <c r="GGF1" s="228"/>
      <c r="GGG1" s="228"/>
      <c r="GGH1" s="228"/>
      <c r="GGI1" s="228"/>
      <c r="GGJ1" s="228"/>
      <c r="GGK1" s="228"/>
      <c r="GGL1" s="228"/>
      <c r="GGM1" s="228"/>
      <c r="GGN1" s="228"/>
      <c r="GGO1" s="228"/>
      <c r="GGP1" s="228"/>
      <c r="GGQ1" s="228"/>
      <c r="GGR1" s="228"/>
      <c r="GGS1" s="228"/>
      <c r="GGT1" s="228"/>
      <c r="GGU1" s="228"/>
      <c r="GGV1" s="228"/>
      <c r="GGW1" s="228"/>
      <c r="GGX1" s="228"/>
      <c r="GGY1" s="228"/>
      <c r="GGZ1" s="228"/>
      <c r="GHA1" s="228"/>
      <c r="GHB1" s="228"/>
      <c r="GHC1" s="228"/>
      <c r="GHD1" s="228"/>
      <c r="GHE1" s="228"/>
      <c r="GHF1" s="228"/>
      <c r="GHG1" s="228"/>
      <c r="GHH1" s="228"/>
      <c r="GHI1" s="228"/>
      <c r="GHJ1" s="228"/>
      <c r="GHK1" s="228"/>
      <c r="GHL1" s="228"/>
      <c r="GHM1" s="228"/>
      <c r="GHN1" s="228"/>
      <c r="GHO1" s="228"/>
      <c r="GHP1" s="228"/>
      <c r="GHQ1" s="228"/>
      <c r="GHR1" s="228"/>
      <c r="GHS1" s="228"/>
      <c r="GHT1" s="228"/>
      <c r="GHU1" s="228"/>
      <c r="GHV1" s="228"/>
      <c r="GHW1" s="228"/>
      <c r="GHX1" s="228"/>
      <c r="GHY1" s="228"/>
      <c r="GHZ1" s="228"/>
      <c r="GIA1" s="228"/>
      <c r="GIB1" s="228"/>
      <c r="GIC1" s="228"/>
      <c r="GID1" s="228"/>
      <c r="GIE1" s="228"/>
      <c r="GIF1" s="228"/>
      <c r="GIG1" s="228"/>
      <c r="GIH1" s="228"/>
      <c r="GII1" s="228"/>
      <c r="GIJ1" s="228"/>
      <c r="GIK1" s="228"/>
      <c r="GIL1" s="228"/>
      <c r="GIM1" s="228"/>
      <c r="GIN1" s="228"/>
      <c r="GIO1" s="228"/>
      <c r="GIP1" s="228"/>
      <c r="GIQ1" s="228"/>
      <c r="GIR1" s="228"/>
      <c r="GIS1" s="228"/>
      <c r="GIT1" s="228"/>
      <c r="GIU1" s="228"/>
      <c r="GIV1" s="228"/>
      <c r="GIW1" s="228"/>
      <c r="GIX1" s="228"/>
      <c r="GIY1" s="228"/>
      <c r="GIZ1" s="228"/>
      <c r="GJA1" s="228"/>
      <c r="GJB1" s="228"/>
      <c r="GJC1" s="228"/>
      <c r="GJD1" s="228"/>
      <c r="GJE1" s="228"/>
      <c r="GJF1" s="228"/>
      <c r="GJG1" s="228"/>
      <c r="GJH1" s="228"/>
      <c r="GJI1" s="228"/>
      <c r="GJJ1" s="228"/>
      <c r="GJK1" s="228"/>
      <c r="GJL1" s="228"/>
      <c r="GJM1" s="228"/>
      <c r="GJN1" s="228"/>
      <c r="GJO1" s="228"/>
      <c r="GJP1" s="228"/>
      <c r="GJQ1" s="228"/>
      <c r="GJR1" s="228"/>
      <c r="GJS1" s="228"/>
      <c r="GJT1" s="228"/>
      <c r="GJU1" s="228"/>
      <c r="GJV1" s="228"/>
      <c r="GJW1" s="228"/>
      <c r="GJX1" s="228"/>
      <c r="GJY1" s="228"/>
      <c r="GJZ1" s="228"/>
      <c r="GKA1" s="228"/>
      <c r="GKB1" s="228"/>
      <c r="GKC1" s="228"/>
      <c r="GKD1" s="228"/>
      <c r="GKE1" s="228"/>
      <c r="GKF1" s="228"/>
      <c r="GKG1" s="228"/>
      <c r="GKH1" s="228"/>
      <c r="GKI1" s="228"/>
      <c r="GKJ1" s="228"/>
      <c r="GKK1" s="228"/>
      <c r="GKL1" s="228"/>
      <c r="GKM1" s="228"/>
      <c r="GKN1" s="228"/>
      <c r="GKO1" s="228"/>
      <c r="GKP1" s="228"/>
      <c r="GKQ1" s="228"/>
      <c r="GKR1" s="228"/>
      <c r="GKS1" s="228"/>
      <c r="GKT1" s="228"/>
      <c r="GKU1" s="228"/>
      <c r="GKV1" s="228"/>
      <c r="GKW1" s="228"/>
      <c r="GKX1" s="228"/>
      <c r="GKY1" s="228"/>
      <c r="GKZ1" s="228"/>
      <c r="GLA1" s="228"/>
      <c r="GLB1" s="228"/>
      <c r="GLC1" s="228"/>
      <c r="GLD1" s="228"/>
      <c r="GLE1" s="228"/>
      <c r="GLF1" s="228"/>
      <c r="GLG1" s="228"/>
      <c r="GLH1" s="228"/>
      <c r="GLI1" s="228"/>
      <c r="GLJ1" s="228"/>
      <c r="GLK1" s="228"/>
      <c r="GLL1" s="228"/>
      <c r="GLM1" s="228"/>
      <c r="GLN1" s="228"/>
      <c r="GLO1" s="228"/>
      <c r="GLP1" s="228"/>
      <c r="GLQ1" s="228"/>
      <c r="GLR1" s="228"/>
      <c r="GLS1" s="228"/>
      <c r="GLT1" s="228"/>
      <c r="GLU1" s="228"/>
      <c r="GLV1" s="228"/>
      <c r="GLW1" s="228"/>
      <c r="GLX1" s="228"/>
      <c r="GLY1" s="228"/>
      <c r="GLZ1" s="228"/>
      <c r="GMA1" s="228"/>
      <c r="GMB1" s="228"/>
      <c r="GMC1" s="228"/>
      <c r="GMD1" s="228"/>
      <c r="GME1" s="228"/>
      <c r="GMF1" s="228"/>
      <c r="GMG1" s="228"/>
      <c r="GMH1" s="228"/>
      <c r="GMI1" s="228"/>
      <c r="GMJ1" s="228"/>
      <c r="GMK1" s="228"/>
      <c r="GML1" s="228"/>
      <c r="GMM1" s="228"/>
      <c r="GMN1" s="228"/>
      <c r="GMO1" s="228"/>
      <c r="GMP1" s="228"/>
      <c r="GMQ1" s="228"/>
      <c r="GMR1" s="228"/>
      <c r="GMS1" s="228"/>
      <c r="GMT1" s="228"/>
      <c r="GMU1" s="228"/>
      <c r="GMV1" s="228"/>
      <c r="GMW1" s="228"/>
      <c r="GMX1" s="228"/>
      <c r="GMY1" s="228"/>
      <c r="GMZ1" s="228"/>
      <c r="GNA1" s="228"/>
      <c r="GNB1" s="228"/>
      <c r="GNC1" s="228"/>
      <c r="GND1" s="228"/>
      <c r="GNE1" s="228"/>
      <c r="GNF1" s="228"/>
      <c r="GNG1" s="228"/>
      <c r="GNH1" s="228"/>
      <c r="GNI1" s="228"/>
      <c r="GNJ1" s="228"/>
      <c r="GNK1" s="228"/>
      <c r="GNL1" s="228"/>
      <c r="GNM1" s="228"/>
      <c r="GNN1" s="228"/>
      <c r="GNO1" s="228"/>
      <c r="GNP1" s="228"/>
      <c r="GNQ1" s="228"/>
      <c r="GNR1" s="228"/>
      <c r="GNS1" s="228"/>
      <c r="GNT1" s="228"/>
      <c r="GNU1" s="228"/>
      <c r="GNV1" s="228"/>
      <c r="GNW1" s="228"/>
      <c r="GNX1" s="228"/>
      <c r="GNY1" s="228"/>
      <c r="GNZ1" s="228"/>
      <c r="GOA1" s="228"/>
      <c r="GOB1" s="228"/>
      <c r="GOC1" s="228"/>
      <c r="GOD1" s="228"/>
      <c r="GOE1" s="228"/>
      <c r="GOF1" s="228"/>
      <c r="GOG1" s="228"/>
      <c r="GOH1" s="228"/>
      <c r="GOI1" s="228"/>
      <c r="GOJ1" s="228"/>
      <c r="GOK1" s="228"/>
      <c r="GOL1" s="228"/>
      <c r="GOM1" s="228"/>
      <c r="GON1" s="228"/>
      <c r="GOO1" s="228"/>
      <c r="GOP1" s="228"/>
      <c r="GOQ1" s="228"/>
      <c r="GOR1" s="228"/>
      <c r="GOS1" s="228"/>
      <c r="GOT1" s="228"/>
      <c r="GOU1" s="228"/>
      <c r="GOV1" s="228"/>
      <c r="GOW1" s="228"/>
      <c r="GOX1" s="228"/>
      <c r="GOY1" s="228"/>
      <c r="GOZ1" s="228"/>
      <c r="GPA1" s="228"/>
      <c r="GPB1" s="228"/>
      <c r="GPC1" s="228"/>
      <c r="GPD1" s="228"/>
      <c r="GPE1" s="228"/>
      <c r="GPF1" s="228"/>
      <c r="GPG1" s="228"/>
      <c r="GPH1" s="228"/>
      <c r="GPI1" s="228"/>
      <c r="GPJ1" s="228"/>
      <c r="GPK1" s="228"/>
      <c r="GPL1" s="228"/>
      <c r="GPM1" s="228"/>
      <c r="GPN1" s="228"/>
      <c r="GPO1" s="228"/>
      <c r="GPP1" s="228"/>
      <c r="GPQ1" s="228"/>
      <c r="GPR1" s="228"/>
      <c r="GPS1" s="228"/>
      <c r="GPT1" s="228"/>
      <c r="GPU1" s="228"/>
      <c r="GPV1" s="228"/>
      <c r="GPW1" s="228"/>
      <c r="GPX1" s="228"/>
      <c r="GPY1" s="228"/>
      <c r="GPZ1" s="228"/>
      <c r="GQA1" s="228"/>
      <c r="GQB1" s="228"/>
      <c r="GQC1" s="228"/>
      <c r="GQD1" s="228"/>
      <c r="GQE1" s="228"/>
      <c r="GQF1" s="228"/>
      <c r="GQG1" s="228"/>
      <c r="GQH1" s="228"/>
      <c r="GQI1" s="228"/>
      <c r="GQJ1" s="228"/>
      <c r="GQK1" s="228"/>
      <c r="GQL1" s="228"/>
      <c r="GQM1" s="228"/>
      <c r="GQN1" s="228"/>
      <c r="GQO1" s="228"/>
      <c r="GQP1" s="228"/>
      <c r="GQQ1" s="228"/>
      <c r="GQR1" s="228"/>
      <c r="GQS1" s="228"/>
      <c r="GQT1" s="228"/>
      <c r="GQU1" s="228"/>
      <c r="GQV1" s="228"/>
      <c r="GQW1" s="228"/>
      <c r="GQX1" s="228"/>
      <c r="GQY1" s="228"/>
      <c r="GQZ1" s="228"/>
      <c r="GRA1" s="228"/>
      <c r="GRB1" s="228"/>
      <c r="GRC1" s="228"/>
      <c r="GRD1" s="228"/>
      <c r="GRE1" s="228"/>
      <c r="GRF1" s="228"/>
      <c r="GRG1" s="228"/>
      <c r="GRH1" s="228"/>
      <c r="GRI1" s="228"/>
      <c r="GRJ1" s="228"/>
      <c r="GRK1" s="228"/>
      <c r="GRL1" s="228"/>
      <c r="GRM1" s="228"/>
      <c r="GRN1" s="228"/>
      <c r="GRO1" s="228"/>
      <c r="GRP1" s="228"/>
      <c r="GRQ1" s="228"/>
      <c r="GRR1" s="228"/>
      <c r="GRS1" s="228"/>
      <c r="GRT1" s="228"/>
      <c r="GRU1" s="228"/>
      <c r="GRV1" s="228"/>
      <c r="GRW1" s="228"/>
      <c r="GRX1" s="228"/>
      <c r="GRY1" s="228"/>
      <c r="GRZ1" s="228"/>
      <c r="GSA1" s="228"/>
      <c r="GSB1" s="228"/>
      <c r="GSC1" s="228"/>
      <c r="GSD1" s="228"/>
      <c r="GSE1" s="228"/>
      <c r="GSF1" s="228"/>
      <c r="GSG1" s="228"/>
      <c r="GSH1" s="228"/>
      <c r="GSI1" s="228"/>
      <c r="GSJ1" s="228"/>
      <c r="GSK1" s="228"/>
      <c r="GSL1" s="228"/>
      <c r="GSM1" s="228"/>
      <c r="GSN1" s="228"/>
      <c r="GSO1" s="228"/>
      <c r="GSP1" s="228"/>
      <c r="GSQ1" s="228"/>
      <c r="GSR1" s="228"/>
      <c r="GSS1" s="228"/>
      <c r="GST1" s="228"/>
      <c r="GSU1" s="228"/>
      <c r="GSV1" s="228"/>
      <c r="GSW1" s="228"/>
      <c r="GSX1" s="228"/>
      <c r="GSY1" s="228"/>
      <c r="GSZ1" s="228"/>
      <c r="GTA1" s="228"/>
      <c r="GTB1" s="228"/>
      <c r="GTC1" s="228"/>
      <c r="GTD1" s="228"/>
      <c r="GTE1" s="228"/>
      <c r="GTF1" s="228"/>
      <c r="GTG1" s="228"/>
      <c r="GTH1" s="228"/>
      <c r="GTI1" s="228"/>
      <c r="GTJ1" s="228"/>
      <c r="GTK1" s="228"/>
      <c r="GTL1" s="228"/>
      <c r="GTM1" s="228"/>
      <c r="GTN1" s="228"/>
      <c r="GTO1" s="228"/>
      <c r="GTP1" s="228"/>
      <c r="GTQ1" s="228"/>
      <c r="GTR1" s="228"/>
      <c r="GTS1" s="228"/>
      <c r="GTT1" s="228"/>
      <c r="GTU1" s="228"/>
      <c r="GTV1" s="228"/>
      <c r="GTW1" s="228"/>
      <c r="GTX1" s="228"/>
      <c r="GTY1" s="228"/>
      <c r="GTZ1" s="228"/>
      <c r="GUA1" s="228"/>
      <c r="GUB1" s="228"/>
      <c r="GUC1" s="228"/>
      <c r="GUD1" s="228"/>
      <c r="GUE1" s="228"/>
      <c r="GUF1" s="228"/>
      <c r="GUG1" s="228"/>
      <c r="GUH1" s="228"/>
      <c r="GUI1" s="228"/>
      <c r="GUJ1" s="228"/>
      <c r="GUK1" s="228"/>
      <c r="GUL1" s="228"/>
      <c r="GUM1" s="228"/>
      <c r="GUN1" s="228"/>
      <c r="GUO1" s="228"/>
      <c r="GUP1" s="228"/>
      <c r="GUQ1" s="228"/>
      <c r="GUR1" s="228"/>
      <c r="GUS1" s="228"/>
      <c r="GUT1" s="228"/>
      <c r="GUU1" s="228"/>
      <c r="GUV1" s="228"/>
      <c r="GUW1" s="228"/>
      <c r="GUX1" s="228"/>
      <c r="GUY1" s="228"/>
      <c r="GUZ1" s="228"/>
      <c r="GVA1" s="228"/>
      <c r="GVB1" s="228"/>
      <c r="GVC1" s="228"/>
      <c r="GVD1" s="228"/>
      <c r="GVE1" s="228"/>
      <c r="GVF1" s="228"/>
      <c r="GVG1" s="228"/>
      <c r="GVH1" s="228"/>
      <c r="GVI1" s="228"/>
      <c r="GVJ1" s="228"/>
      <c r="GVK1" s="228"/>
      <c r="GVL1" s="228"/>
      <c r="GVM1" s="228"/>
      <c r="GVN1" s="228"/>
      <c r="GVO1" s="228"/>
      <c r="GVP1" s="228"/>
      <c r="GVQ1" s="228"/>
      <c r="GVR1" s="228"/>
      <c r="GVS1" s="228"/>
      <c r="GVT1" s="228"/>
      <c r="GVU1" s="228"/>
      <c r="GVV1" s="228"/>
      <c r="GVW1" s="228"/>
      <c r="GVX1" s="228"/>
      <c r="GVY1" s="228"/>
      <c r="GVZ1" s="228"/>
      <c r="GWA1" s="228"/>
      <c r="GWB1" s="228"/>
      <c r="GWC1" s="228"/>
      <c r="GWD1" s="228"/>
      <c r="GWE1" s="228"/>
      <c r="GWF1" s="228"/>
      <c r="GWG1" s="228"/>
      <c r="GWH1" s="228"/>
      <c r="GWI1" s="228"/>
      <c r="GWJ1" s="228"/>
      <c r="GWK1" s="228"/>
      <c r="GWL1" s="228"/>
      <c r="GWM1" s="228"/>
      <c r="GWN1" s="228"/>
      <c r="GWO1" s="228"/>
      <c r="GWP1" s="228"/>
      <c r="GWQ1" s="228"/>
      <c r="GWR1" s="228"/>
      <c r="GWS1" s="228"/>
      <c r="GWT1" s="228"/>
      <c r="GWU1" s="228"/>
      <c r="GWV1" s="228"/>
      <c r="GWW1" s="228"/>
      <c r="GWX1" s="228"/>
      <c r="GWY1" s="228"/>
      <c r="GWZ1" s="228"/>
      <c r="GXA1" s="228"/>
      <c r="GXB1" s="228"/>
      <c r="GXC1" s="228"/>
      <c r="GXD1" s="228"/>
      <c r="GXE1" s="228"/>
      <c r="GXF1" s="228"/>
      <c r="GXG1" s="228"/>
      <c r="GXH1" s="228"/>
      <c r="GXI1" s="228"/>
      <c r="GXJ1" s="228"/>
      <c r="GXK1" s="228"/>
      <c r="GXL1" s="228"/>
      <c r="GXM1" s="228"/>
      <c r="GXN1" s="228"/>
      <c r="GXO1" s="228"/>
      <c r="GXP1" s="228"/>
      <c r="GXQ1" s="228"/>
      <c r="GXR1" s="228"/>
      <c r="GXS1" s="228"/>
      <c r="GXT1" s="228"/>
      <c r="GXU1" s="228"/>
      <c r="GXV1" s="228"/>
      <c r="GXW1" s="228"/>
      <c r="GXX1" s="228"/>
      <c r="GXY1" s="228"/>
      <c r="GXZ1" s="228"/>
      <c r="GYA1" s="228"/>
      <c r="GYB1" s="228"/>
      <c r="GYC1" s="228"/>
      <c r="GYD1" s="228"/>
      <c r="GYE1" s="228"/>
      <c r="GYF1" s="228"/>
      <c r="GYG1" s="228"/>
      <c r="GYH1" s="228"/>
      <c r="GYI1" s="228"/>
      <c r="GYJ1" s="228"/>
      <c r="GYK1" s="228"/>
      <c r="GYL1" s="228"/>
      <c r="GYM1" s="228"/>
      <c r="GYN1" s="228"/>
      <c r="GYO1" s="228"/>
      <c r="GYP1" s="228"/>
      <c r="GYQ1" s="228"/>
      <c r="GYR1" s="228"/>
      <c r="GYS1" s="228"/>
      <c r="GYT1" s="228"/>
      <c r="GYU1" s="228"/>
      <c r="GYV1" s="228"/>
      <c r="GYW1" s="228"/>
      <c r="GYX1" s="228"/>
      <c r="GYY1" s="228"/>
      <c r="GYZ1" s="228"/>
      <c r="GZA1" s="228"/>
      <c r="GZB1" s="228"/>
      <c r="GZC1" s="228"/>
      <c r="GZD1" s="228"/>
      <c r="GZE1" s="228"/>
      <c r="GZF1" s="228"/>
      <c r="GZG1" s="228"/>
      <c r="GZH1" s="228"/>
      <c r="GZI1" s="228"/>
      <c r="GZJ1" s="228"/>
      <c r="GZK1" s="228"/>
      <c r="GZL1" s="228"/>
      <c r="GZM1" s="228"/>
      <c r="GZN1" s="228"/>
      <c r="GZO1" s="228"/>
      <c r="GZP1" s="228"/>
      <c r="GZQ1" s="228"/>
      <c r="GZR1" s="228"/>
      <c r="GZS1" s="228"/>
      <c r="GZT1" s="228"/>
      <c r="GZU1" s="228"/>
      <c r="GZV1" s="228"/>
      <c r="GZW1" s="228"/>
      <c r="GZX1" s="228"/>
      <c r="GZY1" s="228"/>
      <c r="GZZ1" s="228"/>
      <c r="HAA1" s="228"/>
      <c r="HAB1" s="228"/>
      <c r="HAC1" s="228"/>
      <c r="HAD1" s="228"/>
      <c r="HAE1" s="228"/>
      <c r="HAF1" s="228"/>
      <c r="HAG1" s="228"/>
      <c r="HAH1" s="228"/>
      <c r="HAI1" s="228"/>
      <c r="HAJ1" s="228"/>
      <c r="HAK1" s="228"/>
      <c r="HAL1" s="228"/>
      <c r="HAM1" s="228"/>
      <c r="HAN1" s="228"/>
      <c r="HAO1" s="228"/>
      <c r="HAP1" s="228"/>
      <c r="HAQ1" s="228"/>
      <c r="HAR1" s="228"/>
      <c r="HAS1" s="228"/>
      <c r="HAT1" s="228"/>
      <c r="HAU1" s="228"/>
      <c r="HAV1" s="228"/>
      <c r="HAW1" s="228"/>
      <c r="HAX1" s="228"/>
      <c r="HAY1" s="228"/>
      <c r="HAZ1" s="228"/>
      <c r="HBA1" s="228"/>
      <c r="HBB1" s="228"/>
      <c r="HBC1" s="228"/>
      <c r="HBD1" s="228"/>
      <c r="HBE1" s="228"/>
      <c r="HBF1" s="228"/>
      <c r="HBG1" s="228"/>
      <c r="HBH1" s="228"/>
      <c r="HBI1" s="228"/>
      <c r="HBJ1" s="228"/>
      <c r="HBK1" s="228"/>
      <c r="HBL1" s="228"/>
      <c r="HBM1" s="228"/>
      <c r="HBN1" s="228"/>
      <c r="HBO1" s="228"/>
      <c r="HBP1" s="228"/>
      <c r="HBQ1" s="228"/>
      <c r="HBR1" s="228"/>
      <c r="HBS1" s="228"/>
      <c r="HBT1" s="228"/>
      <c r="HBU1" s="228"/>
      <c r="HBV1" s="228"/>
      <c r="HBW1" s="228"/>
      <c r="HBX1" s="228"/>
      <c r="HBY1" s="228"/>
      <c r="HBZ1" s="228"/>
      <c r="HCA1" s="228"/>
      <c r="HCB1" s="228"/>
      <c r="HCC1" s="228"/>
      <c r="HCD1" s="228"/>
      <c r="HCE1" s="228"/>
      <c r="HCF1" s="228"/>
      <c r="HCG1" s="228"/>
      <c r="HCH1" s="228"/>
      <c r="HCI1" s="228"/>
      <c r="HCJ1" s="228"/>
      <c r="HCK1" s="228"/>
      <c r="HCL1" s="228"/>
      <c r="HCM1" s="228"/>
      <c r="HCN1" s="228"/>
      <c r="HCO1" s="228"/>
      <c r="HCP1" s="228"/>
      <c r="HCQ1" s="228"/>
      <c r="HCR1" s="228"/>
      <c r="HCS1" s="228"/>
      <c r="HCT1" s="228"/>
      <c r="HCU1" s="228"/>
      <c r="HCV1" s="228"/>
      <c r="HCW1" s="228"/>
      <c r="HCX1" s="228"/>
      <c r="HCY1" s="228"/>
      <c r="HCZ1" s="228"/>
      <c r="HDA1" s="228"/>
      <c r="HDB1" s="228"/>
      <c r="HDC1" s="228"/>
      <c r="HDD1" s="228"/>
      <c r="HDE1" s="228"/>
      <c r="HDF1" s="228"/>
      <c r="HDG1" s="228"/>
      <c r="HDH1" s="228"/>
      <c r="HDI1" s="228"/>
      <c r="HDJ1" s="228"/>
      <c r="HDK1" s="228"/>
      <c r="HDL1" s="228"/>
      <c r="HDM1" s="228"/>
      <c r="HDN1" s="228"/>
      <c r="HDO1" s="228"/>
      <c r="HDP1" s="228"/>
      <c r="HDQ1" s="228"/>
      <c r="HDR1" s="228"/>
      <c r="HDS1" s="228"/>
      <c r="HDT1" s="228"/>
      <c r="HDU1" s="228"/>
      <c r="HDV1" s="228"/>
      <c r="HDW1" s="228"/>
      <c r="HDX1" s="228"/>
      <c r="HDY1" s="228"/>
      <c r="HDZ1" s="228"/>
      <c r="HEA1" s="228"/>
      <c r="HEB1" s="228"/>
      <c r="HEC1" s="228"/>
      <c r="HED1" s="228"/>
      <c r="HEE1" s="228"/>
      <c r="HEF1" s="228"/>
      <c r="HEG1" s="228"/>
      <c r="HEH1" s="228"/>
      <c r="HEI1" s="228"/>
      <c r="HEJ1" s="228"/>
      <c r="HEK1" s="228"/>
      <c r="HEL1" s="228"/>
      <c r="HEM1" s="228"/>
      <c r="HEN1" s="228"/>
      <c r="HEO1" s="228"/>
      <c r="HEP1" s="228"/>
      <c r="HEQ1" s="228"/>
      <c r="HER1" s="228"/>
      <c r="HES1" s="228"/>
      <c r="HET1" s="228"/>
      <c r="HEU1" s="228"/>
      <c r="HEV1" s="228"/>
      <c r="HEW1" s="228"/>
      <c r="HEX1" s="228"/>
      <c r="HEY1" s="228"/>
      <c r="HEZ1" s="228"/>
      <c r="HFA1" s="228"/>
      <c r="HFB1" s="228"/>
      <c r="HFC1" s="228"/>
      <c r="HFD1" s="228"/>
      <c r="HFE1" s="228"/>
      <c r="HFF1" s="228"/>
      <c r="HFG1" s="228"/>
      <c r="HFH1" s="228"/>
      <c r="HFI1" s="228"/>
      <c r="HFJ1" s="228"/>
      <c r="HFK1" s="228"/>
      <c r="HFL1" s="228"/>
      <c r="HFM1" s="228"/>
      <c r="HFN1" s="228"/>
      <c r="HFO1" s="228"/>
      <c r="HFP1" s="228"/>
      <c r="HFQ1" s="228"/>
      <c r="HFR1" s="228"/>
      <c r="HFS1" s="228"/>
      <c r="HFT1" s="228"/>
      <c r="HFU1" s="228"/>
      <c r="HFV1" s="228"/>
      <c r="HFW1" s="228"/>
      <c r="HFX1" s="228"/>
      <c r="HFY1" s="228"/>
      <c r="HFZ1" s="228"/>
      <c r="HGA1" s="228"/>
      <c r="HGB1" s="228"/>
      <c r="HGC1" s="228"/>
      <c r="HGD1" s="228"/>
      <c r="HGE1" s="228"/>
      <c r="HGF1" s="228"/>
      <c r="HGG1" s="228"/>
      <c r="HGH1" s="228"/>
      <c r="HGI1" s="228"/>
      <c r="HGJ1" s="228"/>
      <c r="HGK1" s="228"/>
      <c r="HGL1" s="228"/>
      <c r="HGM1" s="228"/>
      <c r="HGN1" s="228"/>
      <c r="HGO1" s="228"/>
      <c r="HGP1" s="228"/>
      <c r="HGQ1" s="228"/>
      <c r="HGR1" s="228"/>
      <c r="HGS1" s="228"/>
      <c r="HGT1" s="228"/>
      <c r="HGU1" s="228"/>
      <c r="HGV1" s="228"/>
      <c r="HGW1" s="228"/>
      <c r="HGX1" s="228"/>
      <c r="HGY1" s="228"/>
      <c r="HGZ1" s="228"/>
      <c r="HHA1" s="228"/>
      <c r="HHB1" s="228"/>
      <c r="HHC1" s="228"/>
      <c r="HHD1" s="228"/>
      <c r="HHE1" s="228"/>
      <c r="HHF1" s="228"/>
      <c r="HHG1" s="228"/>
      <c r="HHH1" s="228"/>
      <c r="HHI1" s="228"/>
      <c r="HHJ1" s="228"/>
      <c r="HHK1" s="228"/>
      <c r="HHL1" s="228"/>
      <c r="HHM1" s="228"/>
      <c r="HHN1" s="228"/>
      <c r="HHO1" s="228"/>
      <c r="HHP1" s="228"/>
      <c r="HHQ1" s="228"/>
      <c r="HHR1" s="228"/>
      <c r="HHS1" s="228"/>
      <c r="HHT1" s="228"/>
      <c r="HHU1" s="228"/>
      <c r="HHV1" s="228"/>
      <c r="HHW1" s="228"/>
      <c r="HHX1" s="228"/>
      <c r="HHY1" s="228"/>
      <c r="HHZ1" s="228"/>
      <c r="HIA1" s="228"/>
      <c r="HIB1" s="228"/>
      <c r="HIC1" s="228"/>
      <c r="HID1" s="228"/>
      <c r="HIE1" s="228"/>
      <c r="HIF1" s="228"/>
      <c r="HIG1" s="228"/>
      <c r="HIH1" s="228"/>
      <c r="HII1" s="228"/>
      <c r="HIJ1" s="228"/>
      <c r="HIK1" s="228"/>
      <c r="HIL1" s="228"/>
      <c r="HIM1" s="228"/>
      <c r="HIN1" s="228"/>
      <c r="HIO1" s="228"/>
      <c r="HIP1" s="228"/>
      <c r="HIQ1" s="228"/>
      <c r="HIR1" s="228"/>
      <c r="HIS1" s="228"/>
      <c r="HIT1" s="228"/>
      <c r="HIU1" s="228"/>
      <c r="HIV1" s="228"/>
      <c r="HIW1" s="228"/>
      <c r="HIX1" s="228"/>
      <c r="HIY1" s="228"/>
      <c r="HIZ1" s="228"/>
      <c r="HJA1" s="228"/>
      <c r="HJB1" s="228"/>
      <c r="HJC1" s="228"/>
      <c r="HJD1" s="228"/>
      <c r="HJE1" s="228"/>
      <c r="HJF1" s="228"/>
      <c r="HJG1" s="228"/>
      <c r="HJH1" s="228"/>
      <c r="HJI1" s="228"/>
      <c r="HJJ1" s="228"/>
      <c r="HJK1" s="228"/>
      <c r="HJL1" s="228"/>
      <c r="HJM1" s="228"/>
      <c r="HJN1" s="228"/>
      <c r="HJO1" s="228"/>
      <c r="HJP1" s="228"/>
      <c r="HJQ1" s="228"/>
      <c r="HJR1" s="228"/>
      <c r="HJS1" s="228"/>
      <c r="HJT1" s="228"/>
      <c r="HJU1" s="228"/>
      <c r="HJV1" s="228"/>
      <c r="HJW1" s="228"/>
      <c r="HJX1" s="228"/>
      <c r="HJY1" s="228"/>
      <c r="HJZ1" s="228"/>
      <c r="HKA1" s="228"/>
      <c r="HKB1" s="228"/>
      <c r="HKC1" s="228"/>
      <c r="HKD1" s="228"/>
      <c r="HKE1" s="228"/>
      <c r="HKF1" s="228"/>
      <c r="HKG1" s="228"/>
      <c r="HKH1" s="228"/>
      <c r="HKI1" s="228"/>
      <c r="HKJ1" s="228"/>
      <c r="HKK1" s="228"/>
      <c r="HKL1" s="228"/>
      <c r="HKM1" s="228"/>
      <c r="HKN1" s="228"/>
      <c r="HKO1" s="228"/>
      <c r="HKP1" s="228"/>
      <c r="HKQ1" s="228"/>
      <c r="HKR1" s="228"/>
      <c r="HKS1" s="228"/>
      <c r="HKT1" s="228"/>
      <c r="HKU1" s="228"/>
      <c r="HKV1" s="228"/>
      <c r="HKW1" s="228"/>
      <c r="HKX1" s="228"/>
      <c r="HKY1" s="228"/>
      <c r="HKZ1" s="228"/>
      <c r="HLA1" s="228"/>
      <c r="HLB1" s="228"/>
      <c r="HLC1" s="228"/>
      <c r="HLD1" s="228"/>
      <c r="HLE1" s="228"/>
      <c r="HLF1" s="228"/>
      <c r="HLG1" s="228"/>
      <c r="HLH1" s="228"/>
      <c r="HLI1" s="228"/>
      <c r="HLJ1" s="228"/>
      <c r="HLK1" s="228"/>
      <c r="HLL1" s="228"/>
      <c r="HLM1" s="228"/>
      <c r="HLN1" s="228"/>
      <c r="HLO1" s="228"/>
      <c r="HLP1" s="228"/>
      <c r="HLQ1" s="228"/>
      <c r="HLR1" s="228"/>
      <c r="HLS1" s="228"/>
      <c r="HLT1" s="228"/>
      <c r="HLU1" s="228"/>
      <c r="HLV1" s="228"/>
      <c r="HLW1" s="228"/>
      <c r="HLX1" s="228"/>
      <c r="HLY1" s="228"/>
      <c r="HLZ1" s="228"/>
      <c r="HMA1" s="228"/>
      <c r="HMB1" s="228"/>
      <c r="HMC1" s="228"/>
      <c r="HMD1" s="228"/>
      <c r="HME1" s="228"/>
      <c r="HMF1" s="228"/>
      <c r="HMG1" s="228"/>
      <c r="HMH1" s="228"/>
      <c r="HMI1" s="228"/>
      <c r="HMJ1" s="228"/>
      <c r="HMK1" s="228"/>
      <c r="HML1" s="228"/>
      <c r="HMM1" s="228"/>
      <c r="HMN1" s="228"/>
      <c r="HMO1" s="228"/>
      <c r="HMP1" s="228"/>
      <c r="HMQ1" s="228"/>
      <c r="HMR1" s="228"/>
      <c r="HMS1" s="228"/>
      <c r="HMT1" s="228"/>
      <c r="HMU1" s="228"/>
      <c r="HMV1" s="228"/>
      <c r="HMW1" s="228"/>
      <c r="HMX1" s="228"/>
      <c r="HMY1" s="228"/>
      <c r="HMZ1" s="228"/>
      <c r="HNA1" s="228"/>
      <c r="HNB1" s="228"/>
      <c r="HNC1" s="228"/>
      <c r="HND1" s="228"/>
      <c r="HNE1" s="228"/>
      <c r="HNF1" s="228"/>
      <c r="HNG1" s="228"/>
      <c r="HNH1" s="228"/>
      <c r="HNI1" s="228"/>
      <c r="HNJ1" s="228"/>
      <c r="HNK1" s="228"/>
      <c r="HNL1" s="228"/>
      <c r="HNM1" s="228"/>
      <c r="HNN1" s="228"/>
      <c r="HNO1" s="228"/>
      <c r="HNP1" s="228"/>
      <c r="HNQ1" s="228"/>
      <c r="HNR1" s="228"/>
      <c r="HNS1" s="228"/>
      <c r="HNT1" s="228"/>
      <c r="HNU1" s="228"/>
      <c r="HNV1" s="228"/>
      <c r="HNW1" s="228"/>
      <c r="HNX1" s="228"/>
      <c r="HNY1" s="228"/>
      <c r="HNZ1" s="228"/>
      <c r="HOA1" s="228"/>
      <c r="HOB1" s="228"/>
      <c r="HOC1" s="228"/>
      <c r="HOD1" s="228"/>
      <c r="HOE1" s="228"/>
      <c r="HOF1" s="228"/>
      <c r="HOG1" s="228"/>
      <c r="HOH1" s="228"/>
      <c r="HOI1" s="228"/>
      <c r="HOJ1" s="228"/>
      <c r="HOK1" s="228"/>
      <c r="HOL1" s="228"/>
      <c r="HOM1" s="228"/>
      <c r="HON1" s="228"/>
      <c r="HOO1" s="228"/>
      <c r="HOP1" s="228"/>
      <c r="HOQ1" s="228"/>
      <c r="HOR1" s="228"/>
      <c r="HOS1" s="228"/>
      <c r="HOT1" s="228"/>
      <c r="HOU1" s="228"/>
      <c r="HOV1" s="228"/>
      <c r="HOW1" s="228"/>
      <c r="HOX1" s="228"/>
      <c r="HOY1" s="228"/>
      <c r="HOZ1" s="228"/>
      <c r="HPA1" s="228"/>
      <c r="HPB1" s="228"/>
      <c r="HPC1" s="228"/>
      <c r="HPD1" s="228"/>
      <c r="HPE1" s="228"/>
      <c r="HPF1" s="228"/>
      <c r="HPG1" s="228"/>
      <c r="HPH1" s="228"/>
      <c r="HPI1" s="228"/>
      <c r="HPJ1" s="228"/>
      <c r="HPK1" s="228"/>
      <c r="HPL1" s="228"/>
      <c r="HPM1" s="228"/>
      <c r="HPN1" s="228"/>
      <c r="HPO1" s="228"/>
      <c r="HPP1" s="228"/>
      <c r="HPQ1" s="228"/>
      <c r="HPR1" s="228"/>
      <c r="HPS1" s="228"/>
      <c r="HPT1" s="228"/>
      <c r="HPU1" s="228"/>
      <c r="HPV1" s="228"/>
      <c r="HPW1" s="228"/>
      <c r="HPX1" s="228"/>
      <c r="HPY1" s="228"/>
      <c r="HPZ1" s="228"/>
      <c r="HQA1" s="228"/>
      <c r="HQB1" s="228"/>
      <c r="HQC1" s="228"/>
      <c r="HQD1" s="228"/>
      <c r="HQE1" s="228"/>
      <c r="HQF1" s="228"/>
      <c r="HQG1" s="228"/>
      <c r="HQH1" s="228"/>
      <c r="HQI1" s="228"/>
      <c r="HQJ1" s="228"/>
      <c r="HQK1" s="228"/>
      <c r="HQL1" s="228"/>
      <c r="HQM1" s="228"/>
      <c r="HQN1" s="228"/>
      <c r="HQO1" s="228"/>
      <c r="HQP1" s="228"/>
      <c r="HQQ1" s="228"/>
      <c r="HQR1" s="228"/>
      <c r="HQS1" s="228"/>
      <c r="HQT1" s="228"/>
      <c r="HQU1" s="228"/>
      <c r="HQV1" s="228"/>
      <c r="HQW1" s="228"/>
      <c r="HQX1" s="228"/>
      <c r="HQY1" s="228"/>
      <c r="HQZ1" s="228"/>
      <c r="HRA1" s="228"/>
      <c r="HRB1" s="228"/>
      <c r="HRC1" s="228"/>
      <c r="HRD1" s="228"/>
      <c r="HRE1" s="228"/>
      <c r="HRF1" s="228"/>
      <c r="HRG1" s="228"/>
      <c r="HRH1" s="228"/>
      <c r="HRI1" s="228"/>
      <c r="HRJ1" s="228"/>
      <c r="HRK1" s="228"/>
      <c r="HRL1" s="228"/>
      <c r="HRM1" s="228"/>
      <c r="HRN1" s="228"/>
      <c r="HRO1" s="228"/>
      <c r="HRP1" s="228"/>
      <c r="HRQ1" s="228"/>
      <c r="HRR1" s="228"/>
      <c r="HRS1" s="228"/>
      <c r="HRT1" s="228"/>
      <c r="HRU1" s="228"/>
      <c r="HRV1" s="228"/>
      <c r="HRW1" s="228"/>
      <c r="HRX1" s="228"/>
      <c r="HRY1" s="228"/>
      <c r="HRZ1" s="228"/>
      <c r="HSA1" s="228"/>
      <c r="HSB1" s="228"/>
      <c r="HSC1" s="228"/>
      <c r="HSD1" s="228"/>
      <c r="HSE1" s="228"/>
      <c r="HSF1" s="228"/>
      <c r="HSG1" s="228"/>
      <c r="HSH1" s="228"/>
      <c r="HSI1" s="228"/>
      <c r="HSJ1" s="228"/>
      <c r="HSK1" s="228"/>
      <c r="HSL1" s="228"/>
      <c r="HSM1" s="228"/>
      <c r="HSN1" s="228"/>
      <c r="HSO1" s="228"/>
      <c r="HSP1" s="228"/>
      <c r="HSQ1" s="228"/>
      <c r="HSR1" s="228"/>
      <c r="HSS1" s="228"/>
      <c r="HST1" s="228"/>
      <c r="HSU1" s="228"/>
      <c r="HSV1" s="228"/>
      <c r="HSW1" s="228"/>
      <c r="HSX1" s="228"/>
      <c r="HSY1" s="228"/>
      <c r="HSZ1" s="228"/>
      <c r="HTA1" s="228"/>
      <c r="HTB1" s="228"/>
      <c r="HTC1" s="228"/>
      <c r="HTD1" s="228"/>
      <c r="HTE1" s="228"/>
      <c r="HTF1" s="228"/>
      <c r="HTG1" s="228"/>
      <c r="HTH1" s="228"/>
      <c r="HTI1" s="228"/>
      <c r="HTJ1" s="228"/>
      <c r="HTK1" s="228"/>
      <c r="HTL1" s="228"/>
      <c r="HTM1" s="228"/>
      <c r="HTN1" s="228"/>
      <c r="HTO1" s="228"/>
      <c r="HTP1" s="228"/>
      <c r="HTQ1" s="228"/>
      <c r="HTR1" s="228"/>
      <c r="HTS1" s="228"/>
      <c r="HTT1" s="228"/>
      <c r="HTU1" s="228"/>
      <c r="HTV1" s="228"/>
      <c r="HTW1" s="228"/>
      <c r="HTX1" s="228"/>
      <c r="HTY1" s="228"/>
      <c r="HTZ1" s="228"/>
      <c r="HUA1" s="228"/>
      <c r="HUB1" s="228"/>
      <c r="HUC1" s="228"/>
      <c r="HUD1" s="228"/>
      <c r="HUE1" s="228"/>
      <c r="HUF1" s="228"/>
      <c r="HUG1" s="228"/>
      <c r="HUH1" s="228"/>
      <c r="HUI1" s="228"/>
      <c r="HUJ1" s="228"/>
      <c r="HUK1" s="228"/>
      <c r="HUL1" s="228"/>
      <c r="HUM1" s="228"/>
      <c r="HUN1" s="228"/>
      <c r="HUO1" s="228"/>
      <c r="HUP1" s="228"/>
      <c r="HUQ1" s="228"/>
      <c r="HUR1" s="228"/>
      <c r="HUS1" s="228"/>
      <c r="HUT1" s="228"/>
      <c r="HUU1" s="228"/>
      <c r="HUV1" s="228"/>
      <c r="HUW1" s="228"/>
      <c r="HUX1" s="228"/>
      <c r="HUY1" s="228"/>
      <c r="HUZ1" s="228"/>
      <c r="HVA1" s="228"/>
      <c r="HVB1" s="228"/>
      <c r="HVC1" s="228"/>
      <c r="HVD1" s="228"/>
      <c r="HVE1" s="228"/>
      <c r="HVF1" s="228"/>
      <c r="HVG1" s="228"/>
      <c r="HVH1" s="228"/>
      <c r="HVI1" s="228"/>
      <c r="HVJ1" s="228"/>
      <c r="HVK1" s="228"/>
      <c r="HVL1" s="228"/>
      <c r="HVM1" s="228"/>
      <c r="HVN1" s="228"/>
      <c r="HVO1" s="228"/>
      <c r="HVP1" s="228"/>
      <c r="HVQ1" s="228"/>
      <c r="HVR1" s="228"/>
      <c r="HVS1" s="228"/>
      <c r="HVT1" s="228"/>
      <c r="HVU1" s="228"/>
      <c r="HVV1" s="228"/>
      <c r="HVW1" s="228"/>
      <c r="HVX1" s="228"/>
      <c r="HVY1" s="228"/>
      <c r="HVZ1" s="228"/>
      <c r="HWA1" s="228"/>
      <c r="HWB1" s="228"/>
      <c r="HWC1" s="228"/>
      <c r="HWD1" s="228"/>
      <c r="HWE1" s="228"/>
      <c r="HWF1" s="228"/>
      <c r="HWG1" s="228"/>
      <c r="HWH1" s="228"/>
      <c r="HWI1" s="228"/>
      <c r="HWJ1" s="228"/>
      <c r="HWK1" s="228"/>
      <c r="HWL1" s="228"/>
      <c r="HWM1" s="228"/>
      <c r="HWN1" s="228"/>
      <c r="HWO1" s="228"/>
      <c r="HWP1" s="228"/>
      <c r="HWQ1" s="228"/>
      <c r="HWR1" s="228"/>
      <c r="HWS1" s="228"/>
      <c r="HWT1" s="228"/>
      <c r="HWU1" s="228"/>
      <c r="HWV1" s="228"/>
      <c r="HWW1" s="228"/>
      <c r="HWX1" s="228"/>
      <c r="HWY1" s="228"/>
      <c r="HWZ1" s="228"/>
      <c r="HXA1" s="228"/>
      <c r="HXB1" s="228"/>
      <c r="HXC1" s="228"/>
      <c r="HXD1" s="228"/>
      <c r="HXE1" s="228"/>
      <c r="HXF1" s="228"/>
      <c r="HXG1" s="228"/>
      <c r="HXH1" s="228"/>
      <c r="HXI1" s="228"/>
      <c r="HXJ1" s="228"/>
      <c r="HXK1" s="228"/>
      <c r="HXL1" s="228"/>
      <c r="HXM1" s="228"/>
      <c r="HXN1" s="228"/>
      <c r="HXO1" s="228"/>
      <c r="HXP1" s="228"/>
      <c r="HXQ1" s="228"/>
      <c r="HXR1" s="228"/>
      <c r="HXS1" s="228"/>
      <c r="HXT1" s="228"/>
      <c r="HXU1" s="228"/>
      <c r="HXV1" s="228"/>
      <c r="HXW1" s="228"/>
      <c r="HXX1" s="228"/>
      <c r="HXY1" s="228"/>
      <c r="HXZ1" s="228"/>
      <c r="HYA1" s="228"/>
      <c r="HYB1" s="228"/>
      <c r="HYC1" s="228"/>
      <c r="HYD1" s="228"/>
      <c r="HYE1" s="228"/>
      <c r="HYF1" s="228"/>
      <c r="HYG1" s="228"/>
      <c r="HYH1" s="228"/>
      <c r="HYI1" s="228"/>
      <c r="HYJ1" s="228"/>
      <c r="HYK1" s="228"/>
      <c r="HYL1" s="228"/>
      <c r="HYM1" s="228"/>
      <c r="HYN1" s="228"/>
      <c r="HYO1" s="228"/>
      <c r="HYP1" s="228"/>
      <c r="HYQ1" s="228"/>
      <c r="HYR1" s="228"/>
      <c r="HYS1" s="228"/>
      <c r="HYT1" s="228"/>
      <c r="HYU1" s="228"/>
      <c r="HYV1" s="228"/>
      <c r="HYW1" s="228"/>
      <c r="HYX1" s="228"/>
      <c r="HYY1" s="228"/>
      <c r="HYZ1" s="228"/>
      <c r="HZA1" s="228"/>
      <c r="HZB1" s="228"/>
      <c r="HZC1" s="228"/>
      <c r="HZD1" s="228"/>
      <c r="HZE1" s="228"/>
      <c r="HZF1" s="228"/>
      <c r="HZG1" s="228"/>
      <c r="HZH1" s="228"/>
      <c r="HZI1" s="228"/>
      <c r="HZJ1" s="228"/>
      <c r="HZK1" s="228"/>
      <c r="HZL1" s="228"/>
      <c r="HZM1" s="228"/>
      <c r="HZN1" s="228"/>
      <c r="HZO1" s="228"/>
      <c r="HZP1" s="228"/>
      <c r="HZQ1" s="228"/>
      <c r="HZR1" s="228"/>
      <c r="HZS1" s="228"/>
      <c r="HZT1" s="228"/>
      <c r="HZU1" s="228"/>
      <c r="HZV1" s="228"/>
      <c r="HZW1" s="228"/>
      <c r="HZX1" s="228"/>
      <c r="HZY1" s="228"/>
      <c r="HZZ1" s="228"/>
      <c r="IAA1" s="228"/>
      <c r="IAB1" s="228"/>
      <c r="IAC1" s="228"/>
      <c r="IAD1" s="228"/>
      <c r="IAE1" s="228"/>
      <c r="IAF1" s="228"/>
      <c r="IAG1" s="228"/>
      <c r="IAH1" s="228"/>
      <c r="IAI1" s="228"/>
      <c r="IAJ1" s="228"/>
      <c r="IAK1" s="228"/>
      <c r="IAL1" s="228"/>
      <c r="IAM1" s="228"/>
      <c r="IAN1" s="228"/>
      <c r="IAO1" s="228"/>
      <c r="IAP1" s="228"/>
      <c r="IAQ1" s="228"/>
      <c r="IAR1" s="228"/>
      <c r="IAS1" s="228"/>
      <c r="IAT1" s="228"/>
      <c r="IAU1" s="228"/>
      <c r="IAV1" s="228"/>
      <c r="IAW1" s="228"/>
      <c r="IAX1" s="228"/>
      <c r="IAY1" s="228"/>
      <c r="IAZ1" s="228"/>
      <c r="IBA1" s="228"/>
      <c r="IBB1" s="228"/>
      <c r="IBC1" s="228"/>
      <c r="IBD1" s="228"/>
      <c r="IBE1" s="228"/>
      <c r="IBF1" s="228"/>
      <c r="IBG1" s="228"/>
      <c r="IBH1" s="228"/>
      <c r="IBI1" s="228"/>
      <c r="IBJ1" s="228"/>
      <c r="IBK1" s="228"/>
      <c r="IBL1" s="228"/>
      <c r="IBM1" s="228"/>
      <c r="IBN1" s="228"/>
      <c r="IBO1" s="228"/>
      <c r="IBP1" s="228"/>
      <c r="IBQ1" s="228"/>
      <c r="IBR1" s="228"/>
      <c r="IBS1" s="228"/>
      <c r="IBT1" s="228"/>
      <c r="IBU1" s="228"/>
      <c r="IBV1" s="228"/>
      <c r="IBW1" s="228"/>
      <c r="IBX1" s="228"/>
      <c r="IBY1" s="228"/>
      <c r="IBZ1" s="228"/>
      <c r="ICA1" s="228"/>
      <c r="ICB1" s="228"/>
      <c r="ICC1" s="228"/>
      <c r="ICD1" s="228"/>
      <c r="ICE1" s="228"/>
      <c r="ICF1" s="228"/>
      <c r="ICG1" s="228"/>
      <c r="ICH1" s="228"/>
      <c r="ICI1" s="228"/>
      <c r="ICJ1" s="228"/>
      <c r="ICK1" s="228"/>
      <c r="ICL1" s="228"/>
      <c r="ICM1" s="228"/>
      <c r="ICN1" s="228"/>
      <c r="ICO1" s="228"/>
      <c r="ICP1" s="228"/>
      <c r="ICQ1" s="228"/>
      <c r="ICR1" s="228"/>
      <c r="ICS1" s="228"/>
      <c r="ICT1" s="228"/>
      <c r="ICU1" s="228"/>
      <c r="ICV1" s="228"/>
      <c r="ICW1" s="228"/>
      <c r="ICX1" s="228"/>
      <c r="ICY1" s="228"/>
      <c r="ICZ1" s="228"/>
      <c r="IDA1" s="228"/>
      <c r="IDB1" s="228"/>
      <c r="IDC1" s="228"/>
      <c r="IDD1" s="228"/>
      <c r="IDE1" s="228"/>
      <c r="IDF1" s="228"/>
      <c r="IDG1" s="228"/>
      <c r="IDH1" s="228"/>
      <c r="IDI1" s="228"/>
      <c r="IDJ1" s="228"/>
      <c r="IDK1" s="228"/>
      <c r="IDL1" s="228"/>
      <c r="IDM1" s="228"/>
      <c r="IDN1" s="228"/>
      <c r="IDO1" s="228"/>
      <c r="IDP1" s="228"/>
      <c r="IDQ1" s="228"/>
      <c r="IDR1" s="228"/>
      <c r="IDS1" s="228"/>
      <c r="IDT1" s="228"/>
      <c r="IDU1" s="228"/>
      <c r="IDV1" s="228"/>
      <c r="IDW1" s="228"/>
      <c r="IDX1" s="228"/>
      <c r="IDY1" s="228"/>
      <c r="IDZ1" s="228"/>
      <c r="IEA1" s="228"/>
      <c r="IEB1" s="228"/>
      <c r="IEC1" s="228"/>
      <c r="IED1" s="228"/>
      <c r="IEE1" s="228"/>
      <c r="IEF1" s="228"/>
      <c r="IEG1" s="228"/>
      <c r="IEH1" s="228"/>
      <c r="IEI1" s="228"/>
      <c r="IEJ1" s="228"/>
      <c r="IEK1" s="228"/>
      <c r="IEL1" s="228"/>
      <c r="IEM1" s="228"/>
      <c r="IEN1" s="228"/>
      <c r="IEO1" s="228"/>
      <c r="IEP1" s="228"/>
      <c r="IEQ1" s="228"/>
      <c r="IER1" s="228"/>
      <c r="IES1" s="228"/>
      <c r="IET1" s="228"/>
      <c r="IEU1" s="228"/>
      <c r="IEV1" s="228"/>
      <c r="IEW1" s="228"/>
      <c r="IEX1" s="228"/>
      <c r="IEY1" s="228"/>
      <c r="IEZ1" s="228"/>
      <c r="IFA1" s="228"/>
      <c r="IFB1" s="228"/>
      <c r="IFC1" s="228"/>
      <c r="IFD1" s="228"/>
      <c r="IFE1" s="228"/>
      <c r="IFF1" s="228"/>
      <c r="IFG1" s="228"/>
      <c r="IFH1" s="228"/>
      <c r="IFI1" s="228"/>
      <c r="IFJ1" s="228"/>
      <c r="IFK1" s="228"/>
      <c r="IFL1" s="228"/>
      <c r="IFM1" s="228"/>
      <c r="IFN1" s="228"/>
      <c r="IFO1" s="228"/>
      <c r="IFP1" s="228"/>
      <c r="IFQ1" s="228"/>
      <c r="IFR1" s="228"/>
      <c r="IFS1" s="228"/>
      <c r="IFT1" s="228"/>
      <c r="IFU1" s="228"/>
      <c r="IFV1" s="228"/>
      <c r="IFW1" s="228"/>
      <c r="IFX1" s="228"/>
      <c r="IFY1" s="228"/>
      <c r="IFZ1" s="228"/>
      <c r="IGA1" s="228"/>
      <c r="IGB1" s="228"/>
      <c r="IGC1" s="228"/>
      <c r="IGD1" s="228"/>
      <c r="IGE1" s="228"/>
      <c r="IGF1" s="228"/>
      <c r="IGG1" s="228"/>
      <c r="IGH1" s="228"/>
      <c r="IGI1" s="228"/>
      <c r="IGJ1" s="228"/>
      <c r="IGK1" s="228"/>
      <c r="IGL1" s="228"/>
      <c r="IGM1" s="228"/>
      <c r="IGN1" s="228"/>
      <c r="IGO1" s="228"/>
      <c r="IGP1" s="228"/>
      <c r="IGQ1" s="228"/>
      <c r="IGR1" s="228"/>
      <c r="IGS1" s="228"/>
      <c r="IGT1" s="228"/>
      <c r="IGU1" s="228"/>
      <c r="IGV1" s="228"/>
      <c r="IGW1" s="228"/>
      <c r="IGX1" s="228"/>
      <c r="IGY1" s="228"/>
      <c r="IGZ1" s="228"/>
      <c r="IHA1" s="228"/>
      <c r="IHB1" s="228"/>
      <c r="IHC1" s="228"/>
      <c r="IHD1" s="228"/>
      <c r="IHE1" s="228"/>
      <c r="IHF1" s="228"/>
      <c r="IHG1" s="228"/>
      <c r="IHH1" s="228"/>
      <c r="IHI1" s="228"/>
      <c r="IHJ1" s="228"/>
      <c r="IHK1" s="228"/>
      <c r="IHL1" s="228"/>
      <c r="IHM1" s="228"/>
      <c r="IHN1" s="228"/>
      <c r="IHO1" s="228"/>
      <c r="IHP1" s="228"/>
      <c r="IHQ1" s="228"/>
      <c r="IHR1" s="228"/>
      <c r="IHS1" s="228"/>
      <c r="IHT1" s="228"/>
      <c r="IHU1" s="228"/>
      <c r="IHV1" s="228"/>
      <c r="IHW1" s="228"/>
      <c r="IHX1" s="228"/>
      <c r="IHY1" s="228"/>
      <c r="IHZ1" s="228"/>
      <c r="IIA1" s="228"/>
      <c r="IIB1" s="228"/>
      <c r="IIC1" s="228"/>
      <c r="IID1" s="228"/>
      <c r="IIE1" s="228"/>
      <c r="IIF1" s="228"/>
      <c r="IIG1" s="228"/>
      <c r="IIH1" s="228"/>
      <c r="III1" s="228"/>
      <c r="IIJ1" s="228"/>
      <c r="IIK1" s="228"/>
      <c r="IIL1" s="228"/>
      <c r="IIM1" s="228"/>
      <c r="IIN1" s="228"/>
      <c r="IIO1" s="228"/>
      <c r="IIP1" s="228"/>
      <c r="IIQ1" s="228"/>
      <c r="IIR1" s="228"/>
      <c r="IIS1" s="228"/>
      <c r="IIT1" s="228"/>
      <c r="IIU1" s="228"/>
      <c r="IIV1" s="228"/>
      <c r="IIW1" s="228"/>
      <c r="IIX1" s="228"/>
      <c r="IIY1" s="228"/>
      <c r="IIZ1" s="228"/>
      <c r="IJA1" s="228"/>
      <c r="IJB1" s="228"/>
      <c r="IJC1" s="228"/>
      <c r="IJD1" s="228"/>
      <c r="IJE1" s="228"/>
      <c r="IJF1" s="228"/>
      <c r="IJG1" s="228"/>
      <c r="IJH1" s="228"/>
      <c r="IJI1" s="228"/>
      <c r="IJJ1" s="228"/>
      <c r="IJK1" s="228"/>
      <c r="IJL1" s="228"/>
      <c r="IJM1" s="228"/>
      <c r="IJN1" s="228"/>
      <c r="IJO1" s="228"/>
      <c r="IJP1" s="228"/>
      <c r="IJQ1" s="228"/>
      <c r="IJR1" s="228"/>
      <c r="IJS1" s="228"/>
      <c r="IJT1" s="228"/>
      <c r="IJU1" s="228"/>
      <c r="IJV1" s="228"/>
      <c r="IJW1" s="228"/>
      <c r="IJX1" s="228"/>
      <c r="IJY1" s="228"/>
      <c r="IJZ1" s="228"/>
      <c r="IKA1" s="228"/>
      <c r="IKB1" s="228"/>
      <c r="IKC1" s="228"/>
      <c r="IKD1" s="228"/>
      <c r="IKE1" s="228"/>
      <c r="IKF1" s="228"/>
      <c r="IKG1" s="228"/>
      <c r="IKH1" s="228"/>
      <c r="IKI1" s="228"/>
      <c r="IKJ1" s="228"/>
      <c r="IKK1" s="228"/>
      <c r="IKL1" s="228"/>
      <c r="IKM1" s="228"/>
      <c r="IKN1" s="228"/>
      <c r="IKO1" s="228"/>
      <c r="IKP1" s="228"/>
      <c r="IKQ1" s="228"/>
      <c r="IKR1" s="228"/>
      <c r="IKS1" s="228"/>
      <c r="IKT1" s="228"/>
      <c r="IKU1" s="228"/>
      <c r="IKV1" s="228"/>
      <c r="IKW1" s="228"/>
      <c r="IKX1" s="228"/>
      <c r="IKY1" s="228"/>
      <c r="IKZ1" s="228"/>
      <c r="ILA1" s="228"/>
      <c r="ILB1" s="228"/>
      <c r="ILC1" s="228"/>
      <c r="ILD1" s="228"/>
      <c r="ILE1" s="228"/>
      <c r="ILF1" s="228"/>
      <c r="ILG1" s="228"/>
      <c r="ILH1" s="228"/>
      <c r="ILI1" s="228"/>
      <c r="ILJ1" s="228"/>
      <c r="ILK1" s="228"/>
      <c r="ILL1" s="228"/>
      <c r="ILM1" s="228"/>
      <c r="ILN1" s="228"/>
      <c r="ILO1" s="228"/>
      <c r="ILP1" s="228"/>
      <c r="ILQ1" s="228"/>
      <c r="ILR1" s="228"/>
      <c r="ILS1" s="228"/>
      <c r="ILT1" s="228"/>
      <c r="ILU1" s="228"/>
      <c r="ILV1" s="228"/>
      <c r="ILW1" s="228"/>
      <c r="ILX1" s="228"/>
      <c r="ILY1" s="228"/>
      <c r="ILZ1" s="228"/>
      <c r="IMA1" s="228"/>
      <c r="IMB1" s="228"/>
      <c r="IMC1" s="228"/>
      <c r="IMD1" s="228"/>
      <c r="IME1" s="228"/>
      <c r="IMF1" s="228"/>
      <c r="IMG1" s="228"/>
      <c r="IMH1" s="228"/>
      <c r="IMI1" s="228"/>
      <c r="IMJ1" s="228"/>
      <c r="IMK1" s="228"/>
      <c r="IML1" s="228"/>
      <c r="IMM1" s="228"/>
      <c r="IMN1" s="228"/>
      <c r="IMO1" s="228"/>
      <c r="IMP1" s="228"/>
      <c r="IMQ1" s="228"/>
      <c r="IMR1" s="228"/>
      <c r="IMS1" s="228"/>
      <c r="IMT1" s="228"/>
      <c r="IMU1" s="228"/>
      <c r="IMV1" s="228"/>
      <c r="IMW1" s="228"/>
      <c r="IMX1" s="228"/>
      <c r="IMY1" s="228"/>
      <c r="IMZ1" s="228"/>
      <c r="INA1" s="228"/>
      <c r="INB1" s="228"/>
      <c r="INC1" s="228"/>
      <c r="IND1" s="228"/>
      <c r="INE1" s="228"/>
      <c r="INF1" s="228"/>
      <c r="ING1" s="228"/>
      <c r="INH1" s="228"/>
      <c r="INI1" s="228"/>
      <c r="INJ1" s="228"/>
      <c r="INK1" s="228"/>
      <c r="INL1" s="228"/>
      <c r="INM1" s="228"/>
      <c r="INN1" s="228"/>
      <c r="INO1" s="228"/>
      <c r="INP1" s="228"/>
      <c r="INQ1" s="228"/>
      <c r="INR1" s="228"/>
      <c r="INS1" s="228"/>
      <c r="INT1" s="228"/>
      <c r="INU1" s="228"/>
      <c r="INV1" s="228"/>
      <c r="INW1" s="228"/>
      <c r="INX1" s="228"/>
      <c r="INY1" s="228"/>
      <c r="INZ1" s="228"/>
      <c r="IOA1" s="228"/>
      <c r="IOB1" s="228"/>
      <c r="IOC1" s="228"/>
      <c r="IOD1" s="228"/>
      <c r="IOE1" s="228"/>
      <c r="IOF1" s="228"/>
      <c r="IOG1" s="228"/>
      <c r="IOH1" s="228"/>
      <c r="IOI1" s="228"/>
      <c r="IOJ1" s="228"/>
      <c r="IOK1" s="228"/>
      <c r="IOL1" s="228"/>
      <c r="IOM1" s="228"/>
      <c r="ION1" s="228"/>
      <c r="IOO1" s="228"/>
      <c r="IOP1" s="228"/>
      <c r="IOQ1" s="228"/>
      <c r="IOR1" s="228"/>
      <c r="IOS1" s="228"/>
      <c r="IOT1" s="228"/>
      <c r="IOU1" s="228"/>
      <c r="IOV1" s="228"/>
      <c r="IOW1" s="228"/>
      <c r="IOX1" s="228"/>
      <c r="IOY1" s="228"/>
      <c r="IOZ1" s="228"/>
      <c r="IPA1" s="228"/>
      <c r="IPB1" s="228"/>
      <c r="IPC1" s="228"/>
      <c r="IPD1" s="228"/>
      <c r="IPE1" s="228"/>
      <c r="IPF1" s="228"/>
      <c r="IPG1" s="228"/>
      <c r="IPH1" s="228"/>
      <c r="IPI1" s="228"/>
      <c r="IPJ1" s="228"/>
      <c r="IPK1" s="228"/>
      <c r="IPL1" s="228"/>
      <c r="IPM1" s="228"/>
      <c r="IPN1" s="228"/>
      <c r="IPO1" s="228"/>
      <c r="IPP1" s="228"/>
      <c r="IPQ1" s="228"/>
      <c r="IPR1" s="228"/>
      <c r="IPS1" s="228"/>
      <c r="IPT1" s="228"/>
      <c r="IPU1" s="228"/>
      <c r="IPV1" s="228"/>
      <c r="IPW1" s="228"/>
      <c r="IPX1" s="228"/>
      <c r="IPY1" s="228"/>
      <c r="IPZ1" s="228"/>
      <c r="IQA1" s="228"/>
      <c r="IQB1" s="228"/>
      <c r="IQC1" s="228"/>
      <c r="IQD1" s="228"/>
      <c r="IQE1" s="228"/>
      <c r="IQF1" s="228"/>
      <c r="IQG1" s="228"/>
      <c r="IQH1" s="228"/>
      <c r="IQI1" s="228"/>
      <c r="IQJ1" s="228"/>
      <c r="IQK1" s="228"/>
      <c r="IQL1" s="228"/>
      <c r="IQM1" s="228"/>
      <c r="IQN1" s="228"/>
      <c r="IQO1" s="228"/>
      <c r="IQP1" s="228"/>
      <c r="IQQ1" s="228"/>
      <c r="IQR1" s="228"/>
      <c r="IQS1" s="228"/>
      <c r="IQT1" s="228"/>
      <c r="IQU1" s="228"/>
      <c r="IQV1" s="228"/>
      <c r="IQW1" s="228"/>
      <c r="IQX1" s="228"/>
      <c r="IQY1" s="228"/>
      <c r="IQZ1" s="228"/>
      <c r="IRA1" s="228"/>
      <c r="IRB1" s="228"/>
      <c r="IRC1" s="228"/>
      <c r="IRD1" s="228"/>
      <c r="IRE1" s="228"/>
      <c r="IRF1" s="228"/>
      <c r="IRG1" s="228"/>
      <c r="IRH1" s="228"/>
      <c r="IRI1" s="228"/>
      <c r="IRJ1" s="228"/>
      <c r="IRK1" s="228"/>
      <c r="IRL1" s="228"/>
      <c r="IRM1" s="228"/>
      <c r="IRN1" s="228"/>
      <c r="IRO1" s="228"/>
      <c r="IRP1" s="228"/>
      <c r="IRQ1" s="228"/>
      <c r="IRR1" s="228"/>
      <c r="IRS1" s="228"/>
      <c r="IRT1" s="228"/>
      <c r="IRU1" s="228"/>
      <c r="IRV1" s="228"/>
      <c r="IRW1" s="228"/>
      <c r="IRX1" s="228"/>
      <c r="IRY1" s="228"/>
      <c r="IRZ1" s="228"/>
      <c r="ISA1" s="228"/>
      <c r="ISB1" s="228"/>
      <c r="ISC1" s="228"/>
      <c r="ISD1" s="228"/>
      <c r="ISE1" s="228"/>
      <c r="ISF1" s="228"/>
      <c r="ISG1" s="228"/>
      <c r="ISH1" s="228"/>
      <c r="ISI1" s="228"/>
      <c r="ISJ1" s="228"/>
      <c r="ISK1" s="228"/>
      <c r="ISL1" s="228"/>
      <c r="ISM1" s="228"/>
      <c r="ISN1" s="228"/>
      <c r="ISO1" s="228"/>
      <c r="ISP1" s="228"/>
      <c r="ISQ1" s="228"/>
      <c r="ISR1" s="228"/>
      <c r="ISS1" s="228"/>
      <c r="IST1" s="228"/>
      <c r="ISU1" s="228"/>
      <c r="ISV1" s="228"/>
      <c r="ISW1" s="228"/>
      <c r="ISX1" s="228"/>
      <c r="ISY1" s="228"/>
      <c r="ISZ1" s="228"/>
      <c r="ITA1" s="228"/>
      <c r="ITB1" s="228"/>
      <c r="ITC1" s="228"/>
      <c r="ITD1" s="228"/>
      <c r="ITE1" s="228"/>
      <c r="ITF1" s="228"/>
      <c r="ITG1" s="228"/>
      <c r="ITH1" s="228"/>
      <c r="ITI1" s="228"/>
      <c r="ITJ1" s="228"/>
      <c r="ITK1" s="228"/>
      <c r="ITL1" s="228"/>
      <c r="ITM1" s="228"/>
      <c r="ITN1" s="228"/>
      <c r="ITO1" s="228"/>
      <c r="ITP1" s="228"/>
      <c r="ITQ1" s="228"/>
      <c r="ITR1" s="228"/>
      <c r="ITS1" s="228"/>
      <c r="ITT1" s="228"/>
      <c r="ITU1" s="228"/>
      <c r="ITV1" s="228"/>
      <c r="ITW1" s="228"/>
      <c r="ITX1" s="228"/>
      <c r="ITY1" s="228"/>
      <c r="ITZ1" s="228"/>
      <c r="IUA1" s="228"/>
      <c r="IUB1" s="228"/>
      <c r="IUC1" s="228"/>
      <c r="IUD1" s="228"/>
      <c r="IUE1" s="228"/>
      <c r="IUF1" s="228"/>
      <c r="IUG1" s="228"/>
      <c r="IUH1" s="228"/>
      <c r="IUI1" s="228"/>
      <c r="IUJ1" s="228"/>
      <c r="IUK1" s="228"/>
      <c r="IUL1" s="228"/>
      <c r="IUM1" s="228"/>
      <c r="IUN1" s="228"/>
      <c r="IUO1" s="228"/>
      <c r="IUP1" s="228"/>
      <c r="IUQ1" s="228"/>
      <c r="IUR1" s="228"/>
      <c r="IUS1" s="228"/>
      <c r="IUT1" s="228"/>
      <c r="IUU1" s="228"/>
      <c r="IUV1" s="228"/>
      <c r="IUW1" s="228"/>
      <c r="IUX1" s="228"/>
      <c r="IUY1" s="228"/>
      <c r="IUZ1" s="228"/>
      <c r="IVA1" s="228"/>
      <c r="IVB1" s="228"/>
      <c r="IVC1" s="228"/>
      <c r="IVD1" s="228"/>
      <c r="IVE1" s="228"/>
      <c r="IVF1" s="228"/>
      <c r="IVG1" s="228"/>
      <c r="IVH1" s="228"/>
      <c r="IVI1" s="228"/>
      <c r="IVJ1" s="228"/>
      <c r="IVK1" s="228"/>
      <c r="IVL1" s="228"/>
      <c r="IVM1" s="228"/>
      <c r="IVN1" s="228"/>
      <c r="IVO1" s="228"/>
      <c r="IVP1" s="228"/>
      <c r="IVQ1" s="228"/>
      <c r="IVR1" s="228"/>
      <c r="IVS1" s="228"/>
      <c r="IVT1" s="228"/>
      <c r="IVU1" s="228"/>
      <c r="IVV1" s="228"/>
      <c r="IVW1" s="228"/>
      <c r="IVX1" s="228"/>
      <c r="IVY1" s="228"/>
      <c r="IVZ1" s="228"/>
      <c r="IWA1" s="228"/>
      <c r="IWB1" s="228"/>
      <c r="IWC1" s="228"/>
      <c r="IWD1" s="228"/>
      <c r="IWE1" s="228"/>
      <c r="IWF1" s="228"/>
      <c r="IWG1" s="228"/>
      <c r="IWH1" s="228"/>
      <c r="IWI1" s="228"/>
      <c r="IWJ1" s="228"/>
      <c r="IWK1" s="228"/>
      <c r="IWL1" s="228"/>
      <c r="IWM1" s="228"/>
      <c r="IWN1" s="228"/>
      <c r="IWO1" s="228"/>
      <c r="IWP1" s="228"/>
      <c r="IWQ1" s="228"/>
      <c r="IWR1" s="228"/>
      <c r="IWS1" s="228"/>
      <c r="IWT1" s="228"/>
      <c r="IWU1" s="228"/>
      <c r="IWV1" s="228"/>
      <c r="IWW1" s="228"/>
      <c r="IWX1" s="228"/>
      <c r="IWY1" s="228"/>
      <c r="IWZ1" s="228"/>
      <c r="IXA1" s="228"/>
      <c r="IXB1" s="228"/>
      <c r="IXC1" s="228"/>
      <c r="IXD1" s="228"/>
      <c r="IXE1" s="228"/>
      <c r="IXF1" s="228"/>
      <c r="IXG1" s="228"/>
      <c r="IXH1" s="228"/>
      <c r="IXI1" s="228"/>
      <c r="IXJ1" s="228"/>
      <c r="IXK1" s="228"/>
      <c r="IXL1" s="228"/>
      <c r="IXM1" s="228"/>
      <c r="IXN1" s="228"/>
      <c r="IXO1" s="228"/>
      <c r="IXP1" s="228"/>
      <c r="IXQ1" s="228"/>
      <c r="IXR1" s="228"/>
      <c r="IXS1" s="228"/>
      <c r="IXT1" s="228"/>
      <c r="IXU1" s="228"/>
      <c r="IXV1" s="228"/>
      <c r="IXW1" s="228"/>
      <c r="IXX1" s="228"/>
      <c r="IXY1" s="228"/>
      <c r="IXZ1" s="228"/>
      <c r="IYA1" s="228"/>
      <c r="IYB1" s="228"/>
      <c r="IYC1" s="228"/>
      <c r="IYD1" s="228"/>
      <c r="IYE1" s="228"/>
      <c r="IYF1" s="228"/>
      <c r="IYG1" s="228"/>
      <c r="IYH1" s="228"/>
      <c r="IYI1" s="228"/>
      <c r="IYJ1" s="228"/>
      <c r="IYK1" s="228"/>
      <c r="IYL1" s="228"/>
      <c r="IYM1" s="228"/>
      <c r="IYN1" s="228"/>
      <c r="IYO1" s="228"/>
      <c r="IYP1" s="228"/>
      <c r="IYQ1" s="228"/>
      <c r="IYR1" s="228"/>
      <c r="IYS1" s="228"/>
      <c r="IYT1" s="228"/>
      <c r="IYU1" s="228"/>
      <c r="IYV1" s="228"/>
      <c r="IYW1" s="228"/>
      <c r="IYX1" s="228"/>
      <c r="IYY1" s="228"/>
      <c r="IYZ1" s="228"/>
      <c r="IZA1" s="228"/>
      <c r="IZB1" s="228"/>
      <c r="IZC1" s="228"/>
      <c r="IZD1" s="228"/>
      <c r="IZE1" s="228"/>
      <c r="IZF1" s="228"/>
      <c r="IZG1" s="228"/>
      <c r="IZH1" s="228"/>
      <c r="IZI1" s="228"/>
      <c r="IZJ1" s="228"/>
      <c r="IZK1" s="228"/>
      <c r="IZL1" s="228"/>
      <c r="IZM1" s="228"/>
      <c r="IZN1" s="228"/>
      <c r="IZO1" s="228"/>
      <c r="IZP1" s="228"/>
      <c r="IZQ1" s="228"/>
      <c r="IZR1" s="228"/>
      <c r="IZS1" s="228"/>
      <c r="IZT1" s="228"/>
      <c r="IZU1" s="228"/>
      <c r="IZV1" s="228"/>
      <c r="IZW1" s="228"/>
      <c r="IZX1" s="228"/>
      <c r="IZY1" s="228"/>
      <c r="IZZ1" s="228"/>
      <c r="JAA1" s="228"/>
      <c r="JAB1" s="228"/>
      <c r="JAC1" s="228"/>
      <c r="JAD1" s="228"/>
      <c r="JAE1" s="228"/>
      <c r="JAF1" s="228"/>
      <c r="JAG1" s="228"/>
      <c r="JAH1" s="228"/>
      <c r="JAI1" s="228"/>
      <c r="JAJ1" s="228"/>
      <c r="JAK1" s="228"/>
      <c r="JAL1" s="228"/>
      <c r="JAM1" s="228"/>
      <c r="JAN1" s="228"/>
      <c r="JAO1" s="228"/>
      <c r="JAP1" s="228"/>
      <c r="JAQ1" s="228"/>
      <c r="JAR1" s="228"/>
      <c r="JAS1" s="228"/>
      <c r="JAT1" s="228"/>
      <c r="JAU1" s="228"/>
      <c r="JAV1" s="228"/>
      <c r="JAW1" s="228"/>
      <c r="JAX1" s="228"/>
      <c r="JAY1" s="228"/>
      <c r="JAZ1" s="228"/>
      <c r="JBA1" s="228"/>
      <c r="JBB1" s="228"/>
      <c r="JBC1" s="228"/>
      <c r="JBD1" s="228"/>
      <c r="JBE1" s="228"/>
      <c r="JBF1" s="228"/>
      <c r="JBG1" s="228"/>
      <c r="JBH1" s="228"/>
      <c r="JBI1" s="228"/>
      <c r="JBJ1" s="228"/>
      <c r="JBK1" s="228"/>
      <c r="JBL1" s="228"/>
      <c r="JBM1" s="228"/>
      <c r="JBN1" s="228"/>
      <c r="JBO1" s="228"/>
      <c r="JBP1" s="228"/>
      <c r="JBQ1" s="228"/>
      <c r="JBR1" s="228"/>
      <c r="JBS1" s="228"/>
      <c r="JBT1" s="228"/>
      <c r="JBU1" s="228"/>
      <c r="JBV1" s="228"/>
      <c r="JBW1" s="228"/>
      <c r="JBX1" s="228"/>
      <c r="JBY1" s="228"/>
      <c r="JBZ1" s="228"/>
      <c r="JCA1" s="228"/>
      <c r="JCB1" s="228"/>
      <c r="JCC1" s="228"/>
      <c r="JCD1" s="228"/>
      <c r="JCE1" s="228"/>
      <c r="JCF1" s="228"/>
      <c r="JCG1" s="228"/>
      <c r="JCH1" s="228"/>
      <c r="JCI1" s="228"/>
      <c r="JCJ1" s="228"/>
      <c r="JCK1" s="228"/>
      <c r="JCL1" s="228"/>
      <c r="JCM1" s="228"/>
      <c r="JCN1" s="228"/>
      <c r="JCO1" s="228"/>
      <c r="JCP1" s="228"/>
      <c r="JCQ1" s="228"/>
      <c r="JCR1" s="228"/>
      <c r="JCS1" s="228"/>
      <c r="JCT1" s="228"/>
      <c r="JCU1" s="228"/>
      <c r="JCV1" s="228"/>
      <c r="JCW1" s="228"/>
      <c r="JCX1" s="228"/>
      <c r="JCY1" s="228"/>
      <c r="JCZ1" s="228"/>
      <c r="JDA1" s="228"/>
      <c r="JDB1" s="228"/>
      <c r="JDC1" s="228"/>
      <c r="JDD1" s="228"/>
      <c r="JDE1" s="228"/>
      <c r="JDF1" s="228"/>
      <c r="JDG1" s="228"/>
      <c r="JDH1" s="228"/>
      <c r="JDI1" s="228"/>
      <c r="JDJ1" s="228"/>
      <c r="JDK1" s="228"/>
      <c r="JDL1" s="228"/>
      <c r="JDM1" s="228"/>
      <c r="JDN1" s="228"/>
      <c r="JDO1" s="228"/>
      <c r="JDP1" s="228"/>
      <c r="JDQ1" s="228"/>
      <c r="JDR1" s="228"/>
      <c r="JDS1" s="228"/>
      <c r="JDT1" s="228"/>
      <c r="JDU1" s="228"/>
      <c r="JDV1" s="228"/>
      <c r="JDW1" s="228"/>
      <c r="JDX1" s="228"/>
      <c r="JDY1" s="228"/>
      <c r="JDZ1" s="228"/>
      <c r="JEA1" s="228"/>
      <c r="JEB1" s="228"/>
      <c r="JEC1" s="228"/>
      <c r="JED1" s="228"/>
      <c r="JEE1" s="228"/>
      <c r="JEF1" s="228"/>
      <c r="JEG1" s="228"/>
      <c r="JEH1" s="228"/>
      <c r="JEI1" s="228"/>
      <c r="JEJ1" s="228"/>
      <c r="JEK1" s="228"/>
      <c r="JEL1" s="228"/>
      <c r="JEM1" s="228"/>
      <c r="JEN1" s="228"/>
      <c r="JEO1" s="228"/>
      <c r="JEP1" s="228"/>
      <c r="JEQ1" s="228"/>
      <c r="JER1" s="228"/>
      <c r="JES1" s="228"/>
      <c r="JET1" s="228"/>
      <c r="JEU1" s="228"/>
      <c r="JEV1" s="228"/>
      <c r="JEW1" s="228"/>
      <c r="JEX1" s="228"/>
      <c r="JEY1" s="228"/>
      <c r="JEZ1" s="228"/>
      <c r="JFA1" s="228"/>
      <c r="JFB1" s="228"/>
      <c r="JFC1" s="228"/>
      <c r="JFD1" s="228"/>
      <c r="JFE1" s="228"/>
      <c r="JFF1" s="228"/>
      <c r="JFG1" s="228"/>
      <c r="JFH1" s="228"/>
      <c r="JFI1" s="228"/>
      <c r="JFJ1" s="228"/>
      <c r="JFK1" s="228"/>
      <c r="JFL1" s="228"/>
      <c r="JFM1" s="228"/>
      <c r="JFN1" s="228"/>
      <c r="JFO1" s="228"/>
      <c r="JFP1" s="228"/>
      <c r="JFQ1" s="228"/>
      <c r="JFR1" s="228"/>
      <c r="JFS1" s="228"/>
      <c r="JFT1" s="228"/>
      <c r="JFU1" s="228"/>
      <c r="JFV1" s="228"/>
      <c r="JFW1" s="228"/>
      <c r="JFX1" s="228"/>
      <c r="JFY1" s="228"/>
      <c r="JFZ1" s="228"/>
      <c r="JGA1" s="228"/>
      <c r="JGB1" s="228"/>
      <c r="JGC1" s="228"/>
      <c r="JGD1" s="228"/>
      <c r="JGE1" s="228"/>
      <c r="JGF1" s="228"/>
      <c r="JGG1" s="228"/>
      <c r="JGH1" s="228"/>
      <c r="JGI1" s="228"/>
      <c r="JGJ1" s="228"/>
      <c r="JGK1" s="228"/>
      <c r="JGL1" s="228"/>
      <c r="JGM1" s="228"/>
      <c r="JGN1" s="228"/>
      <c r="JGO1" s="228"/>
      <c r="JGP1" s="228"/>
      <c r="JGQ1" s="228"/>
      <c r="JGR1" s="228"/>
      <c r="JGS1" s="228"/>
      <c r="JGT1" s="228"/>
      <c r="JGU1" s="228"/>
      <c r="JGV1" s="228"/>
      <c r="JGW1" s="228"/>
      <c r="JGX1" s="228"/>
      <c r="JGY1" s="228"/>
      <c r="JGZ1" s="228"/>
      <c r="JHA1" s="228"/>
      <c r="JHB1" s="228"/>
      <c r="JHC1" s="228"/>
      <c r="JHD1" s="228"/>
      <c r="JHE1" s="228"/>
      <c r="JHF1" s="228"/>
      <c r="JHG1" s="228"/>
      <c r="JHH1" s="228"/>
      <c r="JHI1" s="228"/>
      <c r="JHJ1" s="228"/>
      <c r="JHK1" s="228"/>
      <c r="JHL1" s="228"/>
      <c r="JHM1" s="228"/>
      <c r="JHN1" s="228"/>
      <c r="JHO1" s="228"/>
      <c r="JHP1" s="228"/>
      <c r="JHQ1" s="228"/>
      <c r="JHR1" s="228"/>
      <c r="JHS1" s="228"/>
      <c r="JHT1" s="228"/>
      <c r="JHU1" s="228"/>
      <c r="JHV1" s="228"/>
      <c r="JHW1" s="228"/>
      <c r="JHX1" s="228"/>
      <c r="JHY1" s="228"/>
      <c r="JHZ1" s="228"/>
      <c r="JIA1" s="228"/>
      <c r="JIB1" s="228"/>
      <c r="JIC1" s="228"/>
      <c r="JID1" s="228"/>
      <c r="JIE1" s="228"/>
      <c r="JIF1" s="228"/>
      <c r="JIG1" s="228"/>
      <c r="JIH1" s="228"/>
      <c r="JII1" s="228"/>
      <c r="JIJ1" s="228"/>
      <c r="JIK1" s="228"/>
      <c r="JIL1" s="228"/>
      <c r="JIM1" s="228"/>
      <c r="JIN1" s="228"/>
      <c r="JIO1" s="228"/>
      <c r="JIP1" s="228"/>
      <c r="JIQ1" s="228"/>
      <c r="JIR1" s="228"/>
      <c r="JIS1" s="228"/>
      <c r="JIT1" s="228"/>
      <c r="JIU1" s="228"/>
      <c r="JIV1" s="228"/>
      <c r="JIW1" s="228"/>
      <c r="JIX1" s="228"/>
      <c r="JIY1" s="228"/>
      <c r="JIZ1" s="228"/>
      <c r="JJA1" s="228"/>
      <c r="JJB1" s="228"/>
      <c r="JJC1" s="228"/>
      <c r="JJD1" s="228"/>
      <c r="JJE1" s="228"/>
      <c r="JJF1" s="228"/>
      <c r="JJG1" s="228"/>
      <c r="JJH1" s="228"/>
      <c r="JJI1" s="228"/>
      <c r="JJJ1" s="228"/>
      <c r="JJK1" s="228"/>
      <c r="JJL1" s="228"/>
      <c r="JJM1" s="228"/>
      <c r="JJN1" s="228"/>
      <c r="JJO1" s="228"/>
      <c r="JJP1" s="228"/>
      <c r="JJQ1" s="228"/>
      <c r="JJR1" s="228"/>
      <c r="JJS1" s="228"/>
      <c r="JJT1" s="228"/>
      <c r="JJU1" s="228"/>
      <c r="JJV1" s="228"/>
      <c r="JJW1" s="228"/>
      <c r="JJX1" s="228"/>
      <c r="JJY1" s="228"/>
      <c r="JJZ1" s="228"/>
      <c r="JKA1" s="228"/>
      <c r="JKB1" s="228"/>
      <c r="JKC1" s="228"/>
      <c r="JKD1" s="228"/>
      <c r="JKE1" s="228"/>
      <c r="JKF1" s="228"/>
      <c r="JKG1" s="228"/>
      <c r="JKH1" s="228"/>
      <c r="JKI1" s="228"/>
      <c r="JKJ1" s="228"/>
      <c r="JKK1" s="228"/>
      <c r="JKL1" s="228"/>
      <c r="JKM1" s="228"/>
      <c r="JKN1" s="228"/>
      <c r="JKO1" s="228"/>
      <c r="JKP1" s="228"/>
      <c r="JKQ1" s="228"/>
      <c r="JKR1" s="228"/>
      <c r="JKS1" s="228"/>
      <c r="JKT1" s="228"/>
      <c r="JKU1" s="228"/>
      <c r="JKV1" s="228"/>
      <c r="JKW1" s="228"/>
      <c r="JKX1" s="228"/>
      <c r="JKY1" s="228"/>
      <c r="JKZ1" s="228"/>
      <c r="JLA1" s="228"/>
      <c r="JLB1" s="228"/>
      <c r="JLC1" s="228"/>
      <c r="JLD1" s="228"/>
      <c r="JLE1" s="228"/>
      <c r="JLF1" s="228"/>
      <c r="JLG1" s="228"/>
      <c r="JLH1" s="228"/>
      <c r="JLI1" s="228"/>
      <c r="JLJ1" s="228"/>
      <c r="JLK1" s="228"/>
      <c r="JLL1" s="228"/>
      <c r="JLM1" s="228"/>
      <c r="JLN1" s="228"/>
      <c r="JLO1" s="228"/>
      <c r="JLP1" s="228"/>
      <c r="JLQ1" s="228"/>
      <c r="JLR1" s="228"/>
      <c r="JLS1" s="228"/>
      <c r="JLT1" s="228"/>
      <c r="JLU1" s="228"/>
      <c r="JLV1" s="228"/>
      <c r="JLW1" s="228"/>
      <c r="JLX1" s="228"/>
      <c r="JLY1" s="228"/>
      <c r="JLZ1" s="228"/>
      <c r="JMA1" s="228"/>
      <c r="JMB1" s="228"/>
      <c r="JMC1" s="228"/>
      <c r="JMD1" s="228"/>
      <c r="JME1" s="228"/>
      <c r="JMF1" s="228"/>
      <c r="JMG1" s="228"/>
      <c r="JMH1" s="228"/>
      <c r="JMI1" s="228"/>
      <c r="JMJ1" s="228"/>
      <c r="JMK1" s="228"/>
      <c r="JML1" s="228"/>
      <c r="JMM1" s="228"/>
      <c r="JMN1" s="228"/>
      <c r="JMO1" s="228"/>
      <c r="JMP1" s="228"/>
      <c r="JMQ1" s="228"/>
      <c r="JMR1" s="228"/>
      <c r="JMS1" s="228"/>
      <c r="JMT1" s="228"/>
      <c r="JMU1" s="228"/>
      <c r="JMV1" s="228"/>
      <c r="JMW1" s="228"/>
      <c r="JMX1" s="228"/>
      <c r="JMY1" s="228"/>
      <c r="JMZ1" s="228"/>
      <c r="JNA1" s="228"/>
      <c r="JNB1" s="228"/>
      <c r="JNC1" s="228"/>
      <c r="JND1" s="228"/>
      <c r="JNE1" s="228"/>
      <c r="JNF1" s="228"/>
      <c r="JNG1" s="228"/>
      <c r="JNH1" s="228"/>
      <c r="JNI1" s="228"/>
      <c r="JNJ1" s="228"/>
      <c r="JNK1" s="228"/>
      <c r="JNL1" s="228"/>
      <c r="JNM1" s="228"/>
      <c r="JNN1" s="228"/>
      <c r="JNO1" s="228"/>
      <c r="JNP1" s="228"/>
      <c r="JNQ1" s="228"/>
      <c r="JNR1" s="228"/>
      <c r="JNS1" s="228"/>
      <c r="JNT1" s="228"/>
      <c r="JNU1" s="228"/>
      <c r="JNV1" s="228"/>
      <c r="JNW1" s="228"/>
      <c r="JNX1" s="228"/>
      <c r="JNY1" s="228"/>
      <c r="JNZ1" s="228"/>
      <c r="JOA1" s="228"/>
      <c r="JOB1" s="228"/>
      <c r="JOC1" s="228"/>
      <c r="JOD1" s="228"/>
      <c r="JOE1" s="228"/>
      <c r="JOF1" s="228"/>
      <c r="JOG1" s="228"/>
      <c r="JOH1" s="228"/>
      <c r="JOI1" s="228"/>
      <c r="JOJ1" s="228"/>
      <c r="JOK1" s="228"/>
      <c r="JOL1" s="228"/>
      <c r="JOM1" s="228"/>
      <c r="JON1" s="228"/>
      <c r="JOO1" s="228"/>
      <c r="JOP1" s="228"/>
      <c r="JOQ1" s="228"/>
      <c r="JOR1" s="228"/>
      <c r="JOS1" s="228"/>
      <c r="JOT1" s="228"/>
      <c r="JOU1" s="228"/>
      <c r="JOV1" s="228"/>
      <c r="JOW1" s="228"/>
      <c r="JOX1" s="228"/>
      <c r="JOY1" s="228"/>
      <c r="JOZ1" s="228"/>
      <c r="JPA1" s="228"/>
      <c r="JPB1" s="228"/>
      <c r="JPC1" s="228"/>
      <c r="JPD1" s="228"/>
      <c r="JPE1" s="228"/>
      <c r="JPF1" s="228"/>
      <c r="JPG1" s="228"/>
      <c r="JPH1" s="228"/>
      <c r="JPI1" s="228"/>
      <c r="JPJ1" s="228"/>
      <c r="JPK1" s="228"/>
      <c r="JPL1" s="228"/>
      <c r="JPM1" s="228"/>
      <c r="JPN1" s="228"/>
      <c r="JPO1" s="228"/>
      <c r="JPP1" s="228"/>
      <c r="JPQ1" s="228"/>
      <c r="JPR1" s="228"/>
      <c r="JPS1" s="228"/>
      <c r="JPT1" s="228"/>
      <c r="JPU1" s="228"/>
      <c r="JPV1" s="228"/>
      <c r="JPW1" s="228"/>
      <c r="JPX1" s="228"/>
      <c r="JPY1" s="228"/>
      <c r="JPZ1" s="228"/>
      <c r="JQA1" s="228"/>
      <c r="JQB1" s="228"/>
      <c r="JQC1" s="228"/>
      <c r="JQD1" s="228"/>
      <c r="JQE1" s="228"/>
      <c r="JQF1" s="228"/>
      <c r="JQG1" s="228"/>
      <c r="JQH1" s="228"/>
      <c r="JQI1" s="228"/>
      <c r="JQJ1" s="228"/>
      <c r="JQK1" s="228"/>
      <c r="JQL1" s="228"/>
      <c r="JQM1" s="228"/>
      <c r="JQN1" s="228"/>
      <c r="JQO1" s="228"/>
      <c r="JQP1" s="228"/>
      <c r="JQQ1" s="228"/>
      <c r="JQR1" s="228"/>
      <c r="JQS1" s="228"/>
      <c r="JQT1" s="228"/>
      <c r="JQU1" s="228"/>
      <c r="JQV1" s="228"/>
      <c r="JQW1" s="228"/>
      <c r="JQX1" s="228"/>
      <c r="JQY1" s="228"/>
      <c r="JQZ1" s="228"/>
      <c r="JRA1" s="228"/>
      <c r="JRB1" s="228"/>
      <c r="JRC1" s="228"/>
      <c r="JRD1" s="228"/>
      <c r="JRE1" s="228"/>
      <c r="JRF1" s="228"/>
      <c r="JRG1" s="228"/>
      <c r="JRH1" s="228"/>
      <c r="JRI1" s="228"/>
      <c r="JRJ1" s="228"/>
      <c r="JRK1" s="228"/>
      <c r="JRL1" s="228"/>
      <c r="JRM1" s="228"/>
      <c r="JRN1" s="228"/>
      <c r="JRO1" s="228"/>
      <c r="JRP1" s="228"/>
      <c r="JRQ1" s="228"/>
      <c r="JRR1" s="228"/>
      <c r="JRS1" s="228"/>
      <c r="JRT1" s="228"/>
      <c r="JRU1" s="228"/>
      <c r="JRV1" s="228"/>
      <c r="JRW1" s="228"/>
      <c r="JRX1" s="228"/>
      <c r="JRY1" s="228"/>
      <c r="JRZ1" s="228"/>
      <c r="JSA1" s="228"/>
      <c r="JSB1" s="228"/>
      <c r="JSC1" s="228"/>
      <c r="JSD1" s="228"/>
      <c r="JSE1" s="228"/>
      <c r="JSF1" s="228"/>
      <c r="JSG1" s="228"/>
      <c r="JSH1" s="228"/>
      <c r="JSI1" s="228"/>
      <c r="JSJ1" s="228"/>
      <c r="JSK1" s="228"/>
      <c r="JSL1" s="228"/>
      <c r="JSM1" s="228"/>
      <c r="JSN1" s="228"/>
      <c r="JSO1" s="228"/>
      <c r="JSP1" s="228"/>
      <c r="JSQ1" s="228"/>
      <c r="JSR1" s="228"/>
      <c r="JSS1" s="228"/>
      <c r="JST1" s="228"/>
      <c r="JSU1" s="228"/>
      <c r="JSV1" s="228"/>
      <c r="JSW1" s="228"/>
      <c r="JSX1" s="228"/>
      <c r="JSY1" s="228"/>
      <c r="JSZ1" s="228"/>
      <c r="JTA1" s="228"/>
      <c r="JTB1" s="228"/>
      <c r="JTC1" s="228"/>
      <c r="JTD1" s="228"/>
      <c r="JTE1" s="228"/>
      <c r="JTF1" s="228"/>
      <c r="JTG1" s="228"/>
      <c r="JTH1" s="228"/>
      <c r="JTI1" s="228"/>
      <c r="JTJ1" s="228"/>
      <c r="JTK1" s="228"/>
      <c r="JTL1" s="228"/>
      <c r="JTM1" s="228"/>
      <c r="JTN1" s="228"/>
      <c r="JTO1" s="228"/>
      <c r="JTP1" s="228"/>
      <c r="JTQ1" s="228"/>
      <c r="JTR1" s="228"/>
      <c r="JTS1" s="228"/>
      <c r="JTT1" s="228"/>
      <c r="JTU1" s="228"/>
      <c r="JTV1" s="228"/>
      <c r="JTW1" s="228"/>
      <c r="JTX1" s="228"/>
      <c r="JTY1" s="228"/>
      <c r="JTZ1" s="228"/>
      <c r="JUA1" s="228"/>
      <c r="JUB1" s="228"/>
      <c r="JUC1" s="228"/>
      <c r="JUD1" s="228"/>
      <c r="JUE1" s="228"/>
      <c r="JUF1" s="228"/>
      <c r="JUG1" s="228"/>
      <c r="JUH1" s="228"/>
      <c r="JUI1" s="228"/>
      <c r="JUJ1" s="228"/>
      <c r="JUK1" s="228"/>
      <c r="JUL1" s="228"/>
      <c r="JUM1" s="228"/>
      <c r="JUN1" s="228"/>
      <c r="JUO1" s="228"/>
      <c r="JUP1" s="228"/>
      <c r="JUQ1" s="228"/>
      <c r="JUR1" s="228"/>
      <c r="JUS1" s="228"/>
      <c r="JUT1" s="228"/>
      <c r="JUU1" s="228"/>
      <c r="JUV1" s="228"/>
      <c r="JUW1" s="228"/>
      <c r="JUX1" s="228"/>
      <c r="JUY1" s="228"/>
      <c r="JUZ1" s="228"/>
      <c r="JVA1" s="228"/>
      <c r="JVB1" s="228"/>
      <c r="JVC1" s="228"/>
      <c r="JVD1" s="228"/>
      <c r="JVE1" s="228"/>
      <c r="JVF1" s="228"/>
      <c r="JVG1" s="228"/>
      <c r="JVH1" s="228"/>
      <c r="JVI1" s="228"/>
      <c r="JVJ1" s="228"/>
      <c r="JVK1" s="228"/>
      <c r="JVL1" s="228"/>
      <c r="JVM1" s="228"/>
      <c r="JVN1" s="228"/>
      <c r="JVO1" s="228"/>
      <c r="JVP1" s="228"/>
      <c r="JVQ1" s="228"/>
      <c r="JVR1" s="228"/>
      <c r="JVS1" s="228"/>
      <c r="JVT1" s="228"/>
      <c r="JVU1" s="228"/>
      <c r="JVV1" s="228"/>
      <c r="JVW1" s="228"/>
      <c r="JVX1" s="228"/>
      <c r="JVY1" s="228"/>
      <c r="JVZ1" s="228"/>
      <c r="JWA1" s="228"/>
      <c r="JWB1" s="228"/>
      <c r="JWC1" s="228"/>
      <c r="JWD1" s="228"/>
      <c r="JWE1" s="228"/>
      <c r="JWF1" s="228"/>
      <c r="JWG1" s="228"/>
      <c r="JWH1" s="228"/>
      <c r="JWI1" s="228"/>
      <c r="JWJ1" s="228"/>
      <c r="JWK1" s="228"/>
      <c r="JWL1" s="228"/>
      <c r="JWM1" s="228"/>
      <c r="JWN1" s="228"/>
      <c r="JWO1" s="228"/>
      <c r="JWP1" s="228"/>
      <c r="JWQ1" s="228"/>
      <c r="JWR1" s="228"/>
      <c r="JWS1" s="228"/>
      <c r="JWT1" s="228"/>
      <c r="JWU1" s="228"/>
      <c r="JWV1" s="228"/>
      <c r="JWW1" s="228"/>
      <c r="JWX1" s="228"/>
      <c r="JWY1" s="228"/>
      <c r="JWZ1" s="228"/>
      <c r="JXA1" s="228"/>
      <c r="JXB1" s="228"/>
      <c r="JXC1" s="228"/>
      <c r="JXD1" s="228"/>
      <c r="JXE1" s="228"/>
      <c r="JXF1" s="228"/>
      <c r="JXG1" s="228"/>
      <c r="JXH1" s="228"/>
      <c r="JXI1" s="228"/>
      <c r="JXJ1" s="228"/>
      <c r="JXK1" s="228"/>
      <c r="JXL1" s="228"/>
      <c r="JXM1" s="228"/>
      <c r="JXN1" s="228"/>
      <c r="JXO1" s="228"/>
      <c r="JXP1" s="228"/>
      <c r="JXQ1" s="228"/>
      <c r="JXR1" s="228"/>
      <c r="JXS1" s="228"/>
      <c r="JXT1" s="228"/>
      <c r="JXU1" s="228"/>
      <c r="JXV1" s="228"/>
      <c r="JXW1" s="228"/>
      <c r="JXX1" s="228"/>
      <c r="JXY1" s="228"/>
      <c r="JXZ1" s="228"/>
      <c r="JYA1" s="228"/>
      <c r="JYB1" s="228"/>
      <c r="JYC1" s="228"/>
      <c r="JYD1" s="228"/>
      <c r="JYE1" s="228"/>
      <c r="JYF1" s="228"/>
      <c r="JYG1" s="228"/>
      <c r="JYH1" s="228"/>
      <c r="JYI1" s="228"/>
      <c r="JYJ1" s="228"/>
      <c r="JYK1" s="228"/>
      <c r="JYL1" s="228"/>
      <c r="JYM1" s="228"/>
      <c r="JYN1" s="228"/>
      <c r="JYO1" s="228"/>
      <c r="JYP1" s="228"/>
      <c r="JYQ1" s="228"/>
      <c r="JYR1" s="228"/>
      <c r="JYS1" s="228"/>
      <c r="JYT1" s="228"/>
      <c r="JYU1" s="228"/>
      <c r="JYV1" s="228"/>
      <c r="JYW1" s="228"/>
      <c r="JYX1" s="228"/>
      <c r="JYY1" s="228"/>
      <c r="JYZ1" s="228"/>
      <c r="JZA1" s="228"/>
      <c r="JZB1" s="228"/>
      <c r="JZC1" s="228"/>
      <c r="JZD1" s="228"/>
      <c r="JZE1" s="228"/>
      <c r="JZF1" s="228"/>
      <c r="JZG1" s="228"/>
      <c r="JZH1" s="228"/>
      <c r="JZI1" s="228"/>
      <c r="JZJ1" s="228"/>
      <c r="JZK1" s="228"/>
      <c r="JZL1" s="228"/>
      <c r="JZM1" s="228"/>
      <c r="JZN1" s="228"/>
      <c r="JZO1" s="228"/>
      <c r="JZP1" s="228"/>
      <c r="JZQ1" s="228"/>
      <c r="JZR1" s="228"/>
      <c r="JZS1" s="228"/>
      <c r="JZT1" s="228"/>
      <c r="JZU1" s="228"/>
      <c r="JZV1" s="228"/>
      <c r="JZW1" s="228"/>
      <c r="JZX1" s="228"/>
      <c r="JZY1" s="228"/>
      <c r="JZZ1" s="228"/>
      <c r="KAA1" s="228"/>
      <c r="KAB1" s="228"/>
      <c r="KAC1" s="228"/>
      <c r="KAD1" s="228"/>
      <c r="KAE1" s="228"/>
      <c r="KAF1" s="228"/>
      <c r="KAG1" s="228"/>
      <c r="KAH1" s="228"/>
      <c r="KAI1" s="228"/>
      <c r="KAJ1" s="228"/>
      <c r="KAK1" s="228"/>
      <c r="KAL1" s="228"/>
      <c r="KAM1" s="228"/>
      <c r="KAN1" s="228"/>
      <c r="KAO1" s="228"/>
      <c r="KAP1" s="228"/>
      <c r="KAQ1" s="228"/>
      <c r="KAR1" s="228"/>
      <c r="KAS1" s="228"/>
      <c r="KAT1" s="228"/>
      <c r="KAU1" s="228"/>
      <c r="KAV1" s="228"/>
      <c r="KAW1" s="228"/>
      <c r="KAX1" s="228"/>
      <c r="KAY1" s="228"/>
      <c r="KAZ1" s="228"/>
      <c r="KBA1" s="228"/>
      <c r="KBB1" s="228"/>
      <c r="KBC1" s="228"/>
      <c r="KBD1" s="228"/>
      <c r="KBE1" s="228"/>
      <c r="KBF1" s="228"/>
      <c r="KBG1" s="228"/>
      <c r="KBH1" s="228"/>
      <c r="KBI1" s="228"/>
      <c r="KBJ1" s="228"/>
      <c r="KBK1" s="228"/>
      <c r="KBL1" s="228"/>
      <c r="KBM1" s="228"/>
      <c r="KBN1" s="228"/>
      <c r="KBO1" s="228"/>
      <c r="KBP1" s="228"/>
      <c r="KBQ1" s="228"/>
      <c r="KBR1" s="228"/>
      <c r="KBS1" s="228"/>
      <c r="KBT1" s="228"/>
      <c r="KBU1" s="228"/>
      <c r="KBV1" s="228"/>
      <c r="KBW1" s="228"/>
      <c r="KBX1" s="228"/>
      <c r="KBY1" s="228"/>
      <c r="KBZ1" s="228"/>
      <c r="KCA1" s="228"/>
      <c r="KCB1" s="228"/>
      <c r="KCC1" s="228"/>
      <c r="KCD1" s="228"/>
      <c r="KCE1" s="228"/>
      <c r="KCF1" s="228"/>
      <c r="KCG1" s="228"/>
      <c r="KCH1" s="228"/>
      <c r="KCI1" s="228"/>
      <c r="KCJ1" s="228"/>
      <c r="KCK1" s="228"/>
      <c r="KCL1" s="228"/>
      <c r="KCM1" s="228"/>
      <c r="KCN1" s="228"/>
      <c r="KCO1" s="228"/>
      <c r="KCP1" s="228"/>
      <c r="KCQ1" s="228"/>
      <c r="KCR1" s="228"/>
      <c r="KCS1" s="228"/>
      <c r="KCT1" s="228"/>
      <c r="KCU1" s="228"/>
      <c r="KCV1" s="228"/>
      <c r="KCW1" s="228"/>
      <c r="KCX1" s="228"/>
      <c r="KCY1" s="228"/>
      <c r="KCZ1" s="228"/>
      <c r="KDA1" s="228"/>
      <c r="KDB1" s="228"/>
      <c r="KDC1" s="228"/>
      <c r="KDD1" s="228"/>
      <c r="KDE1" s="228"/>
      <c r="KDF1" s="228"/>
      <c r="KDG1" s="228"/>
      <c r="KDH1" s="228"/>
      <c r="KDI1" s="228"/>
      <c r="KDJ1" s="228"/>
      <c r="KDK1" s="228"/>
      <c r="KDL1" s="228"/>
      <c r="KDM1" s="228"/>
      <c r="KDN1" s="228"/>
      <c r="KDO1" s="228"/>
      <c r="KDP1" s="228"/>
      <c r="KDQ1" s="228"/>
      <c r="KDR1" s="228"/>
      <c r="KDS1" s="228"/>
      <c r="KDT1" s="228"/>
      <c r="KDU1" s="228"/>
      <c r="KDV1" s="228"/>
      <c r="KDW1" s="228"/>
      <c r="KDX1" s="228"/>
      <c r="KDY1" s="228"/>
      <c r="KDZ1" s="228"/>
      <c r="KEA1" s="228"/>
      <c r="KEB1" s="228"/>
      <c r="KEC1" s="228"/>
      <c r="KED1" s="228"/>
      <c r="KEE1" s="228"/>
      <c r="KEF1" s="228"/>
      <c r="KEG1" s="228"/>
      <c r="KEH1" s="228"/>
      <c r="KEI1" s="228"/>
      <c r="KEJ1" s="228"/>
      <c r="KEK1" s="228"/>
      <c r="KEL1" s="228"/>
      <c r="KEM1" s="228"/>
      <c r="KEN1" s="228"/>
      <c r="KEO1" s="228"/>
      <c r="KEP1" s="228"/>
      <c r="KEQ1" s="228"/>
      <c r="KER1" s="228"/>
      <c r="KES1" s="228"/>
      <c r="KET1" s="228"/>
      <c r="KEU1" s="228"/>
      <c r="KEV1" s="228"/>
      <c r="KEW1" s="228"/>
      <c r="KEX1" s="228"/>
      <c r="KEY1" s="228"/>
      <c r="KEZ1" s="228"/>
      <c r="KFA1" s="228"/>
      <c r="KFB1" s="228"/>
      <c r="KFC1" s="228"/>
      <c r="KFD1" s="228"/>
      <c r="KFE1" s="228"/>
      <c r="KFF1" s="228"/>
      <c r="KFG1" s="228"/>
      <c r="KFH1" s="228"/>
      <c r="KFI1" s="228"/>
      <c r="KFJ1" s="228"/>
      <c r="KFK1" s="228"/>
      <c r="KFL1" s="228"/>
      <c r="KFM1" s="228"/>
      <c r="KFN1" s="228"/>
      <c r="KFO1" s="228"/>
      <c r="KFP1" s="228"/>
      <c r="KFQ1" s="228"/>
      <c r="KFR1" s="228"/>
      <c r="KFS1" s="228"/>
      <c r="KFT1" s="228"/>
      <c r="KFU1" s="228"/>
      <c r="KFV1" s="228"/>
      <c r="KFW1" s="228"/>
      <c r="KFX1" s="228"/>
      <c r="KFY1" s="228"/>
      <c r="KFZ1" s="228"/>
      <c r="KGA1" s="228"/>
      <c r="KGB1" s="228"/>
      <c r="KGC1" s="228"/>
      <c r="KGD1" s="228"/>
      <c r="KGE1" s="228"/>
      <c r="KGF1" s="228"/>
      <c r="KGG1" s="228"/>
      <c r="KGH1" s="228"/>
      <c r="KGI1" s="228"/>
      <c r="KGJ1" s="228"/>
      <c r="KGK1" s="228"/>
      <c r="KGL1" s="228"/>
      <c r="KGM1" s="228"/>
      <c r="KGN1" s="228"/>
      <c r="KGO1" s="228"/>
      <c r="KGP1" s="228"/>
      <c r="KGQ1" s="228"/>
      <c r="KGR1" s="228"/>
      <c r="KGS1" s="228"/>
      <c r="KGT1" s="228"/>
      <c r="KGU1" s="228"/>
      <c r="KGV1" s="228"/>
      <c r="KGW1" s="228"/>
      <c r="KGX1" s="228"/>
      <c r="KGY1" s="228"/>
      <c r="KGZ1" s="228"/>
      <c r="KHA1" s="228"/>
      <c r="KHB1" s="228"/>
      <c r="KHC1" s="228"/>
      <c r="KHD1" s="228"/>
      <c r="KHE1" s="228"/>
      <c r="KHF1" s="228"/>
      <c r="KHG1" s="228"/>
      <c r="KHH1" s="228"/>
      <c r="KHI1" s="228"/>
      <c r="KHJ1" s="228"/>
      <c r="KHK1" s="228"/>
      <c r="KHL1" s="228"/>
      <c r="KHM1" s="228"/>
      <c r="KHN1" s="228"/>
      <c r="KHO1" s="228"/>
      <c r="KHP1" s="228"/>
      <c r="KHQ1" s="228"/>
      <c r="KHR1" s="228"/>
      <c r="KHS1" s="228"/>
      <c r="KHT1" s="228"/>
      <c r="KHU1" s="228"/>
      <c r="KHV1" s="228"/>
      <c r="KHW1" s="228"/>
      <c r="KHX1" s="228"/>
      <c r="KHY1" s="228"/>
      <c r="KHZ1" s="228"/>
      <c r="KIA1" s="228"/>
      <c r="KIB1" s="228"/>
      <c r="KIC1" s="228"/>
      <c r="KID1" s="228"/>
      <c r="KIE1" s="228"/>
      <c r="KIF1" s="228"/>
      <c r="KIG1" s="228"/>
      <c r="KIH1" s="228"/>
      <c r="KII1" s="228"/>
      <c r="KIJ1" s="228"/>
      <c r="KIK1" s="228"/>
      <c r="KIL1" s="228"/>
      <c r="KIM1" s="228"/>
      <c r="KIN1" s="228"/>
      <c r="KIO1" s="228"/>
      <c r="KIP1" s="228"/>
      <c r="KIQ1" s="228"/>
      <c r="KIR1" s="228"/>
      <c r="KIS1" s="228"/>
      <c r="KIT1" s="228"/>
      <c r="KIU1" s="228"/>
      <c r="KIV1" s="228"/>
      <c r="KIW1" s="228"/>
      <c r="KIX1" s="228"/>
      <c r="KIY1" s="228"/>
      <c r="KIZ1" s="228"/>
      <c r="KJA1" s="228"/>
      <c r="KJB1" s="228"/>
      <c r="KJC1" s="228"/>
      <c r="KJD1" s="228"/>
      <c r="KJE1" s="228"/>
      <c r="KJF1" s="228"/>
      <c r="KJG1" s="228"/>
      <c r="KJH1" s="228"/>
      <c r="KJI1" s="228"/>
      <c r="KJJ1" s="228"/>
      <c r="KJK1" s="228"/>
      <c r="KJL1" s="228"/>
      <c r="KJM1" s="228"/>
      <c r="KJN1" s="228"/>
      <c r="KJO1" s="228"/>
      <c r="KJP1" s="228"/>
      <c r="KJQ1" s="228"/>
      <c r="KJR1" s="228"/>
      <c r="KJS1" s="228"/>
      <c r="KJT1" s="228"/>
      <c r="KJU1" s="228"/>
      <c r="KJV1" s="228"/>
      <c r="KJW1" s="228"/>
      <c r="KJX1" s="228"/>
      <c r="KJY1" s="228"/>
      <c r="KJZ1" s="228"/>
      <c r="KKA1" s="228"/>
      <c r="KKB1" s="228"/>
      <c r="KKC1" s="228"/>
      <c r="KKD1" s="228"/>
      <c r="KKE1" s="228"/>
      <c r="KKF1" s="228"/>
      <c r="KKG1" s="228"/>
      <c r="KKH1" s="228"/>
      <c r="KKI1" s="228"/>
      <c r="KKJ1" s="228"/>
      <c r="KKK1" s="228"/>
      <c r="KKL1" s="228"/>
      <c r="KKM1" s="228"/>
      <c r="KKN1" s="228"/>
      <c r="KKO1" s="228"/>
      <c r="KKP1" s="228"/>
      <c r="KKQ1" s="228"/>
      <c r="KKR1" s="228"/>
      <c r="KKS1" s="228"/>
      <c r="KKT1" s="228"/>
      <c r="KKU1" s="228"/>
      <c r="KKV1" s="228"/>
      <c r="KKW1" s="228"/>
      <c r="KKX1" s="228"/>
      <c r="KKY1" s="228"/>
      <c r="KKZ1" s="228"/>
      <c r="KLA1" s="228"/>
      <c r="KLB1" s="228"/>
      <c r="KLC1" s="228"/>
      <c r="KLD1" s="228"/>
      <c r="KLE1" s="228"/>
      <c r="KLF1" s="228"/>
      <c r="KLG1" s="228"/>
      <c r="KLH1" s="228"/>
      <c r="KLI1" s="228"/>
      <c r="KLJ1" s="228"/>
      <c r="KLK1" s="228"/>
      <c r="KLL1" s="228"/>
      <c r="KLM1" s="228"/>
      <c r="KLN1" s="228"/>
      <c r="KLO1" s="228"/>
      <c r="KLP1" s="228"/>
      <c r="KLQ1" s="228"/>
      <c r="KLR1" s="228"/>
      <c r="KLS1" s="228"/>
      <c r="KLT1" s="228"/>
      <c r="KLU1" s="228"/>
      <c r="KLV1" s="228"/>
      <c r="KLW1" s="228"/>
      <c r="KLX1" s="228"/>
      <c r="KLY1" s="228"/>
      <c r="KLZ1" s="228"/>
      <c r="KMA1" s="228"/>
      <c r="KMB1" s="228"/>
      <c r="KMC1" s="228"/>
      <c r="KMD1" s="228"/>
      <c r="KME1" s="228"/>
      <c r="KMF1" s="228"/>
      <c r="KMG1" s="228"/>
      <c r="KMH1" s="228"/>
      <c r="KMI1" s="228"/>
      <c r="KMJ1" s="228"/>
      <c r="KMK1" s="228"/>
      <c r="KML1" s="228"/>
      <c r="KMM1" s="228"/>
      <c r="KMN1" s="228"/>
      <c r="KMO1" s="228"/>
      <c r="KMP1" s="228"/>
      <c r="KMQ1" s="228"/>
      <c r="KMR1" s="228"/>
      <c r="KMS1" s="228"/>
      <c r="KMT1" s="228"/>
      <c r="KMU1" s="228"/>
      <c r="KMV1" s="228"/>
      <c r="KMW1" s="228"/>
      <c r="KMX1" s="228"/>
      <c r="KMY1" s="228"/>
      <c r="KMZ1" s="228"/>
      <c r="KNA1" s="228"/>
      <c r="KNB1" s="228"/>
      <c r="KNC1" s="228"/>
      <c r="KND1" s="228"/>
      <c r="KNE1" s="228"/>
      <c r="KNF1" s="228"/>
      <c r="KNG1" s="228"/>
      <c r="KNH1" s="228"/>
      <c r="KNI1" s="228"/>
      <c r="KNJ1" s="228"/>
      <c r="KNK1" s="228"/>
      <c r="KNL1" s="228"/>
      <c r="KNM1" s="228"/>
      <c r="KNN1" s="228"/>
      <c r="KNO1" s="228"/>
      <c r="KNP1" s="228"/>
      <c r="KNQ1" s="228"/>
      <c r="KNR1" s="228"/>
      <c r="KNS1" s="228"/>
      <c r="KNT1" s="228"/>
      <c r="KNU1" s="228"/>
      <c r="KNV1" s="228"/>
      <c r="KNW1" s="228"/>
      <c r="KNX1" s="228"/>
      <c r="KNY1" s="228"/>
      <c r="KNZ1" s="228"/>
      <c r="KOA1" s="228"/>
      <c r="KOB1" s="228"/>
      <c r="KOC1" s="228"/>
      <c r="KOD1" s="228"/>
      <c r="KOE1" s="228"/>
      <c r="KOF1" s="228"/>
      <c r="KOG1" s="228"/>
      <c r="KOH1" s="228"/>
      <c r="KOI1" s="228"/>
      <c r="KOJ1" s="228"/>
      <c r="KOK1" s="228"/>
      <c r="KOL1" s="228"/>
      <c r="KOM1" s="228"/>
      <c r="KON1" s="228"/>
      <c r="KOO1" s="228"/>
      <c r="KOP1" s="228"/>
      <c r="KOQ1" s="228"/>
      <c r="KOR1" s="228"/>
      <c r="KOS1" s="228"/>
      <c r="KOT1" s="228"/>
      <c r="KOU1" s="228"/>
      <c r="KOV1" s="228"/>
      <c r="KOW1" s="228"/>
      <c r="KOX1" s="228"/>
      <c r="KOY1" s="228"/>
      <c r="KOZ1" s="228"/>
      <c r="KPA1" s="228"/>
      <c r="KPB1" s="228"/>
      <c r="KPC1" s="228"/>
      <c r="KPD1" s="228"/>
      <c r="KPE1" s="228"/>
      <c r="KPF1" s="228"/>
      <c r="KPG1" s="228"/>
      <c r="KPH1" s="228"/>
      <c r="KPI1" s="228"/>
      <c r="KPJ1" s="228"/>
      <c r="KPK1" s="228"/>
      <c r="KPL1" s="228"/>
      <c r="KPM1" s="228"/>
      <c r="KPN1" s="228"/>
      <c r="KPO1" s="228"/>
      <c r="KPP1" s="228"/>
      <c r="KPQ1" s="228"/>
      <c r="KPR1" s="228"/>
      <c r="KPS1" s="228"/>
      <c r="KPT1" s="228"/>
      <c r="KPU1" s="228"/>
      <c r="KPV1" s="228"/>
      <c r="KPW1" s="228"/>
      <c r="KPX1" s="228"/>
      <c r="KPY1" s="228"/>
      <c r="KPZ1" s="228"/>
      <c r="KQA1" s="228"/>
      <c r="KQB1" s="228"/>
      <c r="KQC1" s="228"/>
      <c r="KQD1" s="228"/>
      <c r="KQE1" s="228"/>
      <c r="KQF1" s="228"/>
      <c r="KQG1" s="228"/>
      <c r="KQH1" s="228"/>
      <c r="KQI1" s="228"/>
      <c r="KQJ1" s="228"/>
      <c r="KQK1" s="228"/>
      <c r="KQL1" s="228"/>
      <c r="KQM1" s="228"/>
      <c r="KQN1" s="228"/>
      <c r="KQO1" s="228"/>
      <c r="KQP1" s="228"/>
      <c r="KQQ1" s="228"/>
      <c r="KQR1" s="228"/>
      <c r="KQS1" s="228"/>
      <c r="KQT1" s="228"/>
      <c r="KQU1" s="228"/>
      <c r="KQV1" s="228"/>
      <c r="KQW1" s="228"/>
      <c r="KQX1" s="228"/>
      <c r="KQY1" s="228"/>
      <c r="KQZ1" s="228"/>
      <c r="KRA1" s="228"/>
      <c r="KRB1" s="228"/>
      <c r="KRC1" s="228"/>
      <c r="KRD1" s="228"/>
      <c r="KRE1" s="228"/>
      <c r="KRF1" s="228"/>
      <c r="KRG1" s="228"/>
      <c r="KRH1" s="228"/>
      <c r="KRI1" s="228"/>
      <c r="KRJ1" s="228"/>
      <c r="KRK1" s="228"/>
      <c r="KRL1" s="228"/>
      <c r="KRM1" s="228"/>
      <c r="KRN1" s="228"/>
      <c r="KRO1" s="228"/>
      <c r="KRP1" s="228"/>
      <c r="KRQ1" s="228"/>
      <c r="KRR1" s="228"/>
      <c r="KRS1" s="228"/>
      <c r="KRT1" s="228"/>
      <c r="KRU1" s="228"/>
      <c r="KRV1" s="228"/>
      <c r="KRW1" s="228"/>
      <c r="KRX1" s="228"/>
      <c r="KRY1" s="228"/>
      <c r="KRZ1" s="228"/>
      <c r="KSA1" s="228"/>
      <c r="KSB1" s="228"/>
      <c r="KSC1" s="228"/>
      <c r="KSD1" s="228"/>
      <c r="KSE1" s="228"/>
      <c r="KSF1" s="228"/>
      <c r="KSG1" s="228"/>
      <c r="KSH1" s="228"/>
      <c r="KSI1" s="228"/>
      <c r="KSJ1" s="228"/>
      <c r="KSK1" s="228"/>
      <c r="KSL1" s="228"/>
      <c r="KSM1" s="228"/>
      <c r="KSN1" s="228"/>
      <c r="KSO1" s="228"/>
      <c r="KSP1" s="228"/>
      <c r="KSQ1" s="228"/>
      <c r="KSR1" s="228"/>
      <c r="KSS1" s="228"/>
      <c r="KST1" s="228"/>
      <c r="KSU1" s="228"/>
      <c r="KSV1" s="228"/>
      <c r="KSW1" s="228"/>
      <c r="KSX1" s="228"/>
      <c r="KSY1" s="228"/>
      <c r="KSZ1" s="228"/>
      <c r="KTA1" s="228"/>
      <c r="KTB1" s="228"/>
      <c r="KTC1" s="228"/>
      <c r="KTD1" s="228"/>
      <c r="KTE1" s="228"/>
      <c r="KTF1" s="228"/>
      <c r="KTG1" s="228"/>
      <c r="KTH1" s="228"/>
      <c r="KTI1" s="228"/>
      <c r="KTJ1" s="228"/>
      <c r="KTK1" s="228"/>
      <c r="KTL1" s="228"/>
      <c r="KTM1" s="228"/>
      <c r="KTN1" s="228"/>
      <c r="KTO1" s="228"/>
      <c r="KTP1" s="228"/>
      <c r="KTQ1" s="228"/>
      <c r="KTR1" s="228"/>
      <c r="KTS1" s="228"/>
      <c r="KTT1" s="228"/>
      <c r="KTU1" s="228"/>
      <c r="KTV1" s="228"/>
      <c r="KTW1" s="228"/>
      <c r="KTX1" s="228"/>
      <c r="KTY1" s="228"/>
      <c r="KTZ1" s="228"/>
      <c r="KUA1" s="228"/>
      <c r="KUB1" s="228"/>
      <c r="KUC1" s="228"/>
      <c r="KUD1" s="228"/>
      <c r="KUE1" s="228"/>
      <c r="KUF1" s="228"/>
      <c r="KUG1" s="228"/>
      <c r="KUH1" s="228"/>
      <c r="KUI1" s="228"/>
      <c r="KUJ1" s="228"/>
      <c r="KUK1" s="228"/>
      <c r="KUL1" s="228"/>
      <c r="KUM1" s="228"/>
      <c r="KUN1" s="228"/>
      <c r="KUO1" s="228"/>
      <c r="KUP1" s="228"/>
      <c r="KUQ1" s="228"/>
      <c r="KUR1" s="228"/>
      <c r="KUS1" s="228"/>
      <c r="KUT1" s="228"/>
      <c r="KUU1" s="228"/>
      <c r="KUV1" s="228"/>
      <c r="KUW1" s="228"/>
      <c r="KUX1" s="228"/>
      <c r="KUY1" s="228"/>
      <c r="KUZ1" s="228"/>
      <c r="KVA1" s="228"/>
      <c r="KVB1" s="228"/>
      <c r="KVC1" s="228"/>
      <c r="KVD1" s="228"/>
      <c r="KVE1" s="228"/>
      <c r="KVF1" s="228"/>
      <c r="KVG1" s="228"/>
      <c r="KVH1" s="228"/>
      <c r="KVI1" s="228"/>
      <c r="KVJ1" s="228"/>
      <c r="KVK1" s="228"/>
      <c r="KVL1" s="228"/>
      <c r="KVM1" s="228"/>
      <c r="KVN1" s="228"/>
      <c r="KVO1" s="228"/>
      <c r="KVP1" s="228"/>
      <c r="KVQ1" s="228"/>
      <c r="KVR1" s="228"/>
      <c r="KVS1" s="228"/>
      <c r="KVT1" s="228"/>
      <c r="KVU1" s="228"/>
      <c r="KVV1" s="228"/>
      <c r="KVW1" s="228"/>
      <c r="KVX1" s="228"/>
      <c r="KVY1" s="228"/>
      <c r="KVZ1" s="228"/>
      <c r="KWA1" s="228"/>
      <c r="KWB1" s="228"/>
      <c r="KWC1" s="228"/>
      <c r="KWD1" s="228"/>
      <c r="KWE1" s="228"/>
      <c r="KWF1" s="228"/>
      <c r="KWG1" s="228"/>
      <c r="KWH1" s="228"/>
      <c r="KWI1" s="228"/>
      <c r="KWJ1" s="228"/>
      <c r="KWK1" s="228"/>
      <c r="KWL1" s="228"/>
      <c r="KWM1" s="228"/>
      <c r="KWN1" s="228"/>
      <c r="KWO1" s="228"/>
      <c r="KWP1" s="228"/>
      <c r="KWQ1" s="228"/>
      <c r="KWR1" s="228"/>
      <c r="KWS1" s="228"/>
      <c r="KWT1" s="228"/>
      <c r="KWU1" s="228"/>
      <c r="KWV1" s="228"/>
      <c r="KWW1" s="228"/>
      <c r="KWX1" s="228"/>
      <c r="KWY1" s="228"/>
      <c r="KWZ1" s="228"/>
      <c r="KXA1" s="228"/>
      <c r="KXB1" s="228"/>
      <c r="KXC1" s="228"/>
      <c r="KXD1" s="228"/>
      <c r="KXE1" s="228"/>
      <c r="KXF1" s="228"/>
      <c r="KXG1" s="228"/>
      <c r="KXH1" s="228"/>
      <c r="KXI1" s="228"/>
      <c r="KXJ1" s="228"/>
      <c r="KXK1" s="228"/>
      <c r="KXL1" s="228"/>
      <c r="KXM1" s="228"/>
      <c r="KXN1" s="228"/>
      <c r="KXO1" s="228"/>
      <c r="KXP1" s="228"/>
      <c r="KXQ1" s="228"/>
      <c r="KXR1" s="228"/>
      <c r="KXS1" s="228"/>
      <c r="KXT1" s="228"/>
      <c r="KXU1" s="228"/>
      <c r="KXV1" s="228"/>
      <c r="KXW1" s="228"/>
      <c r="KXX1" s="228"/>
      <c r="KXY1" s="228"/>
      <c r="KXZ1" s="228"/>
      <c r="KYA1" s="228"/>
      <c r="KYB1" s="228"/>
      <c r="KYC1" s="228"/>
      <c r="KYD1" s="228"/>
      <c r="KYE1" s="228"/>
      <c r="KYF1" s="228"/>
      <c r="KYG1" s="228"/>
      <c r="KYH1" s="228"/>
      <c r="KYI1" s="228"/>
      <c r="KYJ1" s="228"/>
      <c r="KYK1" s="228"/>
      <c r="KYL1" s="228"/>
      <c r="KYM1" s="228"/>
      <c r="KYN1" s="228"/>
      <c r="KYO1" s="228"/>
      <c r="KYP1" s="228"/>
      <c r="KYQ1" s="228"/>
      <c r="KYR1" s="228"/>
      <c r="KYS1" s="228"/>
      <c r="KYT1" s="228"/>
      <c r="KYU1" s="228"/>
      <c r="KYV1" s="228"/>
      <c r="KYW1" s="228"/>
      <c r="KYX1" s="228"/>
      <c r="KYY1" s="228"/>
      <c r="KYZ1" s="228"/>
      <c r="KZA1" s="228"/>
      <c r="KZB1" s="228"/>
      <c r="KZC1" s="228"/>
      <c r="KZD1" s="228"/>
      <c r="KZE1" s="228"/>
      <c r="KZF1" s="228"/>
      <c r="KZG1" s="228"/>
      <c r="KZH1" s="228"/>
      <c r="KZI1" s="228"/>
      <c r="KZJ1" s="228"/>
      <c r="KZK1" s="228"/>
      <c r="KZL1" s="228"/>
      <c r="KZM1" s="228"/>
      <c r="KZN1" s="228"/>
      <c r="KZO1" s="228"/>
      <c r="KZP1" s="228"/>
      <c r="KZQ1" s="228"/>
      <c r="KZR1" s="228"/>
      <c r="KZS1" s="228"/>
      <c r="KZT1" s="228"/>
      <c r="KZU1" s="228"/>
      <c r="KZV1" s="228"/>
      <c r="KZW1" s="228"/>
      <c r="KZX1" s="228"/>
      <c r="KZY1" s="228"/>
      <c r="KZZ1" s="228"/>
      <c r="LAA1" s="228"/>
      <c r="LAB1" s="228"/>
      <c r="LAC1" s="228"/>
      <c r="LAD1" s="228"/>
      <c r="LAE1" s="228"/>
      <c r="LAF1" s="228"/>
      <c r="LAG1" s="228"/>
      <c r="LAH1" s="228"/>
      <c r="LAI1" s="228"/>
      <c r="LAJ1" s="228"/>
      <c r="LAK1" s="228"/>
      <c r="LAL1" s="228"/>
      <c r="LAM1" s="228"/>
      <c r="LAN1" s="228"/>
      <c r="LAO1" s="228"/>
      <c r="LAP1" s="228"/>
      <c r="LAQ1" s="228"/>
      <c r="LAR1" s="228"/>
      <c r="LAS1" s="228"/>
      <c r="LAT1" s="228"/>
      <c r="LAU1" s="228"/>
      <c r="LAV1" s="228"/>
      <c r="LAW1" s="228"/>
      <c r="LAX1" s="228"/>
      <c r="LAY1" s="228"/>
      <c r="LAZ1" s="228"/>
      <c r="LBA1" s="228"/>
      <c r="LBB1" s="228"/>
      <c r="LBC1" s="228"/>
      <c r="LBD1" s="228"/>
      <c r="LBE1" s="228"/>
      <c r="LBF1" s="228"/>
      <c r="LBG1" s="228"/>
      <c r="LBH1" s="228"/>
      <c r="LBI1" s="228"/>
      <c r="LBJ1" s="228"/>
      <c r="LBK1" s="228"/>
      <c r="LBL1" s="228"/>
      <c r="LBM1" s="228"/>
      <c r="LBN1" s="228"/>
      <c r="LBO1" s="228"/>
      <c r="LBP1" s="228"/>
      <c r="LBQ1" s="228"/>
      <c r="LBR1" s="228"/>
      <c r="LBS1" s="228"/>
      <c r="LBT1" s="228"/>
      <c r="LBU1" s="228"/>
      <c r="LBV1" s="228"/>
      <c r="LBW1" s="228"/>
      <c r="LBX1" s="228"/>
      <c r="LBY1" s="228"/>
      <c r="LBZ1" s="228"/>
      <c r="LCA1" s="228"/>
      <c r="LCB1" s="228"/>
      <c r="LCC1" s="228"/>
      <c r="LCD1" s="228"/>
      <c r="LCE1" s="228"/>
      <c r="LCF1" s="228"/>
      <c r="LCG1" s="228"/>
      <c r="LCH1" s="228"/>
      <c r="LCI1" s="228"/>
      <c r="LCJ1" s="228"/>
      <c r="LCK1" s="228"/>
      <c r="LCL1" s="228"/>
      <c r="LCM1" s="228"/>
      <c r="LCN1" s="228"/>
      <c r="LCO1" s="228"/>
      <c r="LCP1" s="228"/>
      <c r="LCQ1" s="228"/>
      <c r="LCR1" s="228"/>
      <c r="LCS1" s="228"/>
      <c r="LCT1" s="228"/>
      <c r="LCU1" s="228"/>
      <c r="LCV1" s="228"/>
      <c r="LCW1" s="228"/>
      <c r="LCX1" s="228"/>
      <c r="LCY1" s="228"/>
      <c r="LCZ1" s="228"/>
      <c r="LDA1" s="228"/>
      <c r="LDB1" s="228"/>
      <c r="LDC1" s="228"/>
      <c r="LDD1" s="228"/>
      <c r="LDE1" s="228"/>
      <c r="LDF1" s="228"/>
      <c r="LDG1" s="228"/>
      <c r="LDH1" s="228"/>
      <c r="LDI1" s="228"/>
      <c r="LDJ1" s="228"/>
      <c r="LDK1" s="228"/>
      <c r="LDL1" s="228"/>
      <c r="LDM1" s="228"/>
      <c r="LDN1" s="228"/>
      <c r="LDO1" s="228"/>
      <c r="LDP1" s="228"/>
      <c r="LDQ1" s="228"/>
      <c r="LDR1" s="228"/>
      <c r="LDS1" s="228"/>
      <c r="LDT1" s="228"/>
      <c r="LDU1" s="228"/>
      <c r="LDV1" s="228"/>
      <c r="LDW1" s="228"/>
      <c r="LDX1" s="228"/>
      <c r="LDY1" s="228"/>
      <c r="LDZ1" s="228"/>
      <c r="LEA1" s="228"/>
      <c r="LEB1" s="228"/>
      <c r="LEC1" s="228"/>
      <c r="LED1" s="228"/>
      <c r="LEE1" s="228"/>
      <c r="LEF1" s="228"/>
      <c r="LEG1" s="228"/>
      <c r="LEH1" s="228"/>
      <c r="LEI1" s="228"/>
      <c r="LEJ1" s="228"/>
      <c r="LEK1" s="228"/>
      <c r="LEL1" s="228"/>
      <c r="LEM1" s="228"/>
      <c r="LEN1" s="228"/>
      <c r="LEO1" s="228"/>
      <c r="LEP1" s="228"/>
      <c r="LEQ1" s="228"/>
      <c r="LER1" s="228"/>
      <c r="LES1" s="228"/>
      <c r="LET1" s="228"/>
      <c r="LEU1" s="228"/>
      <c r="LEV1" s="228"/>
      <c r="LEW1" s="228"/>
      <c r="LEX1" s="228"/>
      <c r="LEY1" s="228"/>
      <c r="LEZ1" s="228"/>
      <c r="LFA1" s="228"/>
      <c r="LFB1" s="228"/>
      <c r="LFC1" s="228"/>
      <c r="LFD1" s="228"/>
      <c r="LFE1" s="228"/>
      <c r="LFF1" s="228"/>
      <c r="LFG1" s="228"/>
      <c r="LFH1" s="228"/>
      <c r="LFI1" s="228"/>
      <c r="LFJ1" s="228"/>
      <c r="LFK1" s="228"/>
      <c r="LFL1" s="228"/>
      <c r="LFM1" s="228"/>
      <c r="LFN1" s="228"/>
      <c r="LFO1" s="228"/>
      <c r="LFP1" s="228"/>
      <c r="LFQ1" s="228"/>
      <c r="LFR1" s="228"/>
      <c r="LFS1" s="228"/>
      <c r="LFT1" s="228"/>
      <c r="LFU1" s="228"/>
      <c r="LFV1" s="228"/>
      <c r="LFW1" s="228"/>
      <c r="LFX1" s="228"/>
      <c r="LFY1" s="228"/>
      <c r="LFZ1" s="228"/>
      <c r="LGA1" s="228"/>
      <c r="LGB1" s="228"/>
      <c r="LGC1" s="228"/>
      <c r="LGD1" s="228"/>
      <c r="LGE1" s="228"/>
      <c r="LGF1" s="228"/>
      <c r="LGG1" s="228"/>
      <c r="LGH1" s="228"/>
      <c r="LGI1" s="228"/>
      <c r="LGJ1" s="228"/>
      <c r="LGK1" s="228"/>
      <c r="LGL1" s="228"/>
      <c r="LGM1" s="228"/>
      <c r="LGN1" s="228"/>
      <c r="LGO1" s="228"/>
      <c r="LGP1" s="228"/>
      <c r="LGQ1" s="228"/>
      <c r="LGR1" s="228"/>
      <c r="LGS1" s="228"/>
      <c r="LGT1" s="228"/>
      <c r="LGU1" s="228"/>
      <c r="LGV1" s="228"/>
      <c r="LGW1" s="228"/>
      <c r="LGX1" s="228"/>
      <c r="LGY1" s="228"/>
      <c r="LGZ1" s="228"/>
      <c r="LHA1" s="228"/>
      <c r="LHB1" s="228"/>
      <c r="LHC1" s="228"/>
      <c r="LHD1" s="228"/>
      <c r="LHE1" s="228"/>
      <c r="LHF1" s="228"/>
      <c r="LHG1" s="228"/>
      <c r="LHH1" s="228"/>
      <c r="LHI1" s="228"/>
      <c r="LHJ1" s="228"/>
      <c r="LHK1" s="228"/>
      <c r="LHL1" s="228"/>
      <c r="LHM1" s="228"/>
      <c r="LHN1" s="228"/>
      <c r="LHO1" s="228"/>
      <c r="LHP1" s="228"/>
      <c r="LHQ1" s="228"/>
      <c r="LHR1" s="228"/>
      <c r="LHS1" s="228"/>
      <c r="LHT1" s="228"/>
      <c r="LHU1" s="228"/>
      <c r="LHV1" s="228"/>
      <c r="LHW1" s="228"/>
      <c r="LHX1" s="228"/>
      <c r="LHY1" s="228"/>
      <c r="LHZ1" s="228"/>
      <c r="LIA1" s="228"/>
      <c r="LIB1" s="228"/>
      <c r="LIC1" s="228"/>
      <c r="LID1" s="228"/>
      <c r="LIE1" s="228"/>
      <c r="LIF1" s="228"/>
      <c r="LIG1" s="228"/>
      <c r="LIH1" s="228"/>
      <c r="LII1" s="228"/>
      <c r="LIJ1" s="228"/>
      <c r="LIK1" s="228"/>
      <c r="LIL1" s="228"/>
      <c r="LIM1" s="228"/>
      <c r="LIN1" s="228"/>
      <c r="LIO1" s="228"/>
      <c r="LIP1" s="228"/>
      <c r="LIQ1" s="228"/>
      <c r="LIR1" s="228"/>
      <c r="LIS1" s="228"/>
      <c r="LIT1" s="228"/>
      <c r="LIU1" s="228"/>
      <c r="LIV1" s="228"/>
      <c r="LIW1" s="228"/>
      <c r="LIX1" s="228"/>
      <c r="LIY1" s="228"/>
      <c r="LIZ1" s="228"/>
      <c r="LJA1" s="228"/>
      <c r="LJB1" s="228"/>
      <c r="LJC1" s="228"/>
      <c r="LJD1" s="228"/>
      <c r="LJE1" s="228"/>
      <c r="LJF1" s="228"/>
      <c r="LJG1" s="228"/>
      <c r="LJH1" s="228"/>
      <c r="LJI1" s="228"/>
      <c r="LJJ1" s="228"/>
      <c r="LJK1" s="228"/>
      <c r="LJL1" s="228"/>
      <c r="LJM1" s="228"/>
      <c r="LJN1" s="228"/>
      <c r="LJO1" s="228"/>
      <c r="LJP1" s="228"/>
      <c r="LJQ1" s="228"/>
      <c r="LJR1" s="228"/>
      <c r="LJS1" s="228"/>
      <c r="LJT1" s="228"/>
      <c r="LJU1" s="228"/>
      <c r="LJV1" s="228"/>
      <c r="LJW1" s="228"/>
      <c r="LJX1" s="228"/>
      <c r="LJY1" s="228"/>
      <c r="LJZ1" s="228"/>
      <c r="LKA1" s="228"/>
      <c r="LKB1" s="228"/>
      <c r="LKC1" s="228"/>
      <c r="LKD1" s="228"/>
      <c r="LKE1" s="228"/>
      <c r="LKF1" s="228"/>
      <c r="LKG1" s="228"/>
      <c r="LKH1" s="228"/>
      <c r="LKI1" s="228"/>
      <c r="LKJ1" s="228"/>
      <c r="LKK1" s="228"/>
      <c r="LKL1" s="228"/>
      <c r="LKM1" s="228"/>
      <c r="LKN1" s="228"/>
      <c r="LKO1" s="228"/>
      <c r="LKP1" s="228"/>
      <c r="LKQ1" s="228"/>
      <c r="LKR1" s="228"/>
      <c r="LKS1" s="228"/>
      <c r="LKT1" s="228"/>
      <c r="LKU1" s="228"/>
      <c r="LKV1" s="228"/>
      <c r="LKW1" s="228"/>
      <c r="LKX1" s="228"/>
      <c r="LKY1" s="228"/>
      <c r="LKZ1" s="228"/>
      <c r="LLA1" s="228"/>
      <c r="LLB1" s="228"/>
      <c r="LLC1" s="228"/>
      <c r="LLD1" s="228"/>
      <c r="LLE1" s="228"/>
      <c r="LLF1" s="228"/>
      <c r="LLG1" s="228"/>
      <c r="LLH1" s="228"/>
      <c r="LLI1" s="228"/>
      <c r="LLJ1" s="228"/>
      <c r="LLK1" s="228"/>
      <c r="LLL1" s="228"/>
      <c r="LLM1" s="228"/>
      <c r="LLN1" s="228"/>
      <c r="LLO1" s="228"/>
      <c r="LLP1" s="228"/>
      <c r="LLQ1" s="228"/>
      <c r="LLR1" s="228"/>
      <c r="LLS1" s="228"/>
      <c r="LLT1" s="228"/>
      <c r="LLU1" s="228"/>
      <c r="LLV1" s="228"/>
      <c r="LLW1" s="228"/>
      <c r="LLX1" s="228"/>
      <c r="LLY1" s="228"/>
      <c r="LLZ1" s="228"/>
      <c r="LMA1" s="228"/>
      <c r="LMB1" s="228"/>
      <c r="LMC1" s="228"/>
      <c r="LMD1" s="228"/>
      <c r="LME1" s="228"/>
      <c r="LMF1" s="228"/>
      <c r="LMG1" s="228"/>
      <c r="LMH1" s="228"/>
      <c r="LMI1" s="228"/>
      <c r="LMJ1" s="228"/>
      <c r="LMK1" s="228"/>
      <c r="LML1" s="228"/>
      <c r="LMM1" s="228"/>
      <c r="LMN1" s="228"/>
      <c r="LMO1" s="228"/>
      <c r="LMP1" s="228"/>
      <c r="LMQ1" s="228"/>
      <c r="LMR1" s="228"/>
      <c r="LMS1" s="228"/>
      <c r="LMT1" s="228"/>
      <c r="LMU1" s="228"/>
      <c r="LMV1" s="228"/>
      <c r="LMW1" s="228"/>
      <c r="LMX1" s="228"/>
      <c r="LMY1" s="228"/>
      <c r="LMZ1" s="228"/>
      <c r="LNA1" s="228"/>
      <c r="LNB1" s="228"/>
      <c r="LNC1" s="228"/>
      <c r="LND1" s="228"/>
      <c r="LNE1" s="228"/>
      <c r="LNF1" s="228"/>
      <c r="LNG1" s="228"/>
      <c r="LNH1" s="228"/>
      <c r="LNI1" s="228"/>
      <c r="LNJ1" s="228"/>
      <c r="LNK1" s="228"/>
      <c r="LNL1" s="228"/>
      <c r="LNM1" s="228"/>
      <c r="LNN1" s="228"/>
      <c r="LNO1" s="228"/>
      <c r="LNP1" s="228"/>
      <c r="LNQ1" s="228"/>
      <c r="LNR1" s="228"/>
      <c r="LNS1" s="228"/>
      <c r="LNT1" s="228"/>
      <c r="LNU1" s="228"/>
      <c r="LNV1" s="228"/>
      <c r="LNW1" s="228"/>
      <c r="LNX1" s="228"/>
      <c r="LNY1" s="228"/>
      <c r="LNZ1" s="228"/>
      <c r="LOA1" s="228"/>
      <c r="LOB1" s="228"/>
      <c r="LOC1" s="228"/>
      <c r="LOD1" s="228"/>
      <c r="LOE1" s="228"/>
      <c r="LOF1" s="228"/>
      <c r="LOG1" s="228"/>
      <c r="LOH1" s="228"/>
      <c r="LOI1" s="228"/>
      <c r="LOJ1" s="228"/>
      <c r="LOK1" s="228"/>
      <c r="LOL1" s="228"/>
      <c r="LOM1" s="228"/>
      <c r="LON1" s="228"/>
      <c r="LOO1" s="228"/>
      <c r="LOP1" s="228"/>
      <c r="LOQ1" s="228"/>
      <c r="LOR1" s="228"/>
      <c r="LOS1" s="228"/>
      <c r="LOT1" s="228"/>
      <c r="LOU1" s="228"/>
      <c r="LOV1" s="228"/>
      <c r="LOW1" s="228"/>
      <c r="LOX1" s="228"/>
      <c r="LOY1" s="228"/>
      <c r="LOZ1" s="228"/>
      <c r="LPA1" s="228"/>
      <c r="LPB1" s="228"/>
      <c r="LPC1" s="228"/>
      <c r="LPD1" s="228"/>
      <c r="LPE1" s="228"/>
      <c r="LPF1" s="228"/>
      <c r="LPG1" s="228"/>
      <c r="LPH1" s="228"/>
      <c r="LPI1" s="228"/>
      <c r="LPJ1" s="228"/>
      <c r="LPK1" s="228"/>
      <c r="LPL1" s="228"/>
      <c r="LPM1" s="228"/>
      <c r="LPN1" s="228"/>
      <c r="LPO1" s="228"/>
      <c r="LPP1" s="228"/>
      <c r="LPQ1" s="228"/>
      <c r="LPR1" s="228"/>
      <c r="LPS1" s="228"/>
      <c r="LPT1" s="228"/>
      <c r="LPU1" s="228"/>
      <c r="LPV1" s="228"/>
      <c r="LPW1" s="228"/>
      <c r="LPX1" s="228"/>
      <c r="LPY1" s="228"/>
      <c r="LPZ1" s="228"/>
      <c r="LQA1" s="228"/>
      <c r="LQB1" s="228"/>
      <c r="LQC1" s="228"/>
      <c r="LQD1" s="228"/>
      <c r="LQE1" s="228"/>
      <c r="LQF1" s="228"/>
      <c r="LQG1" s="228"/>
      <c r="LQH1" s="228"/>
      <c r="LQI1" s="228"/>
      <c r="LQJ1" s="228"/>
      <c r="LQK1" s="228"/>
      <c r="LQL1" s="228"/>
      <c r="LQM1" s="228"/>
      <c r="LQN1" s="228"/>
      <c r="LQO1" s="228"/>
      <c r="LQP1" s="228"/>
      <c r="LQQ1" s="228"/>
      <c r="LQR1" s="228"/>
      <c r="LQS1" s="228"/>
      <c r="LQT1" s="228"/>
      <c r="LQU1" s="228"/>
      <c r="LQV1" s="228"/>
      <c r="LQW1" s="228"/>
      <c r="LQX1" s="228"/>
      <c r="LQY1" s="228"/>
      <c r="LQZ1" s="228"/>
      <c r="LRA1" s="228"/>
      <c r="LRB1" s="228"/>
      <c r="LRC1" s="228"/>
      <c r="LRD1" s="228"/>
      <c r="LRE1" s="228"/>
      <c r="LRF1" s="228"/>
      <c r="LRG1" s="228"/>
      <c r="LRH1" s="228"/>
      <c r="LRI1" s="228"/>
      <c r="LRJ1" s="228"/>
      <c r="LRK1" s="228"/>
      <c r="LRL1" s="228"/>
      <c r="LRM1" s="228"/>
      <c r="LRN1" s="228"/>
      <c r="LRO1" s="228"/>
      <c r="LRP1" s="228"/>
      <c r="LRQ1" s="228"/>
      <c r="LRR1" s="228"/>
      <c r="LRS1" s="228"/>
      <c r="LRT1" s="228"/>
      <c r="LRU1" s="228"/>
      <c r="LRV1" s="228"/>
      <c r="LRW1" s="228"/>
      <c r="LRX1" s="228"/>
      <c r="LRY1" s="228"/>
      <c r="LRZ1" s="228"/>
      <c r="LSA1" s="228"/>
      <c r="LSB1" s="228"/>
      <c r="LSC1" s="228"/>
      <c r="LSD1" s="228"/>
      <c r="LSE1" s="228"/>
      <c r="LSF1" s="228"/>
      <c r="LSG1" s="228"/>
      <c r="LSH1" s="228"/>
      <c r="LSI1" s="228"/>
      <c r="LSJ1" s="228"/>
      <c r="LSK1" s="228"/>
      <c r="LSL1" s="228"/>
      <c r="LSM1" s="228"/>
      <c r="LSN1" s="228"/>
      <c r="LSO1" s="228"/>
      <c r="LSP1" s="228"/>
      <c r="LSQ1" s="228"/>
      <c r="LSR1" s="228"/>
      <c r="LSS1" s="228"/>
      <c r="LST1" s="228"/>
      <c r="LSU1" s="228"/>
      <c r="LSV1" s="228"/>
      <c r="LSW1" s="228"/>
      <c r="LSX1" s="228"/>
      <c r="LSY1" s="228"/>
      <c r="LSZ1" s="228"/>
      <c r="LTA1" s="228"/>
      <c r="LTB1" s="228"/>
      <c r="LTC1" s="228"/>
      <c r="LTD1" s="228"/>
      <c r="LTE1" s="228"/>
      <c r="LTF1" s="228"/>
      <c r="LTG1" s="228"/>
      <c r="LTH1" s="228"/>
      <c r="LTI1" s="228"/>
      <c r="LTJ1" s="228"/>
      <c r="LTK1" s="228"/>
      <c r="LTL1" s="228"/>
      <c r="LTM1" s="228"/>
      <c r="LTN1" s="228"/>
      <c r="LTO1" s="228"/>
      <c r="LTP1" s="228"/>
      <c r="LTQ1" s="228"/>
      <c r="LTR1" s="228"/>
      <c r="LTS1" s="228"/>
      <c r="LTT1" s="228"/>
      <c r="LTU1" s="228"/>
      <c r="LTV1" s="228"/>
      <c r="LTW1" s="228"/>
      <c r="LTX1" s="228"/>
      <c r="LTY1" s="228"/>
      <c r="LTZ1" s="228"/>
      <c r="LUA1" s="228"/>
      <c r="LUB1" s="228"/>
      <c r="LUC1" s="228"/>
      <c r="LUD1" s="228"/>
      <c r="LUE1" s="228"/>
      <c r="LUF1" s="228"/>
      <c r="LUG1" s="228"/>
      <c r="LUH1" s="228"/>
      <c r="LUI1" s="228"/>
      <c r="LUJ1" s="228"/>
      <c r="LUK1" s="228"/>
      <c r="LUL1" s="228"/>
      <c r="LUM1" s="228"/>
      <c r="LUN1" s="228"/>
      <c r="LUO1" s="228"/>
      <c r="LUP1" s="228"/>
      <c r="LUQ1" s="228"/>
      <c r="LUR1" s="228"/>
      <c r="LUS1" s="228"/>
      <c r="LUT1" s="228"/>
      <c r="LUU1" s="228"/>
      <c r="LUV1" s="228"/>
      <c r="LUW1" s="228"/>
      <c r="LUX1" s="228"/>
      <c r="LUY1" s="228"/>
      <c r="LUZ1" s="228"/>
      <c r="LVA1" s="228"/>
      <c r="LVB1" s="228"/>
      <c r="LVC1" s="228"/>
      <c r="LVD1" s="228"/>
      <c r="LVE1" s="228"/>
      <c r="LVF1" s="228"/>
      <c r="LVG1" s="228"/>
      <c r="LVH1" s="228"/>
      <c r="LVI1" s="228"/>
      <c r="LVJ1" s="228"/>
      <c r="LVK1" s="228"/>
      <c r="LVL1" s="228"/>
      <c r="LVM1" s="228"/>
      <c r="LVN1" s="228"/>
      <c r="LVO1" s="228"/>
      <c r="LVP1" s="228"/>
      <c r="LVQ1" s="228"/>
      <c r="LVR1" s="228"/>
      <c r="LVS1" s="228"/>
      <c r="LVT1" s="228"/>
      <c r="LVU1" s="228"/>
      <c r="LVV1" s="228"/>
      <c r="LVW1" s="228"/>
      <c r="LVX1" s="228"/>
      <c r="LVY1" s="228"/>
      <c r="LVZ1" s="228"/>
      <c r="LWA1" s="228"/>
      <c r="LWB1" s="228"/>
      <c r="LWC1" s="228"/>
      <c r="LWD1" s="228"/>
      <c r="LWE1" s="228"/>
      <c r="LWF1" s="228"/>
      <c r="LWG1" s="228"/>
      <c r="LWH1" s="228"/>
      <c r="LWI1" s="228"/>
      <c r="LWJ1" s="228"/>
      <c r="LWK1" s="228"/>
      <c r="LWL1" s="228"/>
      <c r="LWM1" s="228"/>
      <c r="LWN1" s="228"/>
      <c r="LWO1" s="228"/>
      <c r="LWP1" s="228"/>
      <c r="LWQ1" s="228"/>
      <c r="LWR1" s="228"/>
      <c r="LWS1" s="228"/>
      <c r="LWT1" s="228"/>
      <c r="LWU1" s="228"/>
      <c r="LWV1" s="228"/>
      <c r="LWW1" s="228"/>
      <c r="LWX1" s="228"/>
      <c r="LWY1" s="228"/>
      <c r="LWZ1" s="228"/>
      <c r="LXA1" s="228"/>
      <c r="LXB1" s="228"/>
      <c r="LXC1" s="228"/>
      <c r="LXD1" s="228"/>
      <c r="LXE1" s="228"/>
      <c r="LXF1" s="228"/>
      <c r="LXG1" s="228"/>
      <c r="LXH1" s="228"/>
      <c r="LXI1" s="228"/>
      <c r="LXJ1" s="228"/>
      <c r="LXK1" s="228"/>
      <c r="LXL1" s="228"/>
      <c r="LXM1" s="228"/>
      <c r="LXN1" s="228"/>
      <c r="LXO1" s="228"/>
      <c r="LXP1" s="228"/>
      <c r="LXQ1" s="228"/>
      <c r="LXR1" s="228"/>
      <c r="LXS1" s="228"/>
      <c r="LXT1" s="228"/>
      <c r="LXU1" s="228"/>
      <c r="LXV1" s="228"/>
      <c r="LXW1" s="228"/>
      <c r="LXX1" s="228"/>
      <c r="LXY1" s="228"/>
      <c r="LXZ1" s="228"/>
      <c r="LYA1" s="228"/>
      <c r="LYB1" s="228"/>
      <c r="LYC1" s="228"/>
      <c r="LYD1" s="228"/>
      <c r="LYE1" s="228"/>
      <c r="LYF1" s="228"/>
      <c r="LYG1" s="228"/>
      <c r="LYH1" s="228"/>
      <c r="LYI1" s="228"/>
      <c r="LYJ1" s="228"/>
      <c r="LYK1" s="228"/>
      <c r="LYL1" s="228"/>
      <c r="LYM1" s="228"/>
      <c r="LYN1" s="228"/>
      <c r="LYO1" s="228"/>
      <c r="LYP1" s="228"/>
      <c r="LYQ1" s="228"/>
      <c r="LYR1" s="228"/>
      <c r="LYS1" s="228"/>
      <c r="LYT1" s="228"/>
      <c r="LYU1" s="228"/>
      <c r="LYV1" s="228"/>
      <c r="LYW1" s="228"/>
      <c r="LYX1" s="228"/>
      <c r="LYY1" s="228"/>
      <c r="LYZ1" s="228"/>
      <c r="LZA1" s="228"/>
      <c r="LZB1" s="228"/>
      <c r="LZC1" s="228"/>
      <c r="LZD1" s="228"/>
      <c r="LZE1" s="228"/>
      <c r="LZF1" s="228"/>
      <c r="LZG1" s="228"/>
      <c r="LZH1" s="228"/>
      <c r="LZI1" s="228"/>
      <c r="LZJ1" s="228"/>
      <c r="LZK1" s="228"/>
      <c r="LZL1" s="228"/>
      <c r="LZM1" s="228"/>
      <c r="LZN1" s="228"/>
      <c r="LZO1" s="228"/>
      <c r="LZP1" s="228"/>
      <c r="LZQ1" s="228"/>
      <c r="LZR1" s="228"/>
      <c r="LZS1" s="228"/>
      <c r="LZT1" s="228"/>
      <c r="LZU1" s="228"/>
      <c r="LZV1" s="228"/>
      <c r="LZW1" s="228"/>
      <c r="LZX1" s="228"/>
      <c r="LZY1" s="228"/>
      <c r="LZZ1" s="228"/>
      <c r="MAA1" s="228"/>
      <c r="MAB1" s="228"/>
      <c r="MAC1" s="228"/>
      <c r="MAD1" s="228"/>
      <c r="MAE1" s="228"/>
      <c r="MAF1" s="228"/>
      <c r="MAG1" s="228"/>
      <c r="MAH1" s="228"/>
      <c r="MAI1" s="228"/>
      <c r="MAJ1" s="228"/>
      <c r="MAK1" s="228"/>
      <c r="MAL1" s="228"/>
      <c r="MAM1" s="228"/>
      <c r="MAN1" s="228"/>
      <c r="MAO1" s="228"/>
      <c r="MAP1" s="228"/>
      <c r="MAQ1" s="228"/>
      <c r="MAR1" s="228"/>
      <c r="MAS1" s="228"/>
      <c r="MAT1" s="228"/>
      <c r="MAU1" s="228"/>
      <c r="MAV1" s="228"/>
      <c r="MAW1" s="228"/>
      <c r="MAX1" s="228"/>
      <c r="MAY1" s="228"/>
      <c r="MAZ1" s="228"/>
      <c r="MBA1" s="228"/>
      <c r="MBB1" s="228"/>
      <c r="MBC1" s="228"/>
      <c r="MBD1" s="228"/>
      <c r="MBE1" s="228"/>
      <c r="MBF1" s="228"/>
      <c r="MBG1" s="228"/>
      <c r="MBH1" s="228"/>
      <c r="MBI1" s="228"/>
      <c r="MBJ1" s="228"/>
      <c r="MBK1" s="228"/>
      <c r="MBL1" s="228"/>
      <c r="MBM1" s="228"/>
      <c r="MBN1" s="228"/>
      <c r="MBO1" s="228"/>
      <c r="MBP1" s="228"/>
      <c r="MBQ1" s="228"/>
      <c r="MBR1" s="228"/>
      <c r="MBS1" s="228"/>
      <c r="MBT1" s="228"/>
      <c r="MBU1" s="228"/>
      <c r="MBV1" s="228"/>
      <c r="MBW1" s="228"/>
      <c r="MBX1" s="228"/>
      <c r="MBY1" s="228"/>
      <c r="MBZ1" s="228"/>
      <c r="MCA1" s="228"/>
      <c r="MCB1" s="228"/>
      <c r="MCC1" s="228"/>
      <c r="MCD1" s="228"/>
      <c r="MCE1" s="228"/>
      <c r="MCF1" s="228"/>
      <c r="MCG1" s="228"/>
      <c r="MCH1" s="228"/>
      <c r="MCI1" s="228"/>
      <c r="MCJ1" s="228"/>
      <c r="MCK1" s="228"/>
      <c r="MCL1" s="228"/>
      <c r="MCM1" s="228"/>
      <c r="MCN1" s="228"/>
      <c r="MCO1" s="228"/>
      <c r="MCP1" s="228"/>
      <c r="MCQ1" s="228"/>
      <c r="MCR1" s="228"/>
      <c r="MCS1" s="228"/>
      <c r="MCT1" s="228"/>
      <c r="MCU1" s="228"/>
      <c r="MCV1" s="228"/>
      <c r="MCW1" s="228"/>
      <c r="MCX1" s="228"/>
      <c r="MCY1" s="228"/>
      <c r="MCZ1" s="228"/>
      <c r="MDA1" s="228"/>
      <c r="MDB1" s="228"/>
      <c r="MDC1" s="228"/>
      <c r="MDD1" s="228"/>
      <c r="MDE1" s="228"/>
      <c r="MDF1" s="228"/>
      <c r="MDG1" s="228"/>
      <c r="MDH1" s="228"/>
      <c r="MDI1" s="228"/>
      <c r="MDJ1" s="228"/>
      <c r="MDK1" s="228"/>
      <c r="MDL1" s="228"/>
      <c r="MDM1" s="228"/>
      <c r="MDN1" s="228"/>
      <c r="MDO1" s="228"/>
      <c r="MDP1" s="228"/>
      <c r="MDQ1" s="228"/>
      <c r="MDR1" s="228"/>
      <c r="MDS1" s="228"/>
      <c r="MDT1" s="228"/>
      <c r="MDU1" s="228"/>
      <c r="MDV1" s="228"/>
      <c r="MDW1" s="228"/>
      <c r="MDX1" s="228"/>
      <c r="MDY1" s="228"/>
      <c r="MDZ1" s="228"/>
      <c r="MEA1" s="228"/>
      <c r="MEB1" s="228"/>
      <c r="MEC1" s="228"/>
      <c r="MED1" s="228"/>
      <c r="MEE1" s="228"/>
      <c r="MEF1" s="228"/>
      <c r="MEG1" s="228"/>
      <c r="MEH1" s="228"/>
      <c r="MEI1" s="228"/>
      <c r="MEJ1" s="228"/>
      <c r="MEK1" s="228"/>
      <c r="MEL1" s="228"/>
      <c r="MEM1" s="228"/>
      <c r="MEN1" s="228"/>
      <c r="MEO1" s="228"/>
      <c r="MEP1" s="228"/>
      <c r="MEQ1" s="228"/>
      <c r="MER1" s="228"/>
      <c r="MES1" s="228"/>
      <c r="MET1" s="228"/>
      <c r="MEU1" s="228"/>
      <c r="MEV1" s="228"/>
      <c r="MEW1" s="228"/>
      <c r="MEX1" s="228"/>
      <c r="MEY1" s="228"/>
      <c r="MEZ1" s="228"/>
      <c r="MFA1" s="228"/>
      <c r="MFB1" s="228"/>
      <c r="MFC1" s="228"/>
      <c r="MFD1" s="228"/>
      <c r="MFE1" s="228"/>
      <c r="MFF1" s="228"/>
      <c r="MFG1" s="228"/>
      <c r="MFH1" s="228"/>
      <c r="MFI1" s="228"/>
      <c r="MFJ1" s="228"/>
      <c r="MFK1" s="228"/>
      <c r="MFL1" s="228"/>
      <c r="MFM1" s="228"/>
      <c r="MFN1" s="228"/>
      <c r="MFO1" s="228"/>
      <c r="MFP1" s="228"/>
      <c r="MFQ1" s="228"/>
      <c r="MFR1" s="228"/>
      <c r="MFS1" s="228"/>
      <c r="MFT1" s="228"/>
      <c r="MFU1" s="228"/>
      <c r="MFV1" s="228"/>
      <c r="MFW1" s="228"/>
      <c r="MFX1" s="228"/>
      <c r="MFY1" s="228"/>
      <c r="MFZ1" s="228"/>
      <c r="MGA1" s="228"/>
      <c r="MGB1" s="228"/>
      <c r="MGC1" s="228"/>
      <c r="MGD1" s="228"/>
      <c r="MGE1" s="228"/>
      <c r="MGF1" s="228"/>
      <c r="MGG1" s="228"/>
      <c r="MGH1" s="228"/>
      <c r="MGI1" s="228"/>
      <c r="MGJ1" s="228"/>
      <c r="MGK1" s="228"/>
      <c r="MGL1" s="228"/>
      <c r="MGM1" s="228"/>
      <c r="MGN1" s="228"/>
      <c r="MGO1" s="228"/>
      <c r="MGP1" s="228"/>
      <c r="MGQ1" s="228"/>
      <c r="MGR1" s="228"/>
      <c r="MGS1" s="228"/>
      <c r="MGT1" s="228"/>
      <c r="MGU1" s="228"/>
      <c r="MGV1" s="228"/>
      <c r="MGW1" s="228"/>
      <c r="MGX1" s="228"/>
      <c r="MGY1" s="228"/>
      <c r="MGZ1" s="228"/>
      <c r="MHA1" s="228"/>
      <c r="MHB1" s="228"/>
      <c r="MHC1" s="228"/>
      <c r="MHD1" s="228"/>
      <c r="MHE1" s="228"/>
      <c r="MHF1" s="228"/>
      <c r="MHG1" s="228"/>
      <c r="MHH1" s="228"/>
      <c r="MHI1" s="228"/>
      <c r="MHJ1" s="228"/>
      <c r="MHK1" s="228"/>
      <c r="MHL1" s="228"/>
      <c r="MHM1" s="228"/>
      <c r="MHN1" s="228"/>
      <c r="MHO1" s="228"/>
      <c r="MHP1" s="228"/>
      <c r="MHQ1" s="228"/>
      <c r="MHR1" s="228"/>
      <c r="MHS1" s="228"/>
      <c r="MHT1" s="228"/>
      <c r="MHU1" s="228"/>
      <c r="MHV1" s="228"/>
      <c r="MHW1" s="228"/>
      <c r="MHX1" s="228"/>
      <c r="MHY1" s="228"/>
      <c r="MHZ1" s="228"/>
      <c r="MIA1" s="228"/>
      <c r="MIB1" s="228"/>
      <c r="MIC1" s="228"/>
      <c r="MID1" s="228"/>
      <c r="MIE1" s="228"/>
      <c r="MIF1" s="228"/>
      <c r="MIG1" s="228"/>
      <c r="MIH1" s="228"/>
      <c r="MII1" s="228"/>
      <c r="MIJ1" s="228"/>
      <c r="MIK1" s="228"/>
      <c r="MIL1" s="228"/>
      <c r="MIM1" s="228"/>
      <c r="MIN1" s="228"/>
      <c r="MIO1" s="228"/>
      <c r="MIP1" s="228"/>
      <c r="MIQ1" s="228"/>
      <c r="MIR1" s="228"/>
      <c r="MIS1" s="228"/>
      <c r="MIT1" s="228"/>
      <c r="MIU1" s="228"/>
      <c r="MIV1" s="228"/>
      <c r="MIW1" s="228"/>
      <c r="MIX1" s="228"/>
      <c r="MIY1" s="228"/>
      <c r="MIZ1" s="228"/>
      <c r="MJA1" s="228"/>
      <c r="MJB1" s="228"/>
      <c r="MJC1" s="228"/>
      <c r="MJD1" s="228"/>
      <c r="MJE1" s="228"/>
      <c r="MJF1" s="228"/>
      <c r="MJG1" s="228"/>
      <c r="MJH1" s="228"/>
      <c r="MJI1" s="228"/>
      <c r="MJJ1" s="228"/>
      <c r="MJK1" s="228"/>
      <c r="MJL1" s="228"/>
      <c r="MJM1" s="228"/>
      <c r="MJN1" s="228"/>
      <c r="MJO1" s="228"/>
      <c r="MJP1" s="228"/>
      <c r="MJQ1" s="228"/>
      <c r="MJR1" s="228"/>
      <c r="MJS1" s="228"/>
      <c r="MJT1" s="228"/>
      <c r="MJU1" s="228"/>
      <c r="MJV1" s="228"/>
      <c r="MJW1" s="228"/>
      <c r="MJX1" s="228"/>
      <c r="MJY1" s="228"/>
      <c r="MJZ1" s="228"/>
      <c r="MKA1" s="228"/>
      <c r="MKB1" s="228"/>
      <c r="MKC1" s="228"/>
      <c r="MKD1" s="228"/>
      <c r="MKE1" s="228"/>
      <c r="MKF1" s="228"/>
      <c r="MKG1" s="228"/>
      <c r="MKH1" s="228"/>
      <c r="MKI1" s="228"/>
      <c r="MKJ1" s="228"/>
      <c r="MKK1" s="228"/>
      <c r="MKL1" s="228"/>
      <c r="MKM1" s="228"/>
      <c r="MKN1" s="228"/>
      <c r="MKO1" s="228"/>
      <c r="MKP1" s="228"/>
      <c r="MKQ1" s="228"/>
      <c r="MKR1" s="228"/>
      <c r="MKS1" s="228"/>
      <c r="MKT1" s="228"/>
      <c r="MKU1" s="228"/>
      <c r="MKV1" s="228"/>
      <c r="MKW1" s="228"/>
      <c r="MKX1" s="228"/>
      <c r="MKY1" s="228"/>
      <c r="MKZ1" s="228"/>
      <c r="MLA1" s="228"/>
      <c r="MLB1" s="228"/>
      <c r="MLC1" s="228"/>
      <c r="MLD1" s="228"/>
      <c r="MLE1" s="228"/>
      <c r="MLF1" s="228"/>
      <c r="MLG1" s="228"/>
      <c r="MLH1" s="228"/>
      <c r="MLI1" s="228"/>
      <c r="MLJ1" s="228"/>
      <c r="MLK1" s="228"/>
      <c r="MLL1" s="228"/>
      <c r="MLM1" s="228"/>
      <c r="MLN1" s="228"/>
      <c r="MLO1" s="228"/>
      <c r="MLP1" s="228"/>
      <c r="MLQ1" s="228"/>
      <c r="MLR1" s="228"/>
      <c r="MLS1" s="228"/>
      <c r="MLT1" s="228"/>
      <c r="MLU1" s="228"/>
      <c r="MLV1" s="228"/>
      <c r="MLW1" s="228"/>
      <c r="MLX1" s="228"/>
      <c r="MLY1" s="228"/>
      <c r="MLZ1" s="228"/>
      <c r="MMA1" s="228"/>
      <c r="MMB1" s="228"/>
      <c r="MMC1" s="228"/>
      <c r="MMD1" s="228"/>
      <c r="MME1" s="228"/>
      <c r="MMF1" s="228"/>
      <c r="MMG1" s="228"/>
      <c r="MMH1" s="228"/>
      <c r="MMI1" s="228"/>
      <c r="MMJ1" s="228"/>
      <c r="MMK1" s="228"/>
      <c r="MML1" s="228"/>
      <c r="MMM1" s="228"/>
      <c r="MMN1" s="228"/>
      <c r="MMO1" s="228"/>
      <c r="MMP1" s="228"/>
      <c r="MMQ1" s="228"/>
      <c r="MMR1" s="228"/>
      <c r="MMS1" s="228"/>
      <c r="MMT1" s="228"/>
      <c r="MMU1" s="228"/>
      <c r="MMV1" s="228"/>
      <c r="MMW1" s="228"/>
      <c r="MMX1" s="228"/>
      <c r="MMY1" s="228"/>
      <c r="MMZ1" s="228"/>
      <c r="MNA1" s="228"/>
      <c r="MNB1" s="228"/>
      <c r="MNC1" s="228"/>
      <c r="MND1" s="228"/>
      <c r="MNE1" s="228"/>
      <c r="MNF1" s="228"/>
      <c r="MNG1" s="228"/>
      <c r="MNH1" s="228"/>
      <c r="MNI1" s="228"/>
      <c r="MNJ1" s="228"/>
      <c r="MNK1" s="228"/>
      <c r="MNL1" s="228"/>
      <c r="MNM1" s="228"/>
      <c r="MNN1" s="228"/>
      <c r="MNO1" s="228"/>
      <c r="MNP1" s="228"/>
      <c r="MNQ1" s="228"/>
      <c r="MNR1" s="228"/>
      <c r="MNS1" s="228"/>
      <c r="MNT1" s="228"/>
      <c r="MNU1" s="228"/>
      <c r="MNV1" s="228"/>
      <c r="MNW1" s="228"/>
      <c r="MNX1" s="228"/>
      <c r="MNY1" s="228"/>
      <c r="MNZ1" s="228"/>
      <c r="MOA1" s="228"/>
      <c r="MOB1" s="228"/>
      <c r="MOC1" s="228"/>
      <c r="MOD1" s="228"/>
      <c r="MOE1" s="228"/>
      <c r="MOF1" s="228"/>
      <c r="MOG1" s="228"/>
      <c r="MOH1" s="228"/>
      <c r="MOI1" s="228"/>
      <c r="MOJ1" s="228"/>
      <c r="MOK1" s="228"/>
      <c r="MOL1" s="228"/>
      <c r="MOM1" s="228"/>
      <c r="MON1" s="228"/>
      <c r="MOO1" s="228"/>
      <c r="MOP1" s="228"/>
      <c r="MOQ1" s="228"/>
      <c r="MOR1" s="228"/>
      <c r="MOS1" s="228"/>
      <c r="MOT1" s="228"/>
      <c r="MOU1" s="228"/>
      <c r="MOV1" s="228"/>
      <c r="MOW1" s="228"/>
      <c r="MOX1" s="228"/>
      <c r="MOY1" s="228"/>
      <c r="MOZ1" s="228"/>
      <c r="MPA1" s="228"/>
      <c r="MPB1" s="228"/>
      <c r="MPC1" s="228"/>
      <c r="MPD1" s="228"/>
      <c r="MPE1" s="228"/>
      <c r="MPF1" s="228"/>
      <c r="MPG1" s="228"/>
      <c r="MPH1" s="228"/>
      <c r="MPI1" s="228"/>
      <c r="MPJ1" s="228"/>
      <c r="MPK1" s="228"/>
      <c r="MPL1" s="228"/>
      <c r="MPM1" s="228"/>
      <c r="MPN1" s="228"/>
      <c r="MPO1" s="228"/>
      <c r="MPP1" s="228"/>
      <c r="MPQ1" s="228"/>
      <c r="MPR1" s="228"/>
      <c r="MPS1" s="228"/>
      <c r="MPT1" s="228"/>
      <c r="MPU1" s="228"/>
      <c r="MPV1" s="228"/>
      <c r="MPW1" s="228"/>
      <c r="MPX1" s="228"/>
      <c r="MPY1" s="228"/>
      <c r="MPZ1" s="228"/>
      <c r="MQA1" s="228"/>
      <c r="MQB1" s="228"/>
      <c r="MQC1" s="228"/>
      <c r="MQD1" s="228"/>
      <c r="MQE1" s="228"/>
      <c r="MQF1" s="228"/>
      <c r="MQG1" s="228"/>
      <c r="MQH1" s="228"/>
      <c r="MQI1" s="228"/>
      <c r="MQJ1" s="228"/>
      <c r="MQK1" s="228"/>
      <c r="MQL1" s="228"/>
      <c r="MQM1" s="228"/>
      <c r="MQN1" s="228"/>
      <c r="MQO1" s="228"/>
      <c r="MQP1" s="228"/>
      <c r="MQQ1" s="228"/>
      <c r="MQR1" s="228"/>
      <c r="MQS1" s="228"/>
      <c r="MQT1" s="228"/>
      <c r="MQU1" s="228"/>
      <c r="MQV1" s="228"/>
      <c r="MQW1" s="228"/>
      <c r="MQX1" s="228"/>
      <c r="MQY1" s="228"/>
      <c r="MQZ1" s="228"/>
      <c r="MRA1" s="228"/>
      <c r="MRB1" s="228"/>
      <c r="MRC1" s="228"/>
      <c r="MRD1" s="228"/>
      <c r="MRE1" s="228"/>
      <c r="MRF1" s="228"/>
      <c r="MRG1" s="228"/>
      <c r="MRH1" s="228"/>
      <c r="MRI1" s="228"/>
      <c r="MRJ1" s="228"/>
      <c r="MRK1" s="228"/>
      <c r="MRL1" s="228"/>
      <c r="MRM1" s="228"/>
      <c r="MRN1" s="228"/>
      <c r="MRO1" s="228"/>
      <c r="MRP1" s="228"/>
      <c r="MRQ1" s="228"/>
      <c r="MRR1" s="228"/>
      <c r="MRS1" s="228"/>
      <c r="MRT1" s="228"/>
      <c r="MRU1" s="228"/>
      <c r="MRV1" s="228"/>
      <c r="MRW1" s="228"/>
      <c r="MRX1" s="228"/>
      <c r="MRY1" s="228"/>
      <c r="MRZ1" s="228"/>
      <c r="MSA1" s="228"/>
      <c r="MSB1" s="228"/>
      <c r="MSC1" s="228"/>
      <c r="MSD1" s="228"/>
      <c r="MSE1" s="228"/>
      <c r="MSF1" s="228"/>
      <c r="MSG1" s="228"/>
      <c r="MSH1" s="228"/>
      <c r="MSI1" s="228"/>
      <c r="MSJ1" s="228"/>
      <c r="MSK1" s="228"/>
      <c r="MSL1" s="228"/>
      <c r="MSM1" s="228"/>
      <c r="MSN1" s="228"/>
      <c r="MSO1" s="228"/>
      <c r="MSP1" s="228"/>
      <c r="MSQ1" s="228"/>
      <c r="MSR1" s="228"/>
      <c r="MSS1" s="228"/>
      <c r="MST1" s="228"/>
      <c r="MSU1" s="228"/>
      <c r="MSV1" s="228"/>
      <c r="MSW1" s="228"/>
      <c r="MSX1" s="228"/>
      <c r="MSY1" s="228"/>
      <c r="MSZ1" s="228"/>
      <c r="MTA1" s="228"/>
      <c r="MTB1" s="228"/>
      <c r="MTC1" s="228"/>
      <c r="MTD1" s="228"/>
      <c r="MTE1" s="228"/>
      <c r="MTF1" s="228"/>
      <c r="MTG1" s="228"/>
      <c r="MTH1" s="228"/>
      <c r="MTI1" s="228"/>
      <c r="MTJ1" s="228"/>
      <c r="MTK1" s="228"/>
      <c r="MTL1" s="228"/>
      <c r="MTM1" s="228"/>
      <c r="MTN1" s="228"/>
      <c r="MTO1" s="228"/>
      <c r="MTP1" s="228"/>
      <c r="MTQ1" s="228"/>
      <c r="MTR1" s="228"/>
      <c r="MTS1" s="228"/>
      <c r="MTT1" s="228"/>
      <c r="MTU1" s="228"/>
      <c r="MTV1" s="228"/>
      <c r="MTW1" s="228"/>
      <c r="MTX1" s="228"/>
      <c r="MTY1" s="228"/>
      <c r="MTZ1" s="228"/>
      <c r="MUA1" s="228"/>
      <c r="MUB1" s="228"/>
      <c r="MUC1" s="228"/>
      <c r="MUD1" s="228"/>
      <c r="MUE1" s="228"/>
      <c r="MUF1" s="228"/>
      <c r="MUG1" s="228"/>
      <c r="MUH1" s="228"/>
      <c r="MUI1" s="228"/>
      <c r="MUJ1" s="228"/>
      <c r="MUK1" s="228"/>
      <c r="MUL1" s="228"/>
      <c r="MUM1" s="228"/>
      <c r="MUN1" s="228"/>
      <c r="MUO1" s="228"/>
      <c r="MUP1" s="228"/>
      <c r="MUQ1" s="228"/>
      <c r="MUR1" s="228"/>
      <c r="MUS1" s="228"/>
      <c r="MUT1" s="228"/>
      <c r="MUU1" s="228"/>
      <c r="MUV1" s="228"/>
      <c r="MUW1" s="228"/>
      <c r="MUX1" s="228"/>
      <c r="MUY1" s="228"/>
      <c r="MUZ1" s="228"/>
      <c r="MVA1" s="228"/>
      <c r="MVB1" s="228"/>
      <c r="MVC1" s="228"/>
      <c r="MVD1" s="228"/>
      <c r="MVE1" s="228"/>
      <c r="MVF1" s="228"/>
      <c r="MVG1" s="228"/>
      <c r="MVH1" s="228"/>
      <c r="MVI1" s="228"/>
      <c r="MVJ1" s="228"/>
      <c r="MVK1" s="228"/>
      <c r="MVL1" s="228"/>
      <c r="MVM1" s="228"/>
      <c r="MVN1" s="228"/>
      <c r="MVO1" s="228"/>
      <c r="MVP1" s="228"/>
      <c r="MVQ1" s="228"/>
      <c r="MVR1" s="228"/>
      <c r="MVS1" s="228"/>
      <c r="MVT1" s="228"/>
      <c r="MVU1" s="228"/>
      <c r="MVV1" s="228"/>
      <c r="MVW1" s="228"/>
      <c r="MVX1" s="228"/>
      <c r="MVY1" s="228"/>
      <c r="MVZ1" s="228"/>
      <c r="MWA1" s="228"/>
      <c r="MWB1" s="228"/>
      <c r="MWC1" s="228"/>
      <c r="MWD1" s="228"/>
      <c r="MWE1" s="228"/>
      <c r="MWF1" s="228"/>
      <c r="MWG1" s="228"/>
      <c r="MWH1" s="228"/>
      <c r="MWI1" s="228"/>
      <c r="MWJ1" s="228"/>
      <c r="MWK1" s="228"/>
      <c r="MWL1" s="228"/>
      <c r="MWM1" s="228"/>
      <c r="MWN1" s="228"/>
      <c r="MWO1" s="228"/>
      <c r="MWP1" s="228"/>
      <c r="MWQ1" s="228"/>
      <c r="MWR1" s="228"/>
      <c r="MWS1" s="228"/>
      <c r="MWT1" s="228"/>
      <c r="MWU1" s="228"/>
      <c r="MWV1" s="228"/>
      <c r="MWW1" s="228"/>
      <c r="MWX1" s="228"/>
      <c r="MWY1" s="228"/>
      <c r="MWZ1" s="228"/>
      <c r="MXA1" s="228"/>
      <c r="MXB1" s="228"/>
      <c r="MXC1" s="228"/>
      <c r="MXD1" s="228"/>
      <c r="MXE1" s="228"/>
      <c r="MXF1" s="228"/>
      <c r="MXG1" s="228"/>
      <c r="MXH1" s="228"/>
      <c r="MXI1" s="228"/>
      <c r="MXJ1" s="228"/>
      <c r="MXK1" s="228"/>
      <c r="MXL1" s="228"/>
      <c r="MXM1" s="228"/>
      <c r="MXN1" s="228"/>
      <c r="MXO1" s="228"/>
      <c r="MXP1" s="228"/>
      <c r="MXQ1" s="228"/>
      <c r="MXR1" s="228"/>
      <c r="MXS1" s="228"/>
      <c r="MXT1" s="228"/>
      <c r="MXU1" s="228"/>
      <c r="MXV1" s="228"/>
      <c r="MXW1" s="228"/>
      <c r="MXX1" s="228"/>
      <c r="MXY1" s="228"/>
      <c r="MXZ1" s="228"/>
      <c r="MYA1" s="228"/>
      <c r="MYB1" s="228"/>
      <c r="MYC1" s="228"/>
      <c r="MYD1" s="228"/>
      <c r="MYE1" s="228"/>
      <c r="MYF1" s="228"/>
      <c r="MYG1" s="228"/>
      <c r="MYH1" s="228"/>
      <c r="MYI1" s="228"/>
      <c r="MYJ1" s="228"/>
      <c r="MYK1" s="228"/>
      <c r="MYL1" s="228"/>
      <c r="MYM1" s="228"/>
      <c r="MYN1" s="228"/>
      <c r="MYO1" s="228"/>
      <c r="MYP1" s="228"/>
      <c r="MYQ1" s="228"/>
      <c r="MYR1" s="228"/>
      <c r="MYS1" s="228"/>
      <c r="MYT1" s="228"/>
      <c r="MYU1" s="228"/>
      <c r="MYV1" s="228"/>
      <c r="MYW1" s="228"/>
      <c r="MYX1" s="228"/>
      <c r="MYY1" s="228"/>
      <c r="MYZ1" s="228"/>
      <c r="MZA1" s="228"/>
      <c r="MZB1" s="228"/>
      <c r="MZC1" s="228"/>
      <c r="MZD1" s="228"/>
      <c r="MZE1" s="228"/>
      <c r="MZF1" s="228"/>
      <c r="MZG1" s="228"/>
      <c r="MZH1" s="228"/>
      <c r="MZI1" s="228"/>
      <c r="MZJ1" s="228"/>
      <c r="MZK1" s="228"/>
      <c r="MZL1" s="228"/>
      <c r="MZM1" s="228"/>
      <c r="MZN1" s="228"/>
      <c r="MZO1" s="228"/>
      <c r="MZP1" s="228"/>
      <c r="MZQ1" s="228"/>
      <c r="MZR1" s="228"/>
      <c r="MZS1" s="228"/>
      <c r="MZT1" s="228"/>
      <c r="MZU1" s="228"/>
      <c r="MZV1" s="228"/>
      <c r="MZW1" s="228"/>
      <c r="MZX1" s="228"/>
      <c r="MZY1" s="228"/>
      <c r="MZZ1" s="228"/>
      <c r="NAA1" s="228"/>
      <c r="NAB1" s="228"/>
      <c r="NAC1" s="228"/>
      <c r="NAD1" s="228"/>
      <c r="NAE1" s="228"/>
      <c r="NAF1" s="228"/>
      <c r="NAG1" s="228"/>
      <c r="NAH1" s="228"/>
      <c r="NAI1" s="228"/>
      <c r="NAJ1" s="228"/>
      <c r="NAK1" s="228"/>
      <c r="NAL1" s="228"/>
      <c r="NAM1" s="228"/>
      <c r="NAN1" s="228"/>
      <c r="NAO1" s="228"/>
      <c r="NAP1" s="228"/>
      <c r="NAQ1" s="228"/>
      <c r="NAR1" s="228"/>
      <c r="NAS1" s="228"/>
      <c r="NAT1" s="228"/>
      <c r="NAU1" s="228"/>
      <c r="NAV1" s="228"/>
      <c r="NAW1" s="228"/>
      <c r="NAX1" s="228"/>
      <c r="NAY1" s="228"/>
      <c r="NAZ1" s="228"/>
      <c r="NBA1" s="228"/>
      <c r="NBB1" s="228"/>
      <c r="NBC1" s="228"/>
      <c r="NBD1" s="228"/>
      <c r="NBE1" s="228"/>
      <c r="NBF1" s="228"/>
      <c r="NBG1" s="228"/>
      <c r="NBH1" s="228"/>
      <c r="NBI1" s="228"/>
      <c r="NBJ1" s="228"/>
      <c r="NBK1" s="228"/>
      <c r="NBL1" s="228"/>
      <c r="NBM1" s="228"/>
      <c r="NBN1" s="228"/>
      <c r="NBO1" s="228"/>
      <c r="NBP1" s="228"/>
      <c r="NBQ1" s="228"/>
      <c r="NBR1" s="228"/>
      <c r="NBS1" s="228"/>
      <c r="NBT1" s="228"/>
      <c r="NBU1" s="228"/>
      <c r="NBV1" s="228"/>
      <c r="NBW1" s="228"/>
      <c r="NBX1" s="228"/>
      <c r="NBY1" s="228"/>
      <c r="NBZ1" s="228"/>
      <c r="NCA1" s="228"/>
      <c r="NCB1" s="228"/>
      <c r="NCC1" s="228"/>
      <c r="NCD1" s="228"/>
      <c r="NCE1" s="228"/>
      <c r="NCF1" s="228"/>
      <c r="NCG1" s="228"/>
      <c r="NCH1" s="228"/>
      <c r="NCI1" s="228"/>
      <c r="NCJ1" s="228"/>
      <c r="NCK1" s="228"/>
      <c r="NCL1" s="228"/>
      <c r="NCM1" s="228"/>
      <c r="NCN1" s="228"/>
      <c r="NCO1" s="228"/>
      <c r="NCP1" s="228"/>
      <c r="NCQ1" s="228"/>
      <c r="NCR1" s="228"/>
      <c r="NCS1" s="228"/>
      <c r="NCT1" s="228"/>
      <c r="NCU1" s="228"/>
      <c r="NCV1" s="228"/>
      <c r="NCW1" s="228"/>
      <c r="NCX1" s="228"/>
      <c r="NCY1" s="228"/>
      <c r="NCZ1" s="228"/>
      <c r="NDA1" s="228"/>
      <c r="NDB1" s="228"/>
      <c r="NDC1" s="228"/>
      <c r="NDD1" s="228"/>
      <c r="NDE1" s="228"/>
      <c r="NDF1" s="228"/>
      <c r="NDG1" s="228"/>
      <c r="NDH1" s="228"/>
      <c r="NDI1" s="228"/>
      <c r="NDJ1" s="228"/>
      <c r="NDK1" s="228"/>
      <c r="NDL1" s="228"/>
      <c r="NDM1" s="228"/>
      <c r="NDN1" s="228"/>
      <c r="NDO1" s="228"/>
      <c r="NDP1" s="228"/>
      <c r="NDQ1" s="228"/>
      <c r="NDR1" s="228"/>
      <c r="NDS1" s="228"/>
      <c r="NDT1" s="228"/>
      <c r="NDU1" s="228"/>
      <c r="NDV1" s="228"/>
      <c r="NDW1" s="228"/>
      <c r="NDX1" s="228"/>
      <c r="NDY1" s="228"/>
      <c r="NDZ1" s="228"/>
      <c r="NEA1" s="228"/>
      <c r="NEB1" s="228"/>
      <c r="NEC1" s="228"/>
      <c r="NED1" s="228"/>
      <c r="NEE1" s="228"/>
      <c r="NEF1" s="228"/>
      <c r="NEG1" s="228"/>
      <c r="NEH1" s="228"/>
      <c r="NEI1" s="228"/>
      <c r="NEJ1" s="228"/>
      <c r="NEK1" s="228"/>
      <c r="NEL1" s="228"/>
      <c r="NEM1" s="228"/>
      <c r="NEN1" s="228"/>
      <c r="NEO1" s="228"/>
      <c r="NEP1" s="228"/>
      <c r="NEQ1" s="228"/>
      <c r="NER1" s="228"/>
      <c r="NES1" s="228"/>
      <c r="NET1" s="228"/>
      <c r="NEU1" s="228"/>
      <c r="NEV1" s="228"/>
      <c r="NEW1" s="228"/>
      <c r="NEX1" s="228"/>
      <c r="NEY1" s="228"/>
      <c r="NEZ1" s="228"/>
      <c r="NFA1" s="228"/>
      <c r="NFB1" s="228"/>
      <c r="NFC1" s="228"/>
      <c r="NFD1" s="228"/>
      <c r="NFE1" s="228"/>
      <c r="NFF1" s="228"/>
      <c r="NFG1" s="228"/>
      <c r="NFH1" s="228"/>
      <c r="NFI1" s="228"/>
      <c r="NFJ1" s="228"/>
      <c r="NFK1" s="228"/>
      <c r="NFL1" s="228"/>
      <c r="NFM1" s="228"/>
      <c r="NFN1" s="228"/>
      <c r="NFO1" s="228"/>
      <c r="NFP1" s="228"/>
      <c r="NFQ1" s="228"/>
      <c r="NFR1" s="228"/>
      <c r="NFS1" s="228"/>
      <c r="NFT1" s="228"/>
      <c r="NFU1" s="228"/>
      <c r="NFV1" s="228"/>
      <c r="NFW1" s="228"/>
      <c r="NFX1" s="228"/>
      <c r="NFY1" s="228"/>
      <c r="NFZ1" s="228"/>
      <c r="NGA1" s="228"/>
      <c r="NGB1" s="228"/>
      <c r="NGC1" s="228"/>
      <c r="NGD1" s="228"/>
      <c r="NGE1" s="228"/>
      <c r="NGF1" s="228"/>
      <c r="NGG1" s="228"/>
      <c r="NGH1" s="228"/>
      <c r="NGI1" s="228"/>
      <c r="NGJ1" s="228"/>
      <c r="NGK1" s="228"/>
      <c r="NGL1" s="228"/>
      <c r="NGM1" s="228"/>
      <c r="NGN1" s="228"/>
      <c r="NGO1" s="228"/>
      <c r="NGP1" s="228"/>
      <c r="NGQ1" s="228"/>
      <c r="NGR1" s="228"/>
      <c r="NGS1" s="228"/>
      <c r="NGT1" s="228"/>
      <c r="NGU1" s="228"/>
      <c r="NGV1" s="228"/>
      <c r="NGW1" s="228"/>
      <c r="NGX1" s="228"/>
      <c r="NGY1" s="228"/>
      <c r="NGZ1" s="228"/>
      <c r="NHA1" s="228"/>
      <c r="NHB1" s="228"/>
      <c r="NHC1" s="228"/>
      <c r="NHD1" s="228"/>
      <c r="NHE1" s="228"/>
      <c r="NHF1" s="228"/>
      <c r="NHG1" s="228"/>
      <c r="NHH1" s="228"/>
      <c r="NHI1" s="228"/>
      <c r="NHJ1" s="228"/>
      <c r="NHK1" s="228"/>
      <c r="NHL1" s="228"/>
      <c r="NHM1" s="228"/>
      <c r="NHN1" s="228"/>
      <c r="NHO1" s="228"/>
      <c r="NHP1" s="228"/>
      <c r="NHQ1" s="228"/>
      <c r="NHR1" s="228"/>
      <c r="NHS1" s="228"/>
      <c r="NHT1" s="228"/>
      <c r="NHU1" s="228"/>
      <c r="NHV1" s="228"/>
      <c r="NHW1" s="228"/>
      <c r="NHX1" s="228"/>
      <c r="NHY1" s="228"/>
      <c r="NHZ1" s="228"/>
      <c r="NIA1" s="228"/>
      <c r="NIB1" s="228"/>
      <c r="NIC1" s="228"/>
      <c r="NID1" s="228"/>
      <c r="NIE1" s="228"/>
      <c r="NIF1" s="228"/>
      <c r="NIG1" s="228"/>
      <c r="NIH1" s="228"/>
      <c r="NII1" s="228"/>
      <c r="NIJ1" s="228"/>
      <c r="NIK1" s="228"/>
      <c r="NIL1" s="228"/>
      <c r="NIM1" s="228"/>
      <c r="NIN1" s="228"/>
      <c r="NIO1" s="228"/>
      <c r="NIP1" s="228"/>
      <c r="NIQ1" s="228"/>
      <c r="NIR1" s="228"/>
      <c r="NIS1" s="228"/>
      <c r="NIT1" s="228"/>
      <c r="NIU1" s="228"/>
      <c r="NIV1" s="228"/>
      <c r="NIW1" s="228"/>
      <c r="NIX1" s="228"/>
      <c r="NIY1" s="228"/>
      <c r="NIZ1" s="228"/>
      <c r="NJA1" s="228"/>
      <c r="NJB1" s="228"/>
      <c r="NJC1" s="228"/>
      <c r="NJD1" s="228"/>
      <c r="NJE1" s="228"/>
      <c r="NJF1" s="228"/>
      <c r="NJG1" s="228"/>
      <c r="NJH1" s="228"/>
      <c r="NJI1" s="228"/>
      <c r="NJJ1" s="228"/>
      <c r="NJK1" s="228"/>
      <c r="NJL1" s="228"/>
      <c r="NJM1" s="228"/>
      <c r="NJN1" s="228"/>
      <c r="NJO1" s="228"/>
      <c r="NJP1" s="228"/>
      <c r="NJQ1" s="228"/>
      <c r="NJR1" s="228"/>
      <c r="NJS1" s="228"/>
      <c r="NJT1" s="228"/>
      <c r="NJU1" s="228"/>
      <c r="NJV1" s="228"/>
      <c r="NJW1" s="228"/>
      <c r="NJX1" s="228"/>
      <c r="NJY1" s="228"/>
      <c r="NJZ1" s="228"/>
      <c r="NKA1" s="228"/>
      <c r="NKB1" s="228"/>
      <c r="NKC1" s="228"/>
      <c r="NKD1" s="228"/>
      <c r="NKE1" s="228"/>
      <c r="NKF1" s="228"/>
      <c r="NKG1" s="228"/>
      <c r="NKH1" s="228"/>
      <c r="NKI1" s="228"/>
      <c r="NKJ1" s="228"/>
      <c r="NKK1" s="228"/>
      <c r="NKL1" s="228"/>
      <c r="NKM1" s="228"/>
      <c r="NKN1" s="228"/>
      <c r="NKO1" s="228"/>
      <c r="NKP1" s="228"/>
      <c r="NKQ1" s="228"/>
      <c r="NKR1" s="228"/>
      <c r="NKS1" s="228"/>
      <c r="NKT1" s="228"/>
      <c r="NKU1" s="228"/>
      <c r="NKV1" s="228"/>
      <c r="NKW1" s="228"/>
      <c r="NKX1" s="228"/>
      <c r="NKY1" s="228"/>
      <c r="NKZ1" s="228"/>
      <c r="NLA1" s="228"/>
      <c r="NLB1" s="228"/>
      <c r="NLC1" s="228"/>
      <c r="NLD1" s="228"/>
      <c r="NLE1" s="228"/>
      <c r="NLF1" s="228"/>
      <c r="NLG1" s="228"/>
      <c r="NLH1" s="228"/>
      <c r="NLI1" s="228"/>
      <c r="NLJ1" s="228"/>
      <c r="NLK1" s="228"/>
      <c r="NLL1" s="228"/>
      <c r="NLM1" s="228"/>
      <c r="NLN1" s="228"/>
      <c r="NLO1" s="228"/>
      <c r="NLP1" s="228"/>
      <c r="NLQ1" s="228"/>
      <c r="NLR1" s="228"/>
      <c r="NLS1" s="228"/>
      <c r="NLT1" s="228"/>
      <c r="NLU1" s="228"/>
      <c r="NLV1" s="228"/>
      <c r="NLW1" s="228"/>
      <c r="NLX1" s="228"/>
      <c r="NLY1" s="228"/>
      <c r="NLZ1" s="228"/>
      <c r="NMA1" s="228"/>
      <c r="NMB1" s="228"/>
      <c r="NMC1" s="228"/>
      <c r="NMD1" s="228"/>
      <c r="NME1" s="228"/>
      <c r="NMF1" s="228"/>
      <c r="NMG1" s="228"/>
      <c r="NMH1" s="228"/>
      <c r="NMI1" s="228"/>
      <c r="NMJ1" s="228"/>
      <c r="NMK1" s="228"/>
      <c r="NML1" s="228"/>
      <c r="NMM1" s="228"/>
      <c r="NMN1" s="228"/>
      <c r="NMO1" s="228"/>
      <c r="NMP1" s="228"/>
      <c r="NMQ1" s="228"/>
      <c r="NMR1" s="228"/>
      <c r="NMS1" s="228"/>
      <c r="NMT1" s="228"/>
      <c r="NMU1" s="228"/>
      <c r="NMV1" s="228"/>
      <c r="NMW1" s="228"/>
      <c r="NMX1" s="228"/>
      <c r="NMY1" s="228"/>
      <c r="NMZ1" s="228"/>
      <c r="NNA1" s="228"/>
      <c r="NNB1" s="228"/>
      <c r="NNC1" s="228"/>
      <c r="NND1" s="228"/>
      <c r="NNE1" s="228"/>
      <c r="NNF1" s="228"/>
      <c r="NNG1" s="228"/>
      <c r="NNH1" s="228"/>
      <c r="NNI1" s="228"/>
      <c r="NNJ1" s="228"/>
      <c r="NNK1" s="228"/>
      <c r="NNL1" s="228"/>
      <c r="NNM1" s="228"/>
      <c r="NNN1" s="228"/>
      <c r="NNO1" s="228"/>
      <c r="NNP1" s="228"/>
      <c r="NNQ1" s="228"/>
      <c r="NNR1" s="228"/>
      <c r="NNS1" s="228"/>
      <c r="NNT1" s="228"/>
      <c r="NNU1" s="228"/>
      <c r="NNV1" s="228"/>
      <c r="NNW1" s="228"/>
      <c r="NNX1" s="228"/>
      <c r="NNY1" s="228"/>
      <c r="NNZ1" s="228"/>
      <c r="NOA1" s="228"/>
      <c r="NOB1" s="228"/>
      <c r="NOC1" s="228"/>
      <c r="NOD1" s="228"/>
      <c r="NOE1" s="228"/>
      <c r="NOF1" s="228"/>
      <c r="NOG1" s="228"/>
      <c r="NOH1" s="228"/>
      <c r="NOI1" s="228"/>
      <c r="NOJ1" s="228"/>
      <c r="NOK1" s="228"/>
      <c r="NOL1" s="228"/>
      <c r="NOM1" s="228"/>
      <c r="NON1" s="228"/>
      <c r="NOO1" s="228"/>
      <c r="NOP1" s="228"/>
      <c r="NOQ1" s="228"/>
      <c r="NOR1" s="228"/>
      <c r="NOS1" s="228"/>
      <c r="NOT1" s="228"/>
      <c r="NOU1" s="228"/>
      <c r="NOV1" s="228"/>
      <c r="NOW1" s="228"/>
      <c r="NOX1" s="228"/>
      <c r="NOY1" s="228"/>
      <c r="NOZ1" s="228"/>
      <c r="NPA1" s="228"/>
      <c r="NPB1" s="228"/>
      <c r="NPC1" s="228"/>
      <c r="NPD1" s="228"/>
      <c r="NPE1" s="228"/>
      <c r="NPF1" s="228"/>
      <c r="NPG1" s="228"/>
      <c r="NPH1" s="228"/>
      <c r="NPI1" s="228"/>
      <c r="NPJ1" s="228"/>
      <c r="NPK1" s="228"/>
      <c r="NPL1" s="228"/>
      <c r="NPM1" s="228"/>
      <c r="NPN1" s="228"/>
      <c r="NPO1" s="228"/>
      <c r="NPP1" s="228"/>
      <c r="NPQ1" s="228"/>
      <c r="NPR1" s="228"/>
      <c r="NPS1" s="228"/>
      <c r="NPT1" s="228"/>
      <c r="NPU1" s="228"/>
      <c r="NPV1" s="228"/>
      <c r="NPW1" s="228"/>
      <c r="NPX1" s="228"/>
      <c r="NPY1" s="228"/>
      <c r="NPZ1" s="228"/>
      <c r="NQA1" s="228"/>
      <c r="NQB1" s="228"/>
      <c r="NQC1" s="228"/>
      <c r="NQD1" s="228"/>
      <c r="NQE1" s="228"/>
      <c r="NQF1" s="228"/>
      <c r="NQG1" s="228"/>
      <c r="NQH1" s="228"/>
      <c r="NQI1" s="228"/>
      <c r="NQJ1" s="228"/>
      <c r="NQK1" s="228"/>
      <c r="NQL1" s="228"/>
      <c r="NQM1" s="228"/>
      <c r="NQN1" s="228"/>
      <c r="NQO1" s="228"/>
      <c r="NQP1" s="228"/>
      <c r="NQQ1" s="228"/>
      <c r="NQR1" s="228"/>
      <c r="NQS1" s="228"/>
      <c r="NQT1" s="228"/>
      <c r="NQU1" s="228"/>
      <c r="NQV1" s="228"/>
      <c r="NQW1" s="228"/>
      <c r="NQX1" s="228"/>
      <c r="NQY1" s="228"/>
      <c r="NQZ1" s="228"/>
      <c r="NRA1" s="228"/>
      <c r="NRB1" s="228"/>
      <c r="NRC1" s="228"/>
      <c r="NRD1" s="228"/>
      <c r="NRE1" s="228"/>
      <c r="NRF1" s="228"/>
      <c r="NRG1" s="228"/>
      <c r="NRH1" s="228"/>
      <c r="NRI1" s="228"/>
      <c r="NRJ1" s="228"/>
      <c r="NRK1" s="228"/>
      <c r="NRL1" s="228"/>
      <c r="NRM1" s="228"/>
      <c r="NRN1" s="228"/>
      <c r="NRO1" s="228"/>
      <c r="NRP1" s="228"/>
      <c r="NRQ1" s="228"/>
      <c r="NRR1" s="228"/>
      <c r="NRS1" s="228"/>
      <c r="NRT1" s="228"/>
      <c r="NRU1" s="228"/>
      <c r="NRV1" s="228"/>
      <c r="NRW1" s="228"/>
      <c r="NRX1" s="228"/>
      <c r="NRY1" s="228"/>
      <c r="NRZ1" s="228"/>
      <c r="NSA1" s="228"/>
      <c r="NSB1" s="228"/>
      <c r="NSC1" s="228"/>
      <c r="NSD1" s="228"/>
      <c r="NSE1" s="228"/>
      <c r="NSF1" s="228"/>
      <c r="NSG1" s="228"/>
      <c r="NSH1" s="228"/>
      <c r="NSI1" s="228"/>
      <c r="NSJ1" s="228"/>
      <c r="NSK1" s="228"/>
      <c r="NSL1" s="228"/>
      <c r="NSM1" s="228"/>
      <c r="NSN1" s="228"/>
      <c r="NSO1" s="228"/>
      <c r="NSP1" s="228"/>
      <c r="NSQ1" s="228"/>
      <c r="NSR1" s="228"/>
      <c r="NSS1" s="228"/>
      <c r="NST1" s="228"/>
      <c r="NSU1" s="228"/>
      <c r="NSV1" s="228"/>
      <c r="NSW1" s="228"/>
      <c r="NSX1" s="228"/>
      <c r="NSY1" s="228"/>
      <c r="NSZ1" s="228"/>
      <c r="NTA1" s="228"/>
      <c r="NTB1" s="228"/>
      <c r="NTC1" s="228"/>
      <c r="NTD1" s="228"/>
      <c r="NTE1" s="228"/>
      <c r="NTF1" s="228"/>
      <c r="NTG1" s="228"/>
      <c r="NTH1" s="228"/>
      <c r="NTI1" s="228"/>
      <c r="NTJ1" s="228"/>
      <c r="NTK1" s="228"/>
      <c r="NTL1" s="228"/>
      <c r="NTM1" s="228"/>
      <c r="NTN1" s="228"/>
      <c r="NTO1" s="228"/>
      <c r="NTP1" s="228"/>
      <c r="NTQ1" s="228"/>
      <c r="NTR1" s="228"/>
      <c r="NTS1" s="228"/>
      <c r="NTT1" s="228"/>
      <c r="NTU1" s="228"/>
      <c r="NTV1" s="228"/>
      <c r="NTW1" s="228"/>
      <c r="NTX1" s="228"/>
      <c r="NTY1" s="228"/>
      <c r="NTZ1" s="228"/>
      <c r="NUA1" s="228"/>
      <c r="NUB1" s="228"/>
      <c r="NUC1" s="228"/>
      <c r="NUD1" s="228"/>
      <c r="NUE1" s="228"/>
      <c r="NUF1" s="228"/>
      <c r="NUG1" s="228"/>
      <c r="NUH1" s="228"/>
      <c r="NUI1" s="228"/>
      <c r="NUJ1" s="228"/>
      <c r="NUK1" s="228"/>
      <c r="NUL1" s="228"/>
      <c r="NUM1" s="228"/>
      <c r="NUN1" s="228"/>
      <c r="NUO1" s="228"/>
      <c r="NUP1" s="228"/>
      <c r="NUQ1" s="228"/>
      <c r="NUR1" s="228"/>
      <c r="NUS1" s="228"/>
      <c r="NUT1" s="228"/>
      <c r="NUU1" s="228"/>
      <c r="NUV1" s="228"/>
      <c r="NUW1" s="228"/>
      <c r="NUX1" s="228"/>
      <c r="NUY1" s="228"/>
      <c r="NUZ1" s="228"/>
      <c r="NVA1" s="228"/>
      <c r="NVB1" s="228"/>
      <c r="NVC1" s="228"/>
      <c r="NVD1" s="228"/>
      <c r="NVE1" s="228"/>
      <c r="NVF1" s="228"/>
      <c r="NVG1" s="228"/>
      <c r="NVH1" s="228"/>
      <c r="NVI1" s="228"/>
      <c r="NVJ1" s="228"/>
      <c r="NVK1" s="228"/>
      <c r="NVL1" s="228"/>
      <c r="NVM1" s="228"/>
      <c r="NVN1" s="228"/>
      <c r="NVO1" s="228"/>
      <c r="NVP1" s="228"/>
      <c r="NVQ1" s="228"/>
      <c r="NVR1" s="228"/>
      <c r="NVS1" s="228"/>
      <c r="NVT1" s="228"/>
      <c r="NVU1" s="228"/>
      <c r="NVV1" s="228"/>
      <c r="NVW1" s="228"/>
      <c r="NVX1" s="228"/>
      <c r="NVY1" s="228"/>
      <c r="NVZ1" s="228"/>
      <c r="NWA1" s="228"/>
      <c r="NWB1" s="228"/>
      <c r="NWC1" s="228"/>
      <c r="NWD1" s="228"/>
      <c r="NWE1" s="228"/>
      <c r="NWF1" s="228"/>
      <c r="NWG1" s="228"/>
      <c r="NWH1" s="228"/>
      <c r="NWI1" s="228"/>
      <c r="NWJ1" s="228"/>
      <c r="NWK1" s="228"/>
      <c r="NWL1" s="228"/>
      <c r="NWM1" s="228"/>
      <c r="NWN1" s="228"/>
      <c r="NWO1" s="228"/>
      <c r="NWP1" s="228"/>
      <c r="NWQ1" s="228"/>
      <c r="NWR1" s="228"/>
      <c r="NWS1" s="228"/>
      <c r="NWT1" s="228"/>
      <c r="NWU1" s="228"/>
      <c r="NWV1" s="228"/>
      <c r="NWW1" s="228"/>
      <c r="NWX1" s="228"/>
      <c r="NWY1" s="228"/>
      <c r="NWZ1" s="228"/>
      <c r="NXA1" s="228"/>
      <c r="NXB1" s="228"/>
      <c r="NXC1" s="228"/>
      <c r="NXD1" s="228"/>
      <c r="NXE1" s="228"/>
      <c r="NXF1" s="228"/>
      <c r="NXG1" s="228"/>
      <c r="NXH1" s="228"/>
      <c r="NXI1" s="228"/>
      <c r="NXJ1" s="228"/>
      <c r="NXK1" s="228"/>
      <c r="NXL1" s="228"/>
      <c r="NXM1" s="228"/>
      <c r="NXN1" s="228"/>
      <c r="NXO1" s="228"/>
      <c r="NXP1" s="228"/>
      <c r="NXQ1" s="228"/>
      <c r="NXR1" s="228"/>
      <c r="NXS1" s="228"/>
      <c r="NXT1" s="228"/>
      <c r="NXU1" s="228"/>
      <c r="NXV1" s="228"/>
      <c r="NXW1" s="228"/>
      <c r="NXX1" s="228"/>
      <c r="NXY1" s="228"/>
      <c r="NXZ1" s="228"/>
      <c r="NYA1" s="228"/>
      <c r="NYB1" s="228"/>
      <c r="NYC1" s="228"/>
      <c r="NYD1" s="228"/>
      <c r="NYE1" s="228"/>
      <c r="NYF1" s="228"/>
      <c r="NYG1" s="228"/>
      <c r="NYH1" s="228"/>
      <c r="NYI1" s="228"/>
      <c r="NYJ1" s="228"/>
      <c r="NYK1" s="228"/>
      <c r="NYL1" s="228"/>
      <c r="NYM1" s="228"/>
      <c r="NYN1" s="228"/>
      <c r="NYO1" s="228"/>
      <c r="NYP1" s="228"/>
      <c r="NYQ1" s="228"/>
      <c r="NYR1" s="228"/>
      <c r="NYS1" s="228"/>
      <c r="NYT1" s="228"/>
      <c r="NYU1" s="228"/>
      <c r="NYV1" s="228"/>
      <c r="NYW1" s="228"/>
      <c r="NYX1" s="228"/>
      <c r="NYY1" s="228"/>
      <c r="NYZ1" s="228"/>
      <c r="NZA1" s="228"/>
      <c r="NZB1" s="228"/>
      <c r="NZC1" s="228"/>
      <c r="NZD1" s="228"/>
      <c r="NZE1" s="228"/>
      <c r="NZF1" s="228"/>
      <c r="NZG1" s="228"/>
      <c r="NZH1" s="228"/>
      <c r="NZI1" s="228"/>
      <c r="NZJ1" s="228"/>
      <c r="NZK1" s="228"/>
      <c r="NZL1" s="228"/>
      <c r="NZM1" s="228"/>
      <c r="NZN1" s="228"/>
      <c r="NZO1" s="228"/>
      <c r="NZP1" s="228"/>
      <c r="NZQ1" s="228"/>
      <c r="NZR1" s="228"/>
      <c r="NZS1" s="228"/>
      <c r="NZT1" s="228"/>
      <c r="NZU1" s="228"/>
      <c r="NZV1" s="228"/>
      <c r="NZW1" s="228"/>
      <c r="NZX1" s="228"/>
      <c r="NZY1" s="228"/>
      <c r="NZZ1" s="228"/>
      <c r="OAA1" s="228"/>
      <c r="OAB1" s="228"/>
      <c r="OAC1" s="228"/>
      <c r="OAD1" s="228"/>
      <c r="OAE1" s="228"/>
      <c r="OAF1" s="228"/>
      <c r="OAG1" s="228"/>
      <c r="OAH1" s="228"/>
      <c r="OAI1" s="228"/>
      <c r="OAJ1" s="228"/>
      <c r="OAK1" s="228"/>
      <c r="OAL1" s="228"/>
      <c r="OAM1" s="228"/>
      <c r="OAN1" s="228"/>
      <c r="OAO1" s="228"/>
      <c r="OAP1" s="228"/>
      <c r="OAQ1" s="228"/>
      <c r="OAR1" s="228"/>
      <c r="OAS1" s="228"/>
      <c r="OAT1" s="228"/>
      <c r="OAU1" s="228"/>
      <c r="OAV1" s="228"/>
      <c r="OAW1" s="228"/>
      <c r="OAX1" s="228"/>
      <c r="OAY1" s="228"/>
      <c r="OAZ1" s="228"/>
      <c r="OBA1" s="228"/>
      <c r="OBB1" s="228"/>
      <c r="OBC1" s="228"/>
      <c r="OBD1" s="228"/>
      <c r="OBE1" s="228"/>
      <c r="OBF1" s="228"/>
      <c r="OBG1" s="228"/>
      <c r="OBH1" s="228"/>
      <c r="OBI1" s="228"/>
      <c r="OBJ1" s="228"/>
      <c r="OBK1" s="228"/>
      <c r="OBL1" s="228"/>
      <c r="OBM1" s="228"/>
      <c r="OBN1" s="228"/>
      <c r="OBO1" s="228"/>
      <c r="OBP1" s="228"/>
      <c r="OBQ1" s="228"/>
      <c r="OBR1" s="228"/>
      <c r="OBS1" s="228"/>
      <c r="OBT1" s="228"/>
      <c r="OBU1" s="228"/>
      <c r="OBV1" s="228"/>
      <c r="OBW1" s="228"/>
      <c r="OBX1" s="228"/>
      <c r="OBY1" s="228"/>
      <c r="OBZ1" s="228"/>
      <c r="OCA1" s="228"/>
      <c r="OCB1" s="228"/>
      <c r="OCC1" s="228"/>
      <c r="OCD1" s="228"/>
      <c r="OCE1" s="228"/>
      <c r="OCF1" s="228"/>
      <c r="OCG1" s="228"/>
      <c r="OCH1" s="228"/>
      <c r="OCI1" s="228"/>
      <c r="OCJ1" s="228"/>
      <c r="OCK1" s="228"/>
      <c r="OCL1" s="228"/>
      <c r="OCM1" s="228"/>
      <c r="OCN1" s="228"/>
      <c r="OCO1" s="228"/>
      <c r="OCP1" s="228"/>
      <c r="OCQ1" s="228"/>
      <c r="OCR1" s="228"/>
      <c r="OCS1" s="228"/>
      <c r="OCT1" s="228"/>
      <c r="OCU1" s="228"/>
      <c r="OCV1" s="228"/>
      <c r="OCW1" s="228"/>
      <c r="OCX1" s="228"/>
      <c r="OCY1" s="228"/>
      <c r="OCZ1" s="228"/>
      <c r="ODA1" s="228"/>
      <c r="ODB1" s="228"/>
      <c r="ODC1" s="228"/>
      <c r="ODD1" s="228"/>
      <c r="ODE1" s="228"/>
      <c r="ODF1" s="228"/>
      <c r="ODG1" s="228"/>
      <c r="ODH1" s="228"/>
      <c r="ODI1" s="228"/>
      <c r="ODJ1" s="228"/>
      <c r="ODK1" s="228"/>
      <c r="ODL1" s="228"/>
      <c r="ODM1" s="228"/>
      <c r="ODN1" s="228"/>
      <c r="ODO1" s="228"/>
      <c r="ODP1" s="228"/>
      <c r="ODQ1" s="228"/>
      <c r="ODR1" s="228"/>
      <c r="ODS1" s="228"/>
      <c r="ODT1" s="228"/>
      <c r="ODU1" s="228"/>
      <c r="ODV1" s="228"/>
      <c r="ODW1" s="228"/>
      <c r="ODX1" s="228"/>
      <c r="ODY1" s="228"/>
      <c r="ODZ1" s="228"/>
      <c r="OEA1" s="228"/>
      <c r="OEB1" s="228"/>
      <c r="OEC1" s="228"/>
      <c r="OED1" s="228"/>
      <c r="OEE1" s="228"/>
      <c r="OEF1" s="228"/>
      <c r="OEG1" s="228"/>
      <c r="OEH1" s="228"/>
      <c r="OEI1" s="228"/>
      <c r="OEJ1" s="228"/>
      <c r="OEK1" s="228"/>
      <c r="OEL1" s="228"/>
      <c r="OEM1" s="228"/>
      <c r="OEN1" s="228"/>
      <c r="OEO1" s="228"/>
      <c r="OEP1" s="228"/>
      <c r="OEQ1" s="228"/>
      <c r="OER1" s="228"/>
      <c r="OES1" s="228"/>
      <c r="OET1" s="228"/>
      <c r="OEU1" s="228"/>
      <c r="OEV1" s="228"/>
      <c r="OEW1" s="228"/>
      <c r="OEX1" s="228"/>
      <c r="OEY1" s="228"/>
      <c r="OEZ1" s="228"/>
      <c r="OFA1" s="228"/>
      <c r="OFB1" s="228"/>
      <c r="OFC1" s="228"/>
      <c r="OFD1" s="228"/>
      <c r="OFE1" s="228"/>
      <c r="OFF1" s="228"/>
      <c r="OFG1" s="228"/>
      <c r="OFH1" s="228"/>
      <c r="OFI1" s="228"/>
      <c r="OFJ1" s="228"/>
      <c r="OFK1" s="228"/>
      <c r="OFL1" s="228"/>
      <c r="OFM1" s="228"/>
      <c r="OFN1" s="228"/>
      <c r="OFO1" s="228"/>
      <c r="OFP1" s="228"/>
      <c r="OFQ1" s="228"/>
      <c r="OFR1" s="228"/>
      <c r="OFS1" s="228"/>
      <c r="OFT1" s="228"/>
      <c r="OFU1" s="228"/>
      <c r="OFV1" s="228"/>
      <c r="OFW1" s="228"/>
      <c r="OFX1" s="228"/>
      <c r="OFY1" s="228"/>
      <c r="OFZ1" s="228"/>
      <c r="OGA1" s="228"/>
      <c r="OGB1" s="228"/>
      <c r="OGC1" s="228"/>
      <c r="OGD1" s="228"/>
      <c r="OGE1" s="228"/>
      <c r="OGF1" s="228"/>
      <c r="OGG1" s="228"/>
      <c r="OGH1" s="228"/>
      <c r="OGI1" s="228"/>
      <c r="OGJ1" s="228"/>
      <c r="OGK1" s="228"/>
      <c r="OGL1" s="228"/>
      <c r="OGM1" s="228"/>
      <c r="OGN1" s="228"/>
      <c r="OGO1" s="228"/>
      <c r="OGP1" s="228"/>
      <c r="OGQ1" s="228"/>
      <c r="OGR1" s="228"/>
      <c r="OGS1" s="228"/>
      <c r="OGT1" s="228"/>
      <c r="OGU1" s="228"/>
      <c r="OGV1" s="228"/>
      <c r="OGW1" s="228"/>
      <c r="OGX1" s="228"/>
      <c r="OGY1" s="228"/>
      <c r="OGZ1" s="228"/>
      <c r="OHA1" s="228"/>
      <c r="OHB1" s="228"/>
      <c r="OHC1" s="228"/>
      <c r="OHD1" s="228"/>
      <c r="OHE1" s="228"/>
      <c r="OHF1" s="228"/>
      <c r="OHG1" s="228"/>
      <c r="OHH1" s="228"/>
      <c r="OHI1" s="228"/>
      <c r="OHJ1" s="228"/>
      <c r="OHK1" s="228"/>
      <c r="OHL1" s="228"/>
      <c r="OHM1" s="228"/>
      <c r="OHN1" s="228"/>
      <c r="OHO1" s="228"/>
      <c r="OHP1" s="228"/>
      <c r="OHQ1" s="228"/>
      <c r="OHR1" s="228"/>
      <c r="OHS1" s="228"/>
      <c r="OHT1" s="228"/>
      <c r="OHU1" s="228"/>
      <c r="OHV1" s="228"/>
      <c r="OHW1" s="228"/>
      <c r="OHX1" s="228"/>
      <c r="OHY1" s="228"/>
      <c r="OHZ1" s="228"/>
      <c r="OIA1" s="228"/>
      <c r="OIB1" s="228"/>
      <c r="OIC1" s="228"/>
      <c r="OID1" s="228"/>
      <c r="OIE1" s="228"/>
      <c r="OIF1" s="228"/>
      <c r="OIG1" s="228"/>
      <c r="OIH1" s="228"/>
      <c r="OII1" s="228"/>
      <c r="OIJ1" s="228"/>
      <c r="OIK1" s="228"/>
      <c r="OIL1" s="228"/>
      <c r="OIM1" s="228"/>
      <c r="OIN1" s="228"/>
      <c r="OIO1" s="228"/>
      <c r="OIP1" s="228"/>
      <c r="OIQ1" s="228"/>
      <c r="OIR1" s="228"/>
      <c r="OIS1" s="228"/>
      <c r="OIT1" s="228"/>
      <c r="OIU1" s="228"/>
      <c r="OIV1" s="228"/>
      <c r="OIW1" s="228"/>
      <c r="OIX1" s="228"/>
      <c r="OIY1" s="228"/>
      <c r="OIZ1" s="228"/>
      <c r="OJA1" s="228"/>
      <c r="OJB1" s="228"/>
      <c r="OJC1" s="228"/>
      <c r="OJD1" s="228"/>
      <c r="OJE1" s="228"/>
      <c r="OJF1" s="228"/>
      <c r="OJG1" s="228"/>
      <c r="OJH1" s="228"/>
      <c r="OJI1" s="228"/>
      <c r="OJJ1" s="228"/>
      <c r="OJK1" s="228"/>
      <c r="OJL1" s="228"/>
      <c r="OJM1" s="228"/>
      <c r="OJN1" s="228"/>
      <c r="OJO1" s="228"/>
      <c r="OJP1" s="228"/>
      <c r="OJQ1" s="228"/>
      <c r="OJR1" s="228"/>
      <c r="OJS1" s="228"/>
      <c r="OJT1" s="228"/>
      <c r="OJU1" s="228"/>
      <c r="OJV1" s="228"/>
      <c r="OJW1" s="228"/>
      <c r="OJX1" s="228"/>
      <c r="OJY1" s="228"/>
      <c r="OJZ1" s="228"/>
      <c r="OKA1" s="228"/>
      <c r="OKB1" s="228"/>
      <c r="OKC1" s="228"/>
      <c r="OKD1" s="228"/>
      <c r="OKE1" s="228"/>
      <c r="OKF1" s="228"/>
      <c r="OKG1" s="228"/>
      <c r="OKH1" s="228"/>
      <c r="OKI1" s="228"/>
      <c r="OKJ1" s="228"/>
      <c r="OKK1" s="228"/>
      <c r="OKL1" s="228"/>
      <c r="OKM1" s="228"/>
      <c r="OKN1" s="228"/>
      <c r="OKO1" s="228"/>
      <c r="OKP1" s="228"/>
      <c r="OKQ1" s="228"/>
      <c r="OKR1" s="228"/>
      <c r="OKS1" s="228"/>
      <c r="OKT1" s="228"/>
      <c r="OKU1" s="228"/>
      <c r="OKV1" s="228"/>
      <c r="OKW1" s="228"/>
      <c r="OKX1" s="228"/>
      <c r="OKY1" s="228"/>
      <c r="OKZ1" s="228"/>
      <c r="OLA1" s="228"/>
      <c r="OLB1" s="228"/>
      <c r="OLC1" s="228"/>
      <c r="OLD1" s="228"/>
      <c r="OLE1" s="228"/>
      <c r="OLF1" s="228"/>
      <c r="OLG1" s="228"/>
      <c r="OLH1" s="228"/>
      <c r="OLI1" s="228"/>
      <c r="OLJ1" s="228"/>
      <c r="OLK1" s="228"/>
      <c r="OLL1" s="228"/>
      <c r="OLM1" s="228"/>
      <c r="OLN1" s="228"/>
      <c r="OLO1" s="228"/>
      <c r="OLP1" s="228"/>
      <c r="OLQ1" s="228"/>
      <c r="OLR1" s="228"/>
      <c r="OLS1" s="228"/>
      <c r="OLT1" s="228"/>
      <c r="OLU1" s="228"/>
      <c r="OLV1" s="228"/>
      <c r="OLW1" s="228"/>
      <c r="OLX1" s="228"/>
      <c r="OLY1" s="228"/>
      <c r="OLZ1" s="228"/>
      <c r="OMA1" s="228"/>
      <c r="OMB1" s="228"/>
      <c r="OMC1" s="228"/>
      <c r="OMD1" s="228"/>
      <c r="OME1" s="228"/>
      <c r="OMF1" s="228"/>
      <c r="OMG1" s="228"/>
      <c r="OMH1" s="228"/>
      <c r="OMI1" s="228"/>
      <c r="OMJ1" s="228"/>
      <c r="OMK1" s="228"/>
      <c r="OML1" s="228"/>
      <c r="OMM1" s="228"/>
      <c r="OMN1" s="228"/>
      <c r="OMO1" s="228"/>
      <c r="OMP1" s="228"/>
      <c r="OMQ1" s="228"/>
      <c r="OMR1" s="228"/>
      <c r="OMS1" s="228"/>
      <c r="OMT1" s="228"/>
      <c r="OMU1" s="228"/>
      <c r="OMV1" s="228"/>
      <c r="OMW1" s="228"/>
      <c r="OMX1" s="228"/>
      <c r="OMY1" s="228"/>
      <c r="OMZ1" s="228"/>
      <c r="ONA1" s="228"/>
      <c r="ONB1" s="228"/>
      <c r="ONC1" s="228"/>
      <c r="OND1" s="228"/>
      <c r="ONE1" s="228"/>
      <c r="ONF1" s="228"/>
      <c r="ONG1" s="228"/>
      <c r="ONH1" s="228"/>
      <c r="ONI1" s="228"/>
      <c r="ONJ1" s="228"/>
      <c r="ONK1" s="228"/>
      <c r="ONL1" s="228"/>
      <c r="ONM1" s="228"/>
      <c r="ONN1" s="228"/>
      <c r="ONO1" s="228"/>
      <c r="ONP1" s="228"/>
      <c r="ONQ1" s="228"/>
      <c r="ONR1" s="228"/>
      <c r="ONS1" s="228"/>
      <c r="ONT1" s="228"/>
      <c r="ONU1" s="228"/>
      <c r="ONV1" s="228"/>
      <c r="ONW1" s="228"/>
      <c r="ONX1" s="228"/>
      <c r="ONY1" s="228"/>
      <c r="ONZ1" s="228"/>
      <c r="OOA1" s="228"/>
      <c r="OOB1" s="228"/>
      <c r="OOC1" s="228"/>
      <c r="OOD1" s="228"/>
      <c r="OOE1" s="228"/>
      <c r="OOF1" s="228"/>
      <c r="OOG1" s="228"/>
      <c r="OOH1" s="228"/>
      <c r="OOI1" s="228"/>
      <c r="OOJ1" s="228"/>
      <c r="OOK1" s="228"/>
      <c r="OOL1" s="228"/>
      <c r="OOM1" s="228"/>
      <c r="OON1" s="228"/>
      <c r="OOO1" s="228"/>
      <c r="OOP1" s="228"/>
      <c r="OOQ1" s="228"/>
      <c r="OOR1" s="228"/>
      <c r="OOS1" s="228"/>
      <c r="OOT1" s="228"/>
      <c r="OOU1" s="228"/>
      <c r="OOV1" s="228"/>
      <c r="OOW1" s="228"/>
      <c r="OOX1" s="228"/>
      <c r="OOY1" s="228"/>
      <c r="OOZ1" s="228"/>
      <c r="OPA1" s="228"/>
      <c r="OPB1" s="228"/>
      <c r="OPC1" s="228"/>
      <c r="OPD1" s="228"/>
      <c r="OPE1" s="228"/>
      <c r="OPF1" s="228"/>
      <c r="OPG1" s="228"/>
      <c r="OPH1" s="228"/>
      <c r="OPI1" s="228"/>
      <c r="OPJ1" s="228"/>
      <c r="OPK1" s="228"/>
      <c r="OPL1" s="228"/>
      <c r="OPM1" s="228"/>
      <c r="OPN1" s="228"/>
      <c r="OPO1" s="228"/>
      <c r="OPP1" s="228"/>
      <c r="OPQ1" s="228"/>
      <c r="OPR1" s="228"/>
      <c r="OPS1" s="228"/>
      <c r="OPT1" s="228"/>
      <c r="OPU1" s="228"/>
      <c r="OPV1" s="228"/>
      <c r="OPW1" s="228"/>
      <c r="OPX1" s="228"/>
      <c r="OPY1" s="228"/>
      <c r="OPZ1" s="228"/>
      <c r="OQA1" s="228"/>
      <c r="OQB1" s="228"/>
      <c r="OQC1" s="228"/>
      <c r="OQD1" s="228"/>
      <c r="OQE1" s="228"/>
      <c r="OQF1" s="228"/>
      <c r="OQG1" s="228"/>
      <c r="OQH1" s="228"/>
      <c r="OQI1" s="228"/>
      <c r="OQJ1" s="228"/>
      <c r="OQK1" s="228"/>
      <c r="OQL1" s="228"/>
      <c r="OQM1" s="228"/>
      <c r="OQN1" s="228"/>
      <c r="OQO1" s="228"/>
      <c r="OQP1" s="228"/>
      <c r="OQQ1" s="228"/>
      <c r="OQR1" s="228"/>
      <c r="OQS1" s="228"/>
      <c r="OQT1" s="228"/>
      <c r="OQU1" s="228"/>
      <c r="OQV1" s="228"/>
      <c r="OQW1" s="228"/>
      <c r="OQX1" s="228"/>
      <c r="OQY1" s="228"/>
      <c r="OQZ1" s="228"/>
      <c r="ORA1" s="228"/>
      <c r="ORB1" s="228"/>
      <c r="ORC1" s="228"/>
      <c r="ORD1" s="228"/>
      <c r="ORE1" s="228"/>
      <c r="ORF1" s="228"/>
      <c r="ORG1" s="228"/>
      <c r="ORH1" s="228"/>
      <c r="ORI1" s="228"/>
      <c r="ORJ1" s="228"/>
      <c r="ORK1" s="228"/>
      <c r="ORL1" s="228"/>
      <c r="ORM1" s="228"/>
      <c r="ORN1" s="228"/>
      <c r="ORO1" s="228"/>
      <c r="ORP1" s="228"/>
      <c r="ORQ1" s="228"/>
      <c r="ORR1" s="228"/>
      <c r="ORS1" s="228"/>
      <c r="ORT1" s="228"/>
      <c r="ORU1" s="228"/>
      <c r="ORV1" s="228"/>
      <c r="ORW1" s="228"/>
      <c r="ORX1" s="228"/>
      <c r="ORY1" s="228"/>
      <c r="ORZ1" s="228"/>
      <c r="OSA1" s="228"/>
      <c r="OSB1" s="228"/>
      <c r="OSC1" s="228"/>
      <c r="OSD1" s="228"/>
      <c r="OSE1" s="228"/>
      <c r="OSF1" s="228"/>
      <c r="OSG1" s="228"/>
      <c r="OSH1" s="228"/>
      <c r="OSI1" s="228"/>
      <c r="OSJ1" s="228"/>
      <c r="OSK1" s="228"/>
      <c r="OSL1" s="228"/>
      <c r="OSM1" s="228"/>
      <c r="OSN1" s="228"/>
      <c r="OSO1" s="228"/>
      <c r="OSP1" s="228"/>
      <c r="OSQ1" s="228"/>
      <c r="OSR1" s="228"/>
      <c r="OSS1" s="228"/>
      <c r="OST1" s="228"/>
      <c r="OSU1" s="228"/>
      <c r="OSV1" s="228"/>
      <c r="OSW1" s="228"/>
      <c r="OSX1" s="228"/>
      <c r="OSY1" s="228"/>
      <c r="OSZ1" s="228"/>
      <c r="OTA1" s="228"/>
      <c r="OTB1" s="228"/>
      <c r="OTC1" s="228"/>
      <c r="OTD1" s="228"/>
      <c r="OTE1" s="228"/>
      <c r="OTF1" s="228"/>
      <c r="OTG1" s="228"/>
      <c r="OTH1" s="228"/>
      <c r="OTI1" s="228"/>
      <c r="OTJ1" s="228"/>
      <c r="OTK1" s="228"/>
      <c r="OTL1" s="228"/>
      <c r="OTM1" s="228"/>
      <c r="OTN1" s="228"/>
      <c r="OTO1" s="228"/>
      <c r="OTP1" s="228"/>
      <c r="OTQ1" s="228"/>
      <c r="OTR1" s="228"/>
      <c r="OTS1" s="228"/>
      <c r="OTT1" s="228"/>
      <c r="OTU1" s="228"/>
      <c r="OTV1" s="228"/>
      <c r="OTW1" s="228"/>
      <c r="OTX1" s="228"/>
      <c r="OTY1" s="228"/>
      <c r="OTZ1" s="228"/>
      <c r="OUA1" s="228"/>
      <c r="OUB1" s="228"/>
      <c r="OUC1" s="228"/>
      <c r="OUD1" s="228"/>
      <c r="OUE1" s="228"/>
      <c r="OUF1" s="228"/>
      <c r="OUG1" s="228"/>
      <c r="OUH1" s="228"/>
      <c r="OUI1" s="228"/>
      <c r="OUJ1" s="228"/>
      <c r="OUK1" s="228"/>
      <c r="OUL1" s="228"/>
      <c r="OUM1" s="228"/>
      <c r="OUN1" s="228"/>
      <c r="OUO1" s="228"/>
      <c r="OUP1" s="228"/>
      <c r="OUQ1" s="228"/>
      <c r="OUR1" s="228"/>
      <c r="OUS1" s="228"/>
      <c r="OUT1" s="228"/>
      <c r="OUU1" s="228"/>
      <c r="OUV1" s="228"/>
      <c r="OUW1" s="228"/>
      <c r="OUX1" s="228"/>
      <c r="OUY1" s="228"/>
      <c r="OUZ1" s="228"/>
      <c r="OVA1" s="228"/>
      <c r="OVB1" s="228"/>
      <c r="OVC1" s="228"/>
      <c r="OVD1" s="228"/>
      <c r="OVE1" s="228"/>
      <c r="OVF1" s="228"/>
      <c r="OVG1" s="228"/>
      <c r="OVH1" s="228"/>
      <c r="OVI1" s="228"/>
      <c r="OVJ1" s="228"/>
      <c r="OVK1" s="228"/>
      <c r="OVL1" s="228"/>
      <c r="OVM1" s="228"/>
      <c r="OVN1" s="228"/>
      <c r="OVO1" s="228"/>
      <c r="OVP1" s="228"/>
      <c r="OVQ1" s="228"/>
      <c r="OVR1" s="228"/>
      <c r="OVS1" s="228"/>
      <c r="OVT1" s="228"/>
      <c r="OVU1" s="228"/>
      <c r="OVV1" s="228"/>
      <c r="OVW1" s="228"/>
      <c r="OVX1" s="228"/>
      <c r="OVY1" s="228"/>
      <c r="OVZ1" s="228"/>
      <c r="OWA1" s="228"/>
      <c r="OWB1" s="228"/>
      <c r="OWC1" s="228"/>
      <c r="OWD1" s="228"/>
      <c r="OWE1" s="228"/>
      <c r="OWF1" s="228"/>
      <c r="OWG1" s="228"/>
      <c r="OWH1" s="228"/>
      <c r="OWI1" s="228"/>
      <c r="OWJ1" s="228"/>
      <c r="OWK1" s="228"/>
      <c r="OWL1" s="228"/>
      <c r="OWM1" s="228"/>
      <c r="OWN1" s="228"/>
      <c r="OWO1" s="228"/>
      <c r="OWP1" s="228"/>
      <c r="OWQ1" s="228"/>
      <c r="OWR1" s="228"/>
      <c r="OWS1" s="228"/>
      <c r="OWT1" s="228"/>
      <c r="OWU1" s="228"/>
      <c r="OWV1" s="228"/>
      <c r="OWW1" s="228"/>
      <c r="OWX1" s="228"/>
      <c r="OWY1" s="228"/>
      <c r="OWZ1" s="228"/>
      <c r="OXA1" s="228"/>
      <c r="OXB1" s="228"/>
      <c r="OXC1" s="228"/>
      <c r="OXD1" s="228"/>
      <c r="OXE1" s="228"/>
      <c r="OXF1" s="228"/>
      <c r="OXG1" s="228"/>
      <c r="OXH1" s="228"/>
      <c r="OXI1" s="228"/>
      <c r="OXJ1" s="228"/>
      <c r="OXK1" s="228"/>
      <c r="OXL1" s="228"/>
      <c r="OXM1" s="228"/>
      <c r="OXN1" s="228"/>
      <c r="OXO1" s="228"/>
      <c r="OXP1" s="228"/>
      <c r="OXQ1" s="228"/>
      <c r="OXR1" s="228"/>
      <c r="OXS1" s="228"/>
      <c r="OXT1" s="228"/>
      <c r="OXU1" s="228"/>
      <c r="OXV1" s="228"/>
      <c r="OXW1" s="228"/>
      <c r="OXX1" s="228"/>
      <c r="OXY1" s="228"/>
      <c r="OXZ1" s="228"/>
      <c r="OYA1" s="228"/>
      <c r="OYB1" s="228"/>
      <c r="OYC1" s="228"/>
      <c r="OYD1" s="228"/>
      <c r="OYE1" s="228"/>
      <c r="OYF1" s="228"/>
      <c r="OYG1" s="228"/>
      <c r="OYH1" s="228"/>
      <c r="OYI1" s="228"/>
      <c r="OYJ1" s="228"/>
      <c r="OYK1" s="228"/>
      <c r="OYL1" s="228"/>
      <c r="OYM1" s="228"/>
      <c r="OYN1" s="228"/>
      <c r="OYO1" s="228"/>
      <c r="OYP1" s="228"/>
      <c r="OYQ1" s="228"/>
      <c r="OYR1" s="228"/>
      <c r="OYS1" s="228"/>
      <c r="OYT1" s="228"/>
      <c r="OYU1" s="228"/>
      <c r="OYV1" s="228"/>
      <c r="OYW1" s="228"/>
      <c r="OYX1" s="228"/>
      <c r="OYY1" s="228"/>
      <c r="OYZ1" s="228"/>
      <c r="OZA1" s="228"/>
      <c r="OZB1" s="228"/>
      <c r="OZC1" s="228"/>
      <c r="OZD1" s="228"/>
      <c r="OZE1" s="228"/>
      <c r="OZF1" s="228"/>
      <c r="OZG1" s="228"/>
      <c r="OZH1" s="228"/>
      <c r="OZI1" s="228"/>
      <c r="OZJ1" s="228"/>
      <c r="OZK1" s="228"/>
      <c r="OZL1" s="228"/>
      <c r="OZM1" s="228"/>
      <c r="OZN1" s="228"/>
      <c r="OZO1" s="228"/>
      <c r="OZP1" s="228"/>
      <c r="OZQ1" s="228"/>
      <c r="OZR1" s="228"/>
      <c r="OZS1" s="228"/>
      <c r="OZT1" s="228"/>
      <c r="OZU1" s="228"/>
      <c r="OZV1" s="228"/>
      <c r="OZW1" s="228"/>
      <c r="OZX1" s="228"/>
      <c r="OZY1" s="228"/>
      <c r="OZZ1" s="228"/>
      <c r="PAA1" s="228"/>
      <c r="PAB1" s="228"/>
      <c r="PAC1" s="228"/>
      <c r="PAD1" s="228"/>
      <c r="PAE1" s="228"/>
      <c r="PAF1" s="228"/>
      <c r="PAG1" s="228"/>
      <c r="PAH1" s="228"/>
      <c r="PAI1" s="228"/>
      <c r="PAJ1" s="228"/>
      <c r="PAK1" s="228"/>
      <c r="PAL1" s="228"/>
      <c r="PAM1" s="228"/>
      <c r="PAN1" s="228"/>
      <c r="PAO1" s="228"/>
      <c r="PAP1" s="228"/>
      <c r="PAQ1" s="228"/>
      <c r="PAR1" s="228"/>
      <c r="PAS1" s="228"/>
      <c r="PAT1" s="228"/>
      <c r="PAU1" s="228"/>
      <c r="PAV1" s="228"/>
      <c r="PAW1" s="228"/>
      <c r="PAX1" s="228"/>
      <c r="PAY1" s="228"/>
      <c r="PAZ1" s="228"/>
      <c r="PBA1" s="228"/>
      <c r="PBB1" s="228"/>
      <c r="PBC1" s="228"/>
      <c r="PBD1" s="228"/>
      <c r="PBE1" s="228"/>
      <c r="PBF1" s="228"/>
      <c r="PBG1" s="228"/>
      <c r="PBH1" s="228"/>
      <c r="PBI1" s="228"/>
      <c r="PBJ1" s="228"/>
      <c r="PBK1" s="228"/>
      <c r="PBL1" s="228"/>
      <c r="PBM1" s="228"/>
      <c r="PBN1" s="228"/>
      <c r="PBO1" s="228"/>
      <c r="PBP1" s="228"/>
      <c r="PBQ1" s="228"/>
      <c r="PBR1" s="228"/>
      <c r="PBS1" s="228"/>
      <c r="PBT1" s="228"/>
      <c r="PBU1" s="228"/>
      <c r="PBV1" s="228"/>
      <c r="PBW1" s="228"/>
      <c r="PBX1" s="228"/>
      <c r="PBY1" s="228"/>
      <c r="PBZ1" s="228"/>
      <c r="PCA1" s="228"/>
      <c r="PCB1" s="228"/>
      <c r="PCC1" s="228"/>
      <c r="PCD1" s="228"/>
      <c r="PCE1" s="228"/>
      <c r="PCF1" s="228"/>
      <c r="PCG1" s="228"/>
      <c r="PCH1" s="228"/>
      <c r="PCI1" s="228"/>
      <c r="PCJ1" s="228"/>
      <c r="PCK1" s="228"/>
      <c r="PCL1" s="228"/>
      <c r="PCM1" s="228"/>
      <c r="PCN1" s="228"/>
      <c r="PCO1" s="228"/>
      <c r="PCP1" s="228"/>
      <c r="PCQ1" s="228"/>
      <c r="PCR1" s="228"/>
      <c r="PCS1" s="228"/>
      <c r="PCT1" s="228"/>
      <c r="PCU1" s="228"/>
      <c r="PCV1" s="228"/>
      <c r="PCW1" s="228"/>
      <c r="PCX1" s="228"/>
      <c r="PCY1" s="228"/>
      <c r="PCZ1" s="228"/>
      <c r="PDA1" s="228"/>
      <c r="PDB1" s="228"/>
      <c r="PDC1" s="228"/>
      <c r="PDD1" s="228"/>
      <c r="PDE1" s="228"/>
      <c r="PDF1" s="228"/>
      <c r="PDG1" s="228"/>
      <c r="PDH1" s="228"/>
      <c r="PDI1" s="228"/>
      <c r="PDJ1" s="228"/>
      <c r="PDK1" s="228"/>
      <c r="PDL1" s="228"/>
      <c r="PDM1" s="228"/>
      <c r="PDN1" s="228"/>
      <c r="PDO1" s="228"/>
      <c r="PDP1" s="228"/>
      <c r="PDQ1" s="228"/>
      <c r="PDR1" s="228"/>
      <c r="PDS1" s="228"/>
      <c r="PDT1" s="228"/>
      <c r="PDU1" s="228"/>
      <c r="PDV1" s="228"/>
      <c r="PDW1" s="228"/>
      <c r="PDX1" s="228"/>
      <c r="PDY1" s="228"/>
      <c r="PDZ1" s="228"/>
      <c r="PEA1" s="228"/>
      <c r="PEB1" s="228"/>
      <c r="PEC1" s="228"/>
      <c r="PED1" s="228"/>
      <c r="PEE1" s="228"/>
      <c r="PEF1" s="228"/>
      <c r="PEG1" s="228"/>
      <c r="PEH1" s="228"/>
      <c r="PEI1" s="228"/>
      <c r="PEJ1" s="228"/>
      <c r="PEK1" s="228"/>
      <c r="PEL1" s="228"/>
      <c r="PEM1" s="228"/>
      <c r="PEN1" s="228"/>
      <c r="PEO1" s="228"/>
      <c r="PEP1" s="228"/>
      <c r="PEQ1" s="228"/>
      <c r="PER1" s="228"/>
      <c r="PES1" s="228"/>
      <c r="PET1" s="228"/>
      <c r="PEU1" s="228"/>
      <c r="PEV1" s="228"/>
      <c r="PEW1" s="228"/>
      <c r="PEX1" s="228"/>
      <c r="PEY1" s="228"/>
      <c r="PEZ1" s="228"/>
      <c r="PFA1" s="228"/>
      <c r="PFB1" s="228"/>
      <c r="PFC1" s="228"/>
      <c r="PFD1" s="228"/>
      <c r="PFE1" s="228"/>
      <c r="PFF1" s="228"/>
      <c r="PFG1" s="228"/>
      <c r="PFH1" s="228"/>
      <c r="PFI1" s="228"/>
      <c r="PFJ1" s="228"/>
      <c r="PFK1" s="228"/>
      <c r="PFL1" s="228"/>
      <c r="PFM1" s="228"/>
      <c r="PFN1" s="228"/>
      <c r="PFO1" s="228"/>
      <c r="PFP1" s="228"/>
      <c r="PFQ1" s="228"/>
      <c r="PFR1" s="228"/>
      <c r="PFS1" s="228"/>
      <c r="PFT1" s="228"/>
      <c r="PFU1" s="228"/>
      <c r="PFV1" s="228"/>
      <c r="PFW1" s="228"/>
      <c r="PFX1" s="228"/>
      <c r="PFY1" s="228"/>
      <c r="PFZ1" s="228"/>
      <c r="PGA1" s="228"/>
      <c r="PGB1" s="228"/>
      <c r="PGC1" s="228"/>
      <c r="PGD1" s="228"/>
      <c r="PGE1" s="228"/>
      <c r="PGF1" s="228"/>
      <c r="PGG1" s="228"/>
      <c r="PGH1" s="228"/>
      <c r="PGI1" s="228"/>
      <c r="PGJ1" s="228"/>
      <c r="PGK1" s="228"/>
      <c r="PGL1" s="228"/>
      <c r="PGM1" s="228"/>
      <c r="PGN1" s="228"/>
      <c r="PGO1" s="228"/>
      <c r="PGP1" s="228"/>
      <c r="PGQ1" s="228"/>
      <c r="PGR1" s="228"/>
      <c r="PGS1" s="228"/>
      <c r="PGT1" s="228"/>
      <c r="PGU1" s="228"/>
      <c r="PGV1" s="228"/>
      <c r="PGW1" s="228"/>
      <c r="PGX1" s="228"/>
      <c r="PGY1" s="228"/>
      <c r="PGZ1" s="228"/>
      <c r="PHA1" s="228"/>
      <c r="PHB1" s="228"/>
      <c r="PHC1" s="228"/>
      <c r="PHD1" s="228"/>
      <c r="PHE1" s="228"/>
      <c r="PHF1" s="228"/>
      <c r="PHG1" s="228"/>
      <c r="PHH1" s="228"/>
      <c r="PHI1" s="228"/>
      <c r="PHJ1" s="228"/>
      <c r="PHK1" s="228"/>
      <c r="PHL1" s="228"/>
      <c r="PHM1" s="228"/>
      <c r="PHN1" s="228"/>
      <c r="PHO1" s="228"/>
      <c r="PHP1" s="228"/>
      <c r="PHQ1" s="228"/>
      <c r="PHR1" s="228"/>
      <c r="PHS1" s="228"/>
      <c r="PHT1" s="228"/>
      <c r="PHU1" s="228"/>
      <c r="PHV1" s="228"/>
      <c r="PHW1" s="228"/>
      <c r="PHX1" s="228"/>
      <c r="PHY1" s="228"/>
      <c r="PHZ1" s="228"/>
      <c r="PIA1" s="228"/>
      <c r="PIB1" s="228"/>
      <c r="PIC1" s="228"/>
      <c r="PID1" s="228"/>
      <c r="PIE1" s="228"/>
      <c r="PIF1" s="228"/>
      <c r="PIG1" s="228"/>
      <c r="PIH1" s="228"/>
      <c r="PII1" s="228"/>
      <c r="PIJ1" s="228"/>
      <c r="PIK1" s="228"/>
      <c r="PIL1" s="228"/>
      <c r="PIM1" s="228"/>
      <c r="PIN1" s="228"/>
      <c r="PIO1" s="228"/>
      <c r="PIP1" s="228"/>
      <c r="PIQ1" s="228"/>
      <c r="PIR1" s="228"/>
      <c r="PIS1" s="228"/>
      <c r="PIT1" s="228"/>
      <c r="PIU1" s="228"/>
      <c r="PIV1" s="228"/>
      <c r="PIW1" s="228"/>
      <c r="PIX1" s="228"/>
      <c r="PIY1" s="228"/>
      <c r="PIZ1" s="228"/>
      <c r="PJA1" s="228"/>
      <c r="PJB1" s="228"/>
      <c r="PJC1" s="228"/>
      <c r="PJD1" s="228"/>
      <c r="PJE1" s="228"/>
      <c r="PJF1" s="228"/>
      <c r="PJG1" s="228"/>
      <c r="PJH1" s="228"/>
      <c r="PJI1" s="228"/>
      <c r="PJJ1" s="228"/>
      <c r="PJK1" s="228"/>
      <c r="PJL1" s="228"/>
      <c r="PJM1" s="228"/>
      <c r="PJN1" s="228"/>
      <c r="PJO1" s="228"/>
      <c r="PJP1" s="228"/>
      <c r="PJQ1" s="228"/>
      <c r="PJR1" s="228"/>
      <c r="PJS1" s="228"/>
      <c r="PJT1" s="228"/>
      <c r="PJU1" s="228"/>
      <c r="PJV1" s="228"/>
      <c r="PJW1" s="228"/>
      <c r="PJX1" s="228"/>
      <c r="PJY1" s="228"/>
      <c r="PJZ1" s="228"/>
      <c r="PKA1" s="228"/>
      <c r="PKB1" s="228"/>
      <c r="PKC1" s="228"/>
      <c r="PKD1" s="228"/>
      <c r="PKE1" s="228"/>
      <c r="PKF1" s="228"/>
      <c r="PKG1" s="228"/>
      <c r="PKH1" s="228"/>
      <c r="PKI1" s="228"/>
      <c r="PKJ1" s="228"/>
      <c r="PKK1" s="228"/>
      <c r="PKL1" s="228"/>
      <c r="PKM1" s="228"/>
      <c r="PKN1" s="228"/>
      <c r="PKO1" s="228"/>
      <c r="PKP1" s="228"/>
      <c r="PKQ1" s="228"/>
      <c r="PKR1" s="228"/>
      <c r="PKS1" s="228"/>
      <c r="PKT1" s="228"/>
      <c r="PKU1" s="228"/>
      <c r="PKV1" s="228"/>
      <c r="PKW1" s="228"/>
      <c r="PKX1" s="228"/>
      <c r="PKY1" s="228"/>
      <c r="PKZ1" s="228"/>
      <c r="PLA1" s="228"/>
      <c r="PLB1" s="228"/>
      <c r="PLC1" s="228"/>
      <c r="PLD1" s="228"/>
      <c r="PLE1" s="228"/>
      <c r="PLF1" s="228"/>
      <c r="PLG1" s="228"/>
      <c r="PLH1" s="228"/>
      <c r="PLI1" s="228"/>
      <c r="PLJ1" s="228"/>
      <c r="PLK1" s="228"/>
      <c r="PLL1" s="228"/>
      <c r="PLM1" s="228"/>
      <c r="PLN1" s="228"/>
      <c r="PLO1" s="228"/>
      <c r="PLP1" s="228"/>
      <c r="PLQ1" s="228"/>
      <c r="PLR1" s="228"/>
      <c r="PLS1" s="228"/>
      <c r="PLT1" s="228"/>
      <c r="PLU1" s="228"/>
      <c r="PLV1" s="228"/>
      <c r="PLW1" s="228"/>
      <c r="PLX1" s="228"/>
      <c r="PLY1" s="228"/>
      <c r="PLZ1" s="228"/>
      <c r="PMA1" s="228"/>
      <c r="PMB1" s="228"/>
      <c r="PMC1" s="228"/>
      <c r="PMD1" s="228"/>
      <c r="PME1" s="228"/>
      <c r="PMF1" s="228"/>
      <c r="PMG1" s="228"/>
      <c r="PMH1" s="228"/>
      <c r="PMI1" s="228"/>
      <c r="PMJ1" s="228"/>
      <c r="PMK1" s="228"/>
      <c r="PML1" s="228"/>
      <c r="PMM1" s="228"/>
      <c r="PMN1" s="228"/>
      <c r="PMO1" s="228"/>
      <c r="PMP1" s="228"/>
      <c r="PMQ1" s="228"/>
      <c r="PMR1" s="228"/>
      <c r="PMS1" s="228"/>
      <c r="PMT1" s="228"/>
      <c r="PMU1" s="228"/>
      <c r="PMV1" s="228"/>
      <c r="PMW1" s="228"/>
      <c r="PMX1" s="228"/>
      <c r="PMY1" s="228"/>
      <c r="PMZ1" s="228"/>
      <c r="PNA1" s="228"/>
      <c r="PNB1" s="228"/>
      <c r="PNC1" s="228"/>
      <c r="PND1" s="228"/>
      <c r="PNE1" s="228"/>
      <c r="PNF1" s="228"/>
      <c r="PNG1" s="228"/>
      <c r="PNH1" s="228"/>
      <c r="PNI1" s="228"/>
      <c r="PNJ1" s="228"/>
      <c r="PNK1" s="228"/>
      <c r="PNL1" s="228"/>
      <c r="PNM1" s="228"/>
      <c r="PNN1" s="228"/>
      <c r="PNO1" s="228"/>
      <c r="PNP1" s="228"/>
      <c r="PNQ1" s="228"/>
      <c r="PNR1" s="228"/>
      <c r="PNS1" s="228"/>
      <c r="PNT1" s="228"/>
      <c r="PNU1" s="228"/>
      <c r="PNV1" s="228"/>
      <c r="PNW1" s="228"/>
      <c r="PNX1" s="228"/>
      <c r="PNY1" s="228"/>
      <c r="PNZ1" s="228"/>
      <c r="POA1" s="228"/>
      <c r="POB1" s="228"/>
      <c r="POC1" s="228"/>
      <c r="POD1" s="228"/>
      <c r="POE1" s="228"/>
      <c r="POF1" s="228"/>
      <c r="POG1" s="228"/>
      <c r="POH1" s="228"/>
      <c r="POI1" s="228"/>
      <c r="POJ1" s="228"/>
      <c r="POK1" s="228"/>
      <c r="POL1" s="228"/>
      <c r="POM1" s="228"/>
      <c r="PON1" s="228"/>
      <c r="POO1" s="228"/>
      <c r="POP1" s="228"/>
      <c r="POQ1" s="228"/>
      <c r="POR1" s="228"/>
      <c r="POS1" s="228"/>
      <c r="POT1" s="228"/>
      <c r="POU1" s="228"/>
      <c r="POV1" s="228"/>
      <c r="POW1" s="228"/>
      <c r="POX1" s="228"/>
      <c r="POY1" s="228"/>
      <c r="POZ1" s="228"/>
      <c r="PPA1" s="228"/>
      <c r="PPB1" s="228"/>
      <c r="PPC1" s="228"/>
      <c r="PPD1" s="228"/>
      <c r="PPE1" s="228"/>
      <c r="PPF1" s="228"/>
      <c r="PPG1" s="228"/>
      <c r="PPH1" s="228"/>
      <c r="PPI1" s="228"/>
      <c r="PPJ1" s="228"/>
      <c r="PPK1" s="228"/>
      <c r="PPL1" s="228"/>
      <c r="PPM1" s="228"/>
      <c r="PPN1" s="228"/>
      <c r="PPO1" s="228"/>
      <c r="PPP1" s="228"/>
      <c r="PPQ1" s="228"/>
      <c r="PPR1" s="228"/>
      <c r="PPS1" s="228"/>
      <c r="PPT1" s="228"/>
      <c r="PPU1" s="228"/>
      <c r="PPV1" s="228"/>
      <c r="PPW1" s="228"/>
      <c r="PPX1" s="228"/>
      <c r="PPY1" s="228"/>
      <c r="PPZ1" s="228"/>
      <c r="PQA1" s="228"/>
      <c r="PQB1" s="228"/>
      <c r="PQC1" s="228"/>
      <c r="PQD1" s="228"/>
      <c r="PQE1" s="228"/>
      <c r="PQF1" s="228"/>
      <c r="PQG1" s="228"/>
      <c r="PQH1" s="228"/>
      <c r="PQI1" s="228"/>
      <c r="PQJ1" s="228"/>
      <c r="PQK1" s="228"/>
      <c r="PQL1" s="228"/>
      <c r="PQM1" s="228"/>
      <c r="PQN1" s="228"/>
      <c r="PQO1" s="228"/>
      <c r="PQP1" s="228"/>
      <c r="PQQ1" s="228"/>
      <c r="PQR1" s="228"/>
      <c r="PQS1" s="228"/>
      <c r="PQT1" s="228"/>
      <c r="PQU1" s="228"/>
      <c r="PQV1" s="228"/>
      <c r="PQW1" s="228"/>
      <c r="PQX1" s="228"/>
      <c r="PQY1" s="228"/>
      <c r="PQZ1" s="228"/>
      <c r="PRA1" s="228"/>
      <c r="PRB1" s="228"/>
      <c r="PRC1" s="228"/>
      <c r="PRD1" s="228"/>
      <c r="PRE1" s="228"/>
      <c r="PRF1" s="228"/>
      <c r="PRG1" s="228"/>
      <c r="PRH1" s="228"/>
      <c r="PRI1" s="228"/>
      <c r="PRJ1" s="228"/>
      <c r="PRK1" s="228"/>
      <c r="PRL1" s="228"/>
      <c r="PRM1" s="228"/>
      <c r="PRN1" s="228"/>
      <c r="PRO1" s="228"/>
      <c r="PRP1" s="228"/>
      <c r="PRQ1" s="228"/>
      <c r="PRR1" s="228"/>
      <c r="PRS1" s="228"/>
      <c r="PRT1" s="228"/>
      <c r="PRU1" s="228"/>
      <c r="PRV1" s="228"/>
      <c r="PRW1" s="228"/>
      <c r="PRX1" s="228"/>
      <c r="PRY1" s="228"/>
      <c r="PRZ1" s="228"/>
      <c r="PSA1" s="228"/>
      <c r="PSB1" s="228"/>
      <c r="PSC1" s="228"/>
      <c r="PSD1" s="228"/>
      <c r="PSE1" s="228"/>
      <c r="PSF1" s="228"/>
      <c r="PSG1" s="228"/>
      <c r="PSH1" s="228"/>
      <c r="PSI1" s="228"/>
      <c r="PSJ1" s="228"/>
      <c r="PSK1" s="228"/>
      <c r="PSL1" s="228"/>
      <c r="PSM1" s="228"/>
      <c r="PSN1" s="228"/>
      <c r="PSO1" s="228"/>
      <c r="PSP1" s="228"/>
      <c r="PSQ1" s="228"/>
      <c r="PSR1" s="228"/>
      <c r="PSS1" s="228"/>
      <c r="PST1" s="228"/>
      <c r="PSU1" s="228"/>
      <c r="PSV1" s="228"/>
      <c r="PSW1" s="228"/>
      <c r="PSX1" s="228"/>
      <c r="PSY1" s="228"/>
      <c r="PSZ1" s="228"/>
      <c r="PTA1" s="228"/>
      <c r="PTB1" s="228"/>
      <c r="PTC1" s="228"/>
      <c r="PTD1" s="228"/>
      <c r="PTE1" s="228"/>
      <c r="PTF1" s="228"/>
      <c r="PTG1" s="228"/>
      <c r="PTH1" s="228"/>
      <c r="PTI1" s="228"/>
      <c r="PTJ1" s="228"/>
      <c r="PTK1" s="228"/>
      <c r="PTL1" s="228"/>
      <c r="PTM1" s="228"/>
      <c r="PTN1" s="228"/>
      <c r="PTO1" s="228"/>
      <c r="PTP1" s="228"/>
      <c r="PTQ1" s="228"/>
      <c r="PTR1" s="228"/>
      <c r="PTS1" s="228"/>
      <c r="PTT1" s="228"/>
      <c r="PTU1" s="228"/>
      <c r="PTV1" s="228"/>
      <c r="PTW1" s="228"/>
      <c r="PTX1" s="228"/>
      <c r="PTY1" s="228"/>
      <c r="PTZ1" s="228"/>
      <c r="PUA1" s="228"/>
      <c r="PUB1" s="228"/>
      <c r="PUC1" s="228"/>
      <c r="PUD1" s="228"/>
      <c r="PUE1" s="228"/>
      <c r="PUF1" s="228"/>
      <c r="PUG1" s="228"/>
      <c r="PUH1" s="228"/>
      <c r="PUI1" s="228"/>
      <c r="PUJ1" s="228"/>
      <c r="PUK1" s="228"/>
      <c r="PUL1" s="228"/>
      <c r="PUM1" s="228"/>
      <c r="PUN1" s="228"/>
      <c r="PUO1" s="228"/>
      <c r="PUP1" s="228"/>
      <c r="PUQ1" s="228"/>
      <c r="PUR1" s="228"/>
      <c r="PUS1" s="228"/>
      <c r="PUT1" s="228"/>
      <c r="PUU1" s="228"/>
      <c r="PUV1" s="228"/>
      <c r="PUW1" s="228"/>
      <c r="PUX1" s="228"/>
      <c r="PUY1" s="228"/>
      <c r="PUZ1" s="228"/>
      <c r="PVA1" s="228"/>
      <c r="PVB1" s="228"/>
      <c r="PVC1" s="228"/>
      <c r="PVD1" s="228"/>
      <c r="PVE1" s="228"/>
      <c r="PVF1" s="228"/>
      <c r="PVG1" s="228"/>
      <c r="PVH1" s="228"/>
      <c r="PVI1" s="228"/>
      <c r="PVJ1" s="228"/>
      <c r="PVK1" s="228"/>
      <c r="PVL1" s="228"/>
      <c r="PVM1" s="228"/>
      <c r="PVN1" s="228"/>
      <c r="PVO1" s="228"/>
      <c r="PVP1" s="228"/>
      <c r="PVQ1" s="228"/>
      <c r="PVR1" s="228"/>
      <c r="PVS1" s="228"/>
      <c r="PVT1" s="228"/>
      <c r="PVU1" s="228"/>
      <c r="PVV1" s="228"/>
      <c r="PVW1" s="228"/>
      <c r="PVX1" s="228"/>
      <c r="PVY1" s="228"/>
      <c r="PVZ1" s="228"/>
      <c r="PWA1" s="228"/>
      <c r="PWB1" s="228"/>
      <c r="PWC1" s="228"/>
      <c r="PWD1" s="228"/>
      <c r="PWE1" s="228"/>
      <c r="PWF1" s="228"/>
      <c r="PWG1" s="228"/>
      <c r="PWH1" s="228"/>
      <c r="PWI1" s="228"/>
      <c r="PWJ1" s="228"/>
      <c r="PWK1" s="228"/>
      <c r="PWL1" s="228"/>
      <c r="PWM1" s="228"/>
      <c r="PWN1" s="228"/>
      <c r="PWO1" s="228"/>
      <c r="PWP1" s="228"/>
      <c r="PWQ1" s="228"/>
      <c r="PWR1" s="228"/>
      <c r="PWS1" s="228"/>
      <c r="PWT1" s="228"/>
      <c r="PWU1" s="228"/>
      <c r="PWV1" s="228"/>
      <c r="PWW1" s="228"/>
      <c r="PWX1" s="228"/>
      <c r="PWY1" s="228"/>
      <c r="PWZ1" s="228"/>
      <c r="PXA1" s="228"/>
      <c r="PXB1" s="228"/>
      <c r="PXC1" s="228"/>
      <c r="PXD1" s="228"/>
      <c r="PXE1" s="228"/>
      <c r="PXF1" s="228"/>
      <c r="PXG1" s="228"/>
      <c r="PXH1" s="228"/>
      <c r="PXI1" s="228"/>
      <c r="PXJ1" s="228"/>
      <c r="PXK1" s="228"/>
      <c r="PXL1" s="228"/>
      <c r="PXM1" s="228"/>
      <c r="PXN1" s="228"/>
      <c r="PXO1" s="228"/>
      <c r="PXP1" s="228"/>
      <c r="PXQ1" s="228"/>
      <c r="PXR1" s="228"/>
      <c r="PXS1" s="228"/>
      <c r="PXT1" s="228"/>
      <c r="PXU1" s="228"/>
      <c r="PXV1" s="228"/>
      <c r="PXW1" s="228"/>
      <c r="PXX1" s="228"/>
      <c r="PXY1" s="228"/>
      <c r="PXZ1" s="228"/>
      <c r="PYA1" s="228"/>
      <c r="PYB1" s="228"/>
      <c r="PYC1" s="228"/>
      <c r="PYD1" s="228"/>
      <c r="PYE1" s="228"/>
      <c r="PYF1" s="228"/>
      <c r="PYG1" s="228"/>
      <c r="PYH1" s="228"/>
      <c r="PYI1" s="228"/>
      <c r="PYJ1" s="228"/>
      <c r="PYK1" s="228"/>
      <c r="PYL1" s="228"/>
      <c r="PYM1" s="228"/>
      <c r="PYN1" s="228"/>
      <c r="PYO1" s="228"/>
      <c r="PYP1" s="228"/>
      <c r="PYQ1" s="228"/>
      <c r="PYR1" s="228"/>
      <c r="PYS1" s="228"/>
      <c r="PYT1" s="228"/>
      <c r="PYU1" s="228"/>
      <c r="PYV1" s="228"/>
      <c r="PYW1" s="228"/>
      <c r="PYX1" s="228"/>
      <c r="PYY1" s="228"/>
      <c r="PYZ1" s="228"/>
      <c r="PZA1" s="228"/>
      <c r="PZB1" s="228"/>
      <c r="PZC1" s="228"/>
      <c r="PZD1" s="228"/>
      <c r="PZE1" s="228"/>
      <c r="PZF1" s="228"/>
      <c r="PZG1" s="228"/>
      <c r="PZH1" s="228"/>
      <c r="PZI1" s="228"/>
      <c r="PZJ1" s="228"/>
      <c r="PZK1" s="228"/>
      <c r="PZL1" s="228"/>
      <c r="PZM1" s="228"/>
      <c r="PZN1" s="228"/>
      <c r="PZO1" s="228"/>
      <c r="PZP1" s="228"/>
      <c r="PZQ1" s="228"/>
      <c r="PZR1" s="228"/>
      <c r="PZS1" s="228"/>
      <c r="PZT1" s="228"/>
      <c r="PZU1" s="228"/>
      <c r="PZV1" s="228"/>
      <c r="PZW1" s="228"/>
      <c r="PZX1" s="228"/>
      <c r="PZY1" s="228"/>
      <c r="PZZ1" s="228"/>
      <c r="QAA1" s="228"/>
      <c r="QAB1" s="228"/>
      <c r="QAC1" s="228"/>
      <c r="QAD1" s="228"/>
      <c r="QAE1" s="228"/>
      <c r="QAF1" s="228"/>
      <c r="QAG1" s="228"/>
      <c r="QAH1" s="228"/>
      <c r="QAI1" s="228"/>
      <c r="QAJ1" s="228"/>
      <c r="QAK1" s="228"/>
      <c r="QAL1" s="228"/>
      <c r="QAM1" s="228"/>
      <c r="QAN1" s="228"/>
      <c r="QAO1" s="228"/>
      <c r="QAP1" s="228"/>
      <c r="QAQ1" s="228"/>
      <c r="QAR1" s="228"/>
      <c r="QAS1" s="228"/>
      <c r="QAT1" s="228"/>
      <c r="QAU1" s="228"/>
      <c r="QAV1" s="228"/>
      <c r="QAW1" s="228"/>
      <c r="QAX1" s="228"/>
      <c r="QAY1" s="228"/>
      <c r="QAZ1" s="228"/>
      <c r="QBA1" s="228"/>
      <c r="QBB1" s="228"/>
      <c r="QBC1" s="228"/>
      <c r="QBD1" s="228"/>
      <c r="QBE1" s="228"/>
      <c r="QBF1" s="228"/>
      <c r="QBG1" s="228"/>
      <c r="QBH1" s="228"/>
      <c r="QBI1" s="228"/>
      <c r="QBJ1" s="228"/>
      <c r="QBK1" s="228"/>
      <c r="QBL1" s="228"/>
      <c r="QBM1" s="228"/>
      <c r="QBN1" s="228"/>
      <c r="QBO1" s="228"/>
      <c r="QBP1" s="228"/>
      <c r="QBQ1" s="228"/>
      <c r="QBR1" s="228"/>
      <c r="QBS1" s="228"/>
      <c r="QBT1" s="228"/>
      <c r="QBU1" s="228"/>
      <c r="QBV1" s="228"/>
      <c r="QBW1" s="228"/>
      <c r="QBX1" s="228"/>
      <c r="QBY1" s="228"/>
      <c r="QBZ1" s="228"/>
      <c r="QCA1" s="228"/>
      <c r="QCB1" s="228"/>
      <c r="QCC1" s="228"/>
      <c r="QCD1" s="228"/>
      <c r="QCE1" s="228"/>
      <c r="QCF1" s="228"/>
      <c r="QCG1" s="228"/>
      <c r="QCH1" s="228"/>
      <c r="QCI1" s="228"/>
      <c r="QCJ1" s="228"/>
      <c r="QCK1" s="228"/>
      <c r="QCL1" s="228"/>
      <c r="QCM1" s="228"/>
      <c r="QCN1" s="228"/>
      <c r="QCO1" s="228"/>
      <c r="QCP1" s="228"/>
      <c r="QCQ1" s="228"/>
      <c r="QCR1" s="228"/>
      <c r="QCS1" s="228"/>
      <c r="QCT1" s="228"/>
      <c r="QCU1" s="228"/>
      <c r="QCV1" s="228"/>
      <c r="QCW1" s="228"/>
      <c r="QCX1" s="228"/>
      <c r="QCY1" s="228"/>
      <c r="QCZ1" s="228"/>
      <c r="QDA1" s="228"/>
      <c r="QDB1" s="228"/>
      <c r="QDC1" s="228"/>
      <c r="QDD1" s="228"/>
      <c r="QDE1" s="228"/>
      <c r="QDF1" s="228"/>
      <c r="QDG1" s="228"/>
      <c r="QDH1" s="228"/>
      <c r="QDI1" s="228"/>
      <c r="QDJ1" s="228"/>
      <c r="QDK1" s="228"/>
      <c r="QDL1" s="228"/>
      <c r="QDM1" s="228"/>
      <c r="QDN1" s="228"/>
      <c r="QDO1" s="228"/>
      <c r="QDP1" s="228"/>
      <c r="QDQ1" s="228"/>
      <c r="QDR1" s="228"/>
      <c r="QDS1" s="228"/>
      <c r="QDT1" s="228"/>
      <c r="QDU1" s="228"/>
      <c r="QDV1" s="228"/>
      <c r="QDW1" s="228"/>
      <c r="QDX1" s="228"/>
      <c r="QDY1" s="228"/>
      <c r="QDZ1" s="228"/>
      <c r="QEA1" s="228"/>
      <c r="QEB1" s="228"/>
      <c r="QEC1" s="228"/>
      <c r="QED1" s="228"/>
      <c r="QEE1" s="228"/>
      <c r="QEF1" s="228"/>
      <c r="QEG1" s="228"/>
      <c r="QEH1" s="228"/>
      <c r="QEI1" s="228"/>
      <c r="QEJ1" s="228"/>
      <c r="QEK1" s="228"/>
      <c r="QEL1" s="228"/>
      <c r="QEM1" s="228"/>
      <c r="QEN1" s="228"/>
      <c r="QEO1" s="228"/>
      <c r="QEP1" s="228"/>
      <c r="QEQ1" s="228"/>
      <c r="QER1" s="228"/>
      <c r="QES1" s="228"/>
      <c r="QET1" s="228"/>
      <c r="QEU1" s="228"/>
      <c r="QEV1" s="228"/>
      <c r="QEW1" s="228"/>
      <c r="QEX1" s="228"/>
      <c r="QEY1" s="228"/>
      <c r="QEZ1" s="228"/>
      <c r="QFA1" s="228"/>
      <c r="QFB1" s="228"/>
      <c r="QFC1" s="228"/>
      <c r="QFD1" s="228"/>
      <c r="QFE1" s="228"/>
      <c r="QFF1" s="228"/>
      <c r="QFG1" s="228"/>
      <c r="QFH1" s="228"/>
      <c r="QFI1" s="228"/>
      <c r="QFJ1" s="228"/>
      <c r="QFK1" s="228"/>
      <c r="QFL1" s="228"/>
      <c r="QFM1" s="228"/>
      <c r="QFN1" s="228"/>
      <c r="QFO1" s="228"/>
      <c r="QFP1" s="228"/>
      <c r="QFQ1" s="228"/>
      <c r="QFR1" s="228"/>
      <c r="QFS1" s="228"/>
      <c r="QFT1" s="228"/>
      <c r="QFU1" s="228"/>
      <c r="QFV1" s="228"/>
      <c r="QFW1" s="228"/>
      <c r="QFX1" s="228"/>
      <c r="QFY1" s="228"/>
      <c r="QFZ1" s="228"/>
      <c r="QGA1" s="228"/>
      <c r="QGB1" s="228"/>
      <c r="QGC1" s="228"/>
      <c r="QGD1" s="228"/>
      <c r="QGE1" s="228"/>
      <c r="QGF1" s="228"/>
      <c r="QGG1" s="228"/>
      <c r="QGH1" s="228"/>
      <c r="QGI1" s="228"/>
      <c r="QGJ1" s="228"/>
      <c r="QGK1" s="228"/>
      <c r="QGL1" s="228"/>
      <c r="QGM1" s="228"/>
      <c r="QGN1" s="228"/>
      <c r="QGO1" s="228"/>
      <c r="QGP1" s="228"/>
      <c r="QGQ1" s="228"/>
      <c r="QGR1" s="228"/>
      <c r="QGS1" s="228"/>
      <c r="QGT1" s="228"/>
      <c r="QGU1" s="228"/>
      <c r="QGV1" s="228"/>
      <c r="QGW1" s="228"/>
      <c r="QGX1" s="228"/>
      <c r="QGY1" s="228"/>
      <c r="QGZ1" s="228"/>
      <c r="QHA1" s="228"/>
      <c r="QHB1" s="228"/>
      <c r="QHC1" s="228"/>
      <c r="QHD1" s="228"/>
      <c r="QHE1" s="228"/>
      <c r="QHF1" s="228"/>
      <c r="QHG1" s="228"/>
      <c r="QHH1" s="228"/>
      <c r="QHI1" s="228"/>
      <c r="QHJ1" s="228"/>
      <c r="QHK1" s="228"/>
      <c r="QHL1" s="228"/>
      <c r="QHM1" s="228"/>
      <c r="QHN1" s="228"/>
      <c r="QHO1" s="228"/>
      <c r="QHP1" s="228"/>
      <c r="QHQ1" s="228"/>
      <c r="QHR1" s="228"/>
      <c r="QHS1" s="228"/>
      <c r="QHT1" s="228"/>
      <c r="QHU1" s="228"/>
      <c r="QHV1" s="228"/>
      <c r="QHW1" s="228"/>
      <c r="QHX1" s="228"/>
      <c r="QHY1" s="228"/>
      <c r="QHZ1" s="228"/>
      <c r="QIA1" s="228"/>
      <c r="QIB1" s="228"/>
      <c r="QIC1" s="228"/>
      <c r="QID1" s="228"/>
      <c r="QIE1" s="228"/>
      <c r="QIF1" s="228"/>
      <c r="QIG1" s="228"/>
      <c r="QIH1" s="228"/>
      <c r="QII1" s="228"/>
      <c r="QIJ1" s="228"/>
      <c r="QIK1" s="228"/>
      <c r="QIL1" s="228"/>
      <c r="QIM1" s="228"/>
      <c r="QIN1" s="228"/>
      <c r="QIO1" s="228"/>
      <c r="QIP1" s="228"/>
      <c r="QIQ1" s="228"/>
      <c r="QIR1" s="228"/>
      <c r="QIS1" s="228"/>
      <c r="QIT1" s="228"/>
      <c r="QIU1" s="228"/>
      <c r="QIV1" s="228"/>
      <c r="QIW1" s="228"/>
      <c r="QIX1" s="228"/>
      <c r="QIY1" s="228"/>
      <c r="QIZ1" s="228"/>
      <c r="QJA1" s="228"/>
      <c r="QJB1" s="228"/>
      <c r="QJC1" s="228"/>
      <c r="QJD1" s="228"/>
      <c r="QJE1" s="228"/>
      <c r="QJF1" s="228"/>
      <c r="QJG1" s="228"/>
      <c r="QJH1" s="228"/>
      <c r="QJI1" s="228"/>
      <c r="QJJ1" s="228"/>
      <c r="QJK1" s="228"/>
      <c r="QJL1" s="228"/>
      <c r="QJM1" s="228"/>
      <c r="QJN1" s="228"/>
      <c r="QJO1" s="228"/>
      <c r="QJP1" s="228"/>
      <c r="QJQ1" s="228"/>
      <c r="QJR1" s="228"/>
      <c r="QJS1" s="228"/>
      <c r="QJT1" s="228"/>
      <c r="QJU1" s="228"/>
      <c r="QJV1" s="228"/>
      <c r="QJW1" s="228"/>
      <c r="QJX1" s="228"/>
      <c r="QJY1" s="228"/>
      <c r="QJZ1" s="228"/>
      <c r="QKA1" s="228"/>
      <c r="QKB1" s="228"/>
      <c r="QKC1" s="228"/>
      <c r="QKD1" s="228"/>
      <c r="QKE1" s="228"/>
      <c r="QKF1" s="228"/>
      <c r="QKG1" s="228"/>
      <c r="QKH1" s="228"/>
      <c r="QKI1" s="228"/>
      <c r="QKJ1" s="228"/>
      <c r="QKK1" s="228"/>
      <c r="QKL1" s="228"/>
      <c r="QKM1" s="228"/>
      <c r="QKN1" s="228"/>
      <c r="QKO1" s="228"/>
      <c r="QKP1" s="228"/>
      <c r="QKQ1" s="228"/>
      <c r="QKR1" s="228"/>
      <c r="QKS1" s="228"/>
      <c r="QKT1" s="228"/>
      <c r="QKU1" s="228"/>
      <c r="QKV1" s="228"/>
      <c r="QKW1" s="228"/>
      <c r="QKX1" s="228"/>
      <c r="QKY1" s="228"/>
      <c r="QKZ1" s="228"/>
      <c r="QLA1" s="228"/>
      <c r="QLB1" s="228"/>
      <c r="QLC1" s="228"/>
      <c r="QLD1" s="228"/>
      <c r="QLE1" s="228"/>
      <c r="QLF1" s="228"/>
      <c r="QLG1" s="228"/>
      <c r="QLH1" s="228"/>
      <c r="QLI1" s="228"/>
      <c r="QLJ1" s="228"/>
      <c r="QLK1" s="228"/>
      <c r="QLL1" s="228"/>
      <c r="QLM1" s="228"/>
      <c r="QLN1" s="228"/>
      <c r="QLO1" s="228"/>
      <c r="QLP1" s="228"/>
      <c r="QLQ1" s="228"/>
      <c r="QLR1" s="228"/>
      <c r="QLS1" s="228"/>
      <c r="QLT1" s="228"/>
      <c r="QLU1" s="228"/>
      <c r="QLV1" s="228"/>
      <c r="QLW1" s="228"/>
      <c r="QLX1" s="228"/>
      <c r="QLY1" s="228"/>
      <c r="QLZ1" s="228"/>
      <c r="QMA1" s="228"/>
      <c r="QMB1" s="228"/>
      <c r="QMC1" s="228"/>
      <c r="QMD1" s="228"/>
      <c r="QME1" s="228"/>
      <c r="QMF1" s="228"/>
      <c r="QMG1" s="228"/>
      <c r="QMH1" s="228"/>
      <c r="QMI1" s="228"/>
      <c r="QMJ1" s="228"/>
      <c r="QMK1" s="228"/>
      <c r="QML1" s="228"/>
      <c r="QMM1" s="228"/>
      <c r="QMN1" s="228"/>
      <c r="QMO1" s="228"/>
      <c r="QMP1" s="228"/>
      <c r="QMQ1" s="228"/>
      <c r="QMR1" s="228"/>
      <c r="QMS1" s="228"/>
      <c r="QMT1" s="228"/>
      <c r="QMU1" s="228"/>
      <c r="QMV1" s="228"/>
      <c r="QMW1" s="228"/>
      <c r="QMX1" s="228"/>
      <c r="QMY1" s="228"/>
      <c r="QMZ1" s="228"/>
      <c r="QNA1" s="228"/>
      <c r="QNB1" s="228"/>
      <c r="QNC1" s="228"/>
      <c r="QND1" s="228"/>
      <c r="QNE1" s="228"/>
      <c r="QNF1" s="228"/>
      <c r="QNG1" s="228"/>
      <c r="QNH1" s="228"/>
      <c r="QNI1" s="228"/>
      <c r="QNJ1" s="228"/>
      <c r="QNK1" s="228"/>
      <c r="QNL1" s="228"/>
      <c r="QNM1" s="228"/>
      <c r="QNN1" s="228"/>
      <c r="QNO1" s="228"/>
      <c r="QNP1" s="228"/>
      <c r="QNQ1" s="228"/>
      <c r="QNR1" s="228"/>
      <c r="QNS1" s="228"/>
      <c r="QNT1" s="228"/>
      <c r="QNU1" s="228"/>
      <c r="QNV1" s="228"/>
      <c r="QNW1" s="228"/>
      <c r="QNX1" s="228"/>
      <c r="QNY1" s="228"/>
      <c r="QNZ1" s="228"/>
      <c r="QOA1" s="228"/>
      <c r="QOB1" s="228"/>
      <c r="QOC1" s="228"/>
      <c r="QOD1" s="228"/>
      <c r="QOE1" s="228"/>
      <c r="QOF1" s="228"/>
      <c r="QOG1" s="228"/>
      <c r="QOH1" s="228"/>
      <c r="QOI1" s="228"/>
      <c r="QOJ1" s="228"/>
      <c r="QOK1" s="228"/>
      <c r="QOL1" s="228"/>
      <c r="QOM1" s="228"/>
      <c r="QON1" s="228"/>
      <c r="QOO1" s="228"/>
      <c r="QOP1" s="228"/>
      <c r="QOQ1" s="228"/>
      <c r="QOR1" s="228"/>
      <c r="QOS1" s="228"/>
      <c r="QOT1" s="228"/>
      <c r="QOU1" s="228"/>
      <c r="QOV1" s="228"/>
      <c r="QOW1" s="228"/>
      <c r="QOX1" s="228"/>
      <c r="QOY1" s="228"/>
      <c r="QOZ1" s="228"/>
      <c r="QPA1" s="228"/>
      <c r="QPB1" s="228"/>
      <c r="QPC1" s="228"/>
      <c r="QPD1" s="228"/>
      <c r="QPE1" s="228"/>
      <c r="QPF1" s="228"/>
      <c r="QPG1" s="228"/>
      <c r="QPH1" s="228"/>
      <c r="QPI1" s="228"/>
      <c r="QPJ1" s="228"/>
      <c r="QPK1" s="228"/>
      <c r="QPL1" s="228"/>
      <c r="QPM1" s="228"/>
      <c r="QPN1" s="228"/>
      <c r="QPO1" s="228"/>
      <c r="QPP1" s="228"/>
      <c r="QPQ1" s="228"/>
      <c r="QPR1" s="228"/>
      <c r="QPS1" s="228"/>
      <c r="QPT1" s="228"/>
      <c r="QPU1" s="228"/>
      <c r="QPV1" s="228"/>
      <c r="QPW1" s="228"/>
      <c r="QPX1" s="228"/>
      <c r="QPY1" s="228"/>
      <c r="QPZ1" s="228"/>
      <c r="QQA1" s="228"/>
      <c r="QQB1" s="228"/>
      <c r="QQC1" s="228"/>
      <c r="QQD1" s="228"/>
      <c r="QQE1" s="228"/>
      <c r="QQF1" s="228"/>
      <c r="QQG1" s="228"/>
      <c r="QQH1" s="228"/>
      <c r="QQI1" s="228"/>
      <c r="QQJ1" s="228"/>
      <c r="QQK1" s="228"/>
      <c r="QQL1" s="228"/>
      <c r="QQM1" s="228"/>
      <c r="QQN1" s="228"/>
      <c r="QQO1" s="228"/>
      <c r="QQP1" s="228"/>
      <c r="QQQ1" s="228"/>
      <c r="QQR1" s="228"/>
      <c r="QQS1" s="228"/>
      <c r="QQT1" s="228"/>
      <c r="QQU1" s="228"/>
      <c r="QQV1" s="228"/>
      <c r="QQW1" s="228"/>
      <c r="QQX1" s="228"/>
      <c r="QQY1" s="228"/>
      <c r="QQZ1" s="228"/>
      <c r="QRA1" s="228"/>
      <c r="QRB1" s="228"/>
      <c r="QRC1" s="228"/>
      <c r="QRD1" s="228"/>
      <c r="QRE1" s="228"/>
      <c r="QRF1" s="228"/>
      <c r="QRG1" s="228"/>
      <c r="QRH1" s="228"/>
      <c r="QRI1" s="228"/>
      <c r="QRJ1" s="228"/>
      <c r="QRK1" s="228"/>
      <c r="QRL1" s="228"/>
      <c r="QRM1" s="228"/>
      <c r="QRN1" s="228"/>
      <c r="QRO1" s="228"/>
      <c r="QRP1" s="228"/>
      <c r="QRQ1" s="228"/>
      <c r="QRR1" s="228"/>
      <c r="QRS1" s="228"/>
      <c r="QRT1" s="228"/>
      <c r="QRU1" s="228"/>
      <c r="QRV1" s="228"/>
      <c r="QRW1" s="228"/>
      <c r="QRX1" s="228"/>
      <c r="QRY1" s="228"/>
      <c r="QRZ1" s="228"/>
      <c r="QSA1" s="228"/>
      <c r="QSB1" s="228"/>
      <c r="QSC1" s="228"/>
      <c r="QSD1" s="228"/>
      <c r="QSE1" s="228"/>
      <c r="QSF1" s="228"/>
      <c r="QSG1" s="228"/>
      <c r="QSH1" s="228"/>
      <c r="QSI1" s="228"/>
      <c r="QSJ1" s="228"/>
      <c r="QSK1" s="228"/>
      <c r="QSL1" s="228"/>
      <c r="QSM1" s="228"/>
      <c r="QSN1" s="228"/>
      <c r="QSO1" s="228"/>
      <c r="QSP1" s="228"/>
      <c r="QSQ1" s="228"/>
      <c r="QSR1" s="228"/>
      <c r="QSS1" s="228"/>
      <c r="QST1" s="228"/>
      <c r="QSU1" s="228"/>
      <c r="QSV1" s="228"/>
      <c r="QSW1" s="228"/>
      <c r="QSX1" s="228"/>
      <c r="QSY1" s="228"/>
      <c r="QSZ1" s="228"/>
      <c r="QTA1" s="228"/>
      <c r="QTB1" s="228"/>
      <c r="QTC1" s="228"/>
      <c r="QTD1" s="228"/>
      <c r="QTE1" s="228"/>
      <c r="QTF1" s="228"/>
      <c r="QTG1" s="228"/>
      <c r="QTH1" s="228"/>
      <c r="QTI1" s="228"/>
      <c r="QTJ1" s="228"/>
      <c r="QTK1" s="228"/>
      <c r="QTL1" s="228"/>
      <c r="QTM1" s="228"/>
      <c r="QTN1" s="228"/>
      <c r="QTO1" s="228"/>
      <c r="QTP1" s="228"/>
      <c r="QTQ1" s="228"/>
      <c r="QTR1" s="228"/>
      <c r="QTS1" s="228"/>
      <c r="QTT1" s="228"/>
      <c r="QTU1" s="228"/>
      <c r="QTV1" s="228"/>
      <c r="QTW1" s="228"/>
      <c r="QTX1" s="228"/>
      <c r="QTY1" s="228"/>
      <c r="QTZ1" s="228"/>
      <c r="QUA1" s="228"/>
      <c r="QUB1" s="228"/>
      <c r="QUC1" s="228"/>
      <c r="QUD1" s="228"/>
      <c r="QUE1" s="228"/>
      <c r="QUF1" s="228"/>
      <c r="QUG1" s="228"/>
      <c r="QUH1" s="228"/>
      <c r="QUI1" s="228"/>
      <c r="QUJ1" s="228"/>
      <c r="QUK1" s="228"/>
      <c r="QUL1" s="228"/>
      <c r="QUM1" s="228"/>
      <c r="QUN1" s="228"/>
      <c r="QUO1" s="228"/>
      <c r="QUP1" s="228"/>
      <c r="QUQ1" s="228"/>
      <c r="QUR1" s="228"/>
      <c r="QUS1" s="228"/>
      <c r="QUT1" s="228"/>
      <c r="QUU1" s="228"/>
      <c r="QUV1" s="228"/>
      <c r="QUW1" s="228"/>
      <c r="QUX1" s="228"/>
      <c r="QUY1" s="228"/>
      <c r="QUZ1" s="228"/>
      <c r="QVA1" s="228"/>
      <c r="QVB1" s="228"/>
      <c r="QVC1" s="228"/>
      <c r="QVD1" s="228"/>
      <c r="QVE1" s="228"/>
      <c r="QVF1" s="228"/>
      <c r="QVG1" s="228"/>
      <c r="QVH1" s="228"/>
      <c r="QVI1" s="228"/>
      <c r="QVJ1" s="228"/>
      <c r="QVK1" s="228"/>
      <c r="QVL1" s="228"/>
      <c r="QVM1" s="228"/>
      <c r="QVN1" s="228"/>
      <c r="QVO1" s="228"/>
      <c r="QVP1" s="228"/>
      <c r="QVQ1" s="228"/>
      <c r="QVR1" s="228"/>
      <c r="QVS1" s="228"/>
      <c r="QVT1" s="228"/>
      <c r="QVU1" s="228"/>
      <c r="QVV1" s="228"/>
      <c r="QVW1" s="228"/>
      <c r="QVX1" s="228"/>
      <c r="QVY1" s="228"/>
      <c r="QVZ1" s="228"/>
      <c r="QWA1" s="228"/>
      <c r="QWB1" s="228"/>
      <c r="QWC1" s="228"/>
      <c r="QWD1" s="228"/>
      <c r="QWE1" s="228"/>
      <c r="QWF1" s="228"/>
      <c r="QWG1" s="228"/>
      <c r="QWH1" s="228"/>
      <c r="QWI1" s="228"/>
      <c r="QWJ1" s="228"/>
      <c r="QWK1" s="228"/>
      <c r="QWL1" s="228"/>
      <c r="QWM1" s="228"/>
      <c r="QWN1" s="228"/>
      <c r="QWO1" s="228"/>
      <c r="QWP1" s="228"/>
      <c r="QWQ1" s="228"/>
      <c r="QWR1" s="228"/>
      <c r="QWS1" s="228"/>
      <c r="QWT1" s="228"/>
      <c r="QWU1" s="228"/>
      <c r="QWV1" s="228"/>
      <c r="QWW1" s="228"/>
      <c r="QWX1" s="228"/>
      <c r="QWY1" s="228"/>
      <c r="QWZ1" s="228"/>
      <c r="QXA1" s="228"/>
      <c r="QXB1" s="228"/>
      <c r="QXC1" s="228"/>
      <c r="QXD1" s="228"/>
      <c r="QXE1" s="228"/>
      <c r="QXF1" s="228"/>
      <c r="QXG1" s="228"/>
      <c r="QXH1" s="228"/>
      <c r="QXI1" s="228"/>
      <c r="QXJ1" s="228"/>
      <c r="QXK1" s="228"/>
      <c r="QXL1" s="228"/>
      <c r="QXM1" s="228"/>
      <c r="QXN1" s="228"/>
      <c r="QXO1" s="228"/>
      <c r="QXP1" s="228"/>
      <c r="QXQ1" s="228"/>
      <c r="QXR1" s="228"/>
      <c r="QXS1" s="228"/>
      <c r="QXT1" s="228"/>
      <c r="QXU1" s="228"/>
      <c r="QXV1" s="228"/>
      <c r="QXW1" s="228"/>
      <c r="QXX1" s="228"/>
      <c r="QXY1" s="228"/>
      <c r="QXZ1" s="228"/>
      <c r="QYA1" s="228"/>
      <c r="QYB1" s="228"/>
      <c r="QYC1" s="228"/>
      <c r="QYD1" s="228"/>
      <c r="QYE1" s="228"/>
      <c r="QYF1" s="228"/>
      <c r="QYG1" s="228"/>
      <c r="QYH1" s="228"/>
      <c r="QYI1" s="228"/>
      <c r="QYJ1" s="228"/>
      <c r="QYK1" s="228"/>
      <c r="QYL1" s="228"/>
      <c r="QYM1" s="228"/>
      <c r="QYN1" s="228"/>
      <c r="QYO1" s="228"/>
      <c r="QYP1" s="228"/>
      <c r="QYQ1" s="228"/>
      <c r="QYR1" s="228"/>
      <c r="QYS1" s="228"/>
      <c r="QYT1" s="228"/>
      <c r="QYU1" s="228"/>
      <c r="QYV1" s="228"/>
      <c r="QYW1" s="228"/>
      <c r="QYX1" s="228"/>
      <c r="QYY1" s="228"/>
      <c r="QYZ1" s="228"/>
      <c r="QZA1" s="228"/>
      <c r="QZB1" s="228"/>
      <c r="QZC1" s="228"/>
      <c r="QZD1" s="228"/>
      <c r="QZE1" s="228"/>
      <c r="QZF1" s="228"/>
      <c r="QZG1" s="228"/>
      <c r="QZH1" s="228"/>
      <c r="QZI1" s="228"/>
      <c r="QZJ1" s="228"/>
      <c r="QZK1" s="228"/>
      <c r="QZL1" s="228"/>
      <c r="QZM1" s="228"/>
      <c r="QZN1" s="228"/>
      <c r="QZO1" s="228"/>
      <c r="QZP1" s="228"/>
      <c r="QZQ1" s="228"/>
      <c r="QZR1" s="228"/>
      <c r="QZS1" s="228"/>
      <c r="QZT1" s="228"/>
      <c r="QZU1" s="228"/>
      <c r="QZV1" s="228"/>
      <c r="QZW1" s="228"/>
      <c r="QZX1" s="228"/>
      <c r="QZY1" s="228"/>
      <c r="QZZ1" s="228"/>
      <c r="RAA1" s="228"/>
      <c r="RAB1" s="228"/>
      <c r="RAC1" s="228"/>
      <c r="RAD1" s="228"/>
      <c r="RAE1" s="228"/>
      <c r="RAF1" s="228"/>
      <c r="RAG1" s="228"/>
      <c r="RAH1" s="228"/>
      <c r="RAI1" s="228"/>
      <c r="RAJ1" s="228"/>
      <c r="RAK1" s="228"/>
      <c r="RAL1" s="228"/>
      <c r="RAM1" s="228"/>
      <c r="RAN1" s="228"/>
      <c r="RAO1" s="228"/>
      <c r="RAP1" s="228"/>
      <c r="RAQ1" s="228"/>
      <c r="RAR1" s="228"/>
      <c r="RAS1" s="228"/>
      <c r="RAT1" s="228"/>
      <c r="RAU1" s="228"/>
      <c r="RAV1" s="228"/>
      <c r="RAW1" s="228"/>
      <c r="RAX1" s="228"/>
      <c r="RAY1" s="228"/>
      <c r="RAZ1" s="228"/>
      <c r="RBA1" s="228"/>
      <c r="RBB1" s="228"/>
      <c r="RBC1" s="228"/>
      <c r="RBD1" s="228"/>
      <c r="RBE1" s="228"/>
      <c r="RBF1" s="228"/>
      <c r="RBG1" s="228"/>
      <c r="RBH1" s="228"/>
      <c r="RBI1" s="228"/>
      <c r="RBJ1" s="228"/>
      <c r="RBK1" s="228"/>
      <c r="RBL1" s="228"/>
      <c r="RBM1" s="228"/>
      <c r="RBN1" s="228"/>
      <c r="RBO1" s="228"/>
      <c r="RBP1" s="228"/>
      <c r="RBQ1" s="228"/>
      <c r="RBR1" s="228"/>
      <c r="RBS1" s="228"/>
      <c r="RBT1" s="228"/>
      <c r="RBU1" s="228"/>
      <c r="RBV1" s="228"/>
      <c r="RBW1" s="228"/>
      <c r="RBX1" s="228"/>
      <c r="RBY1" s="228"/>
      <c r="RBZ1" s="228"/>
      <c r="RCA1" s="228"/>
      <c r="RCB1" s="228"/>
      <c r="RCC1" s="228"/>
      <c r="RCD1" s="228"/>
      <c r="RCE1" s="228"/>
      <c r="RCF1" s="228"/>
      <c r="RCG1" s="228"/>
      <c r="RCH1" s="228"/>
      <c r="RCI1" s="228"/>
      <c r="RCJ1" s="228"/>
      <c r="RCK1" s="228"/>
      <c r="RCL1" s="228"/>
      <c r="RCM1" s="228"/>
      <c r="RCN1" s="228"/>
      <c r="RCO1" s="228"/>
      <c r="RCP1" s="228"/>
      <c r="RCQ1" s="228"/>
      <c r="RCR1" s="228"/>
      <c r="RCS1" s="228"/>
      <c r="RCT1" s="228"/>
      <c r="RCU1" s="228"/>
      <c r="RCV1" s="228"/>
      <c r="RCW1" s="228"/>
      <c r="RCX1" s="228"/>
      <c r="RCY1" s="228"/>
      <c r="RCZ1" s="228"/>
      <c r="RDA1" s="228"/>
      <c r="RDB1" s="228"/>
      <c r="RDC1" s="228"/>
      <c r="RDD1" s="228"/>
      <c r="RDE1" s="228"/>
      <c r="RDF1" s="228"/>
      <c r="RDG1" s="228"/>
      <c r="RDH1" s="228"/>
      <c r="RDI1" s="228"/>
      <c r="RDJ1" s="228"/>
      <c r="RDK1" s="228"/>
      <c r="RDL1" s="228"/>
      <c r="RDM1" s="228"/>
      <c r="RDN1" s="228"/>
      <c r="RDO1" s="228"/>
      <c r="RDP1" s="228"/>
      <c r="RDQ1" s="228"/>
      <c r="RDR1" s="228"/>
      <c r="RDS1" s="228"/>
      <c r="RDT1" s="228"/>
      <c r="RDU1" s="228"/>
      <c r="RDV1" s="228"/>
      <c r="RDW1" s="228"/>
      <c r="RDX1" s="228"/>
      <c r="RDY1" s="228"/>
      <c r="RDZ1" s="228"/>
      <c r="REA1" s="228"/>
      <c r="REB1" s="228"/>
      <c r="REC1" s="228"/>
      <c r="RED1" s="228"/>
      <c r="REE1" s="228"/>
      <c r="REF1" s="228"/>
      <c r="REG1" s="228"/>
      <c r="REH1" s="228"/>
      <c r="REI1" s="228"/>
      <c r="REJ1" s="228"/>
      <c r="REK1" s="228"/>
      <c r="REL1" s="228"/>
      <c r="REM1" s="228"/>
      <c r="REN1" s="228"/>
      <c r="REO1" s="228"/>
      <c r="REP1" s="228"/>
      <c r="REQ1" s="228"/>
      <c r="RER1" s="228"/>
      <c r="RES1" s="228"/>
      <c r="RET1" s="228"/>
      <c r="REU1" s="228"/>
      <c r="REV1" s="228"/>
      <c r="REW1" s="228"/>
      <c r="REX1" s="228"/>
      <c r="REY1" s="228"/>
      <c r="REZ1" s="228"/>
      <c r="RFA1" s="228"/>
      <c r="RFB1" s="228"/>
      <c r="RFC1" s="228"/>
      <c r="RFD1" s="228"/>
      <c r="RFE1" s="228"/>
      <c r="RFF1" s="228"/>
      <c r="RFG1" s="228"/>
      <c r="RFH1" s="228"/>
      <c r="RFI1" s="228"/>
      <c r="RFJ1" s="228"/>
      <c r="RFK1" s="228"/>
      <c r="RFL1" s="228"/>
      <c r="RFM1" s="228"/>
      <c r="RFN1" s="228"/>
      <c r="RFO1" s="228"/>
      <c r="RFP1" s="228"/>
      <c r="RFQ1" s="228"/>
      <c r="RFR1" s="228"/>
      <c r="RFS1" s="228"/>
      <c r="RFT1" s="228"/>
      <c r="RFU1" s="228"/>
      <c r="RFV1" s="228"/>
      <c r="RFW1" s="228"/>
      <c r="RFX1" s="228"/>
      <c r="RFY1" s="228"/>
      <c r="RFZ1" s="228"/>
      <c r="RGA1" s="228"/>
      <c r="RGB1" s="228"/>
      <c r="RGC1" s="228"/>
      <c r="RGD1" s="228"/>
      <c r="RGE1" s="228"/>
      <c r="RGF1" s="228"/>
      <c r="RGG1" s="228"/>
      <c r="RGH1" s="228"/>
      <c r="RGI1" s="228"/>
      <c r="RGJ1" s="228"/>
      <c r="RGK1" s="228"/>
      <c r="RGL1" s="228"/>
      <c r="RGM1" s="228"/>
      <c r="RGN1" s="228"/>
      <c r="RGO1" s="228"/>
      <c r="RGP1" s="228"/>
      <c r="RGQ1" s="228"/>
      <c r="RGR1" s="228"/>
      <c r="RGS1" s="228"/>
      <c r="RGT1" s="228"/>
      <c r="RGU1" s="228"/>
      <c r="RGV1" s="228"/>
      <c r="RGW1" s="228"/>
      <c r="RGX1" s="228"/>
      <c r="RGY1" s="228"/>
      <c r="RGZ1" s="228"/>
      <c r="RHA1" s="228"/>
      <c r="RHB1" s="228"/>
      <c r="RHC1" s="228"/>
      <c r="RHD1" s="228"/>
      <c r="RHE1" s="228"/>
      <c r="RHF1" s="228"/>
      <c r="RHG1" s="228"/>
      <c r="RHH1" s="228"/>
      <c r="RHI1" s="228"/>
      <c r="RHJ1" s="228"/>
      <c r="RHK1" s="228"/>
      <c r="RHL1" s="228"/>
      <c r="RHM1" s="228"/>
      <c r="RHN1" s="228"/>
      <c r="RHO1" s="228"/>
      <c r="RHP1" s="228"/>
      <c r="RHQ1" s="228"/>
      <c r="RHR1" s="228"/>
      <c r="RHS1" s="228"/>
      <c r="RHT1" s="228"/>
      <c r="RHU1" s="228"/>
      <c r="RHV1" s="228"/>
      <c r="RHW1" s="228"/>
      <c r="RHX1" s="228"/>
      <c r="RHY1" s="228"/>
      <c r="RHZ1" s="228"/>
      <c r="RIA1" s="228"/>
      <c r="RIB1" s="228"/>
      <c r="RIC1" s="228"/>
      <c r="RID1" s="228"/>
      <c r="RIE1" s="228"/>
      <c r="RIF1" s="228"/>
      <c r="RIG1" s="228"/>
      <c r="RIH1" s="228"/>
      <c r="RII1" s="228"/>
      <c r="RIJ1" s="228"/>
      <c r="RIK1" s="228"/>
      <c r="RIL1" s="228"/>
      <c r="RIM1" s="228"/>
      <c r="RIN1" s="228"/>
      <c r="RIO1" s="228"/>
      <c r="RIP1" s="228"/>
      <c r="RIQ1" s="228"/>
      <c r="RIR1" s="228"/>
      <c r="RIS1" s="228"/>
      <c r="RIT1" s="228"/>
      <c r="RIU1" s="228"/>
      <c r="RIV1" s="228"/>
      <c r="RIW1" s="228"/>
      <c r="RIX1" s="228"/>
      <c r="RIY1" s="228"/>
      <c r="RIZ1" s="228"/>
      <c r="RJA1" s="228"/>
      <c r="RJB1" s="228"/>
      <c r="RJC1" s="228"/>
      <c r="RJD1" s="228"/>
      <c r="RJE1" s="228"/>
      <c r="RJF1" s="228"/>
      <c r="RJG1" s="228"/>
      <c r="RJH1" s="228"/>
      <c r="RJI1" s="228"/>
      <c r="RJJ1" s="228"/>
      <c r="RJK1" s="228"/>
      <c r="RJL1" s="228"/>
      <c r="RJM1" s="228"/>
      <c r="RJN1" s="228"/>
      <c r="RJO1" s="228"/>
      <c r="RJP1" s="228"/>
      <c r="RJQ1" s="228"/>
      <c r="RJR1" s="228"/>
      <c r="RJS1" s="228"/>
      <c r="RJT1" s="228"/>
      <c r="RJU1" s="228"/>
      <c r="RJV1" s="228"/>
      <c r="RJW1" s="228"/>
      <c r="RJX1" s="228"/>
      <c r="RJY1" s="228"/>
      <c r="RJZ1" s="228"/>
      <c r="RKA1" s="228"/>
      <c r="RKB1" s="228"/>
      <c r="RKC1" s="228"/>
      <c r="RKD1" s="228"/>
      <c r="RKE1" s="228"/>
      <c r="RKF1" s="228"/>
      <c r="RKG1" s="228"/>
      <c r="RKH1" s="228"/>
      <c r="RKI1" s="228"/>
      <c r="RKJ1" s="228"/>
      <c r="RKK1" s="228"/>
      <c r="RKL1" s="228"/>
      <c r="RKM1" s="228"/>
      <c r="RKN1" s="228"/>
      <c r="RKO1" s="228"/>
      <c r="RKP1" s="228"/>
      <c r="RKQ1" s="228"/>
      <c r="RKR1" s="228"/>
      <c r="RKS1" s="228"/>
      <c r="RKT1" s="228"/>
      <c r="RKU1" s="228"/>
      <c r="RKV1" s="228"/>
      <c r="RKW1" s="228"/>
      <c r="RKX1" s="228"/>
      <c r="RKY1" s="228"/>
      <c r="RKZ1" s="228"/>
      <c r="RLA1" s="228"/>
      <c r="RLB1" s="228"/>
      <c r="RLC1" s="228"/>
      <c r="RLD1" s="228"/>
      <c r="RLE1" s="228"/>
      <c r="RLF1" s="228"/>
      <c r="RLG1" s="228"/>
      <c r="RLH1" s="228"/>
      <c r="RLI1" s="228"/>
      <c r="RLJ1" s="228"/>
      <c r="RLK1" s="228"/>
      <c r="RLL1" s="228"/>
      <c r="RLM1" s="228"/>
      <c r="RLN1" s="228"/>
      <c r="RLO1" s="228"/>
      <c r="RLP1" s="228"/>
      <c r="RLQ1" s="228"/>
      <c r="RLR1" s="228"/>
      <c r="RLS1" s="228"/>
      <c r="RLT1" s="228"/>
      <c r="RLU1" s="228"/>
      <c r="RLV1" s="228"/>
      <c r="RLW1" s="228"/>
      <c r="RLX1" s="228"/>
      <c r="RLY1" s="228"/>
      <c r="RLZ1" s="228"/>
      <c r="RMA1" s="228"/>
      <c r="RMB1" s="228"/>
      <c r="RMC1" s="228"/>
      <c r="RMD1" s="228"/>
      <c r="RME1" s="228"/>
      <c r="RMF1" s="228"/>
      <c r="RMG1" s="228"/>
      <c r="RMH1" s="228"/>
      <c r="RMI1" s="228"/>
      <c r="RMJ1" s="228"/>
      <c r="RMK1" s="228"/>
      <c r="RML1" s="228"/>
      <c r="RMM1" s="228"/>
      <c r="RMN1" s="228"/>
      <c r="RMO1" s="228"/>
      <c r="RMP1" s="228"/>
      <c r="RMQ1" s="228"/>
      <c r="RMR1" s="228"/>
      <c r="RMS1" s="228"/>
      <c r="RMT1" s="228"/>
      <c r="RMU1" s="228"/>
      <c r="RMV1" s="228"/>
      <c r="RMW1" s="228"/>
      <c r="RMX1" s="228"/>
      <c r="RMY1" s="228"/>
      <c r="RMZ1" s="228"/>
      <c r="RNA1" s="228"/>
      <c r="RNB1" s="228"/>
      <c r="RNC1" s="228"/>
      <c r="RND1" s="228"/>
      <c r="RNE1" s="228"/>
      <c r="RNF1" s="228"/>
      <c r="RNG1" s="228"/>
      <c r="RNH1" s="228"/>
      <c r="RNI1" s="228"/>
      <c r="RNJ1" s="228"/>
      <c r="RNK1" s="228"/>
      <c r="RNL1" s="228"/>
      <c r="RNM1" s="228"/>
      <c r="RNN1" s="228"/>
      <c r="RNO1" s="228"/>
      <c r="RNP1" s="228"/>
      <c r="RNQ1" s="228"/>
      <c r="RNR1" s="228"/>
      <c r="RNS1" s="228"/>
      <c r="RNT1" s="228"/>
      <c r="RNU1" s="228"/>
      <c r="RNV1" s="228"/>
      <c r="RNW1" s="228"/>
      <c r="RNX1" s="228"/>
      <c r="RNY1" s="228"/>
      <c r="RNZ1" s="228"/>
      <c r="ROA1" s="228"/>
      <c r="ROB1" s="228"/>
      <c r="ROC1" s="228"/>
      <c r="ROD1" s="228"/>
      <c r="ROE1" s="228"/>
      <c r="ROF1" s="228"/>
      <c r="ROG1" s="228"/>
      <c r="ROH1" s="228"/>
      <c r="ROI1" s="228"/>
      <c r="ROJ1" s="228"/>
      <c r="ROK1" s="228"/>
      <c r="ROL1" s="228"/>
      <c r="ROM1" s="228"/>
      <c r="RON1" s="228"/>
      <c r="ROO1" s="228"/>
      <c r="ROP1" s="228"/>
      <c r="ROQ1" s="228"/>
      <c r="ROR1" s="228"/>
      <c r="ROS1" s="228"/>
      <c r="ROT1" s="228"/>
      <c r="ROU1" s="228"/>
      <c r="ROV1" s="228"/>
      <c r="ROW1" s="228"/>
      <c r="ROX1" s="228"/>
      <c r="ROY1" s="228"/>
      <c r="ROZ1" s="228"/>
      <c r="RPA1" s="228"/>
      <c r="RPB1" s="228"/>
      <c r="RPC1" s="228"/>
      <c r="RPD1" s="228"/>
      <c r="RPE1" s="228"/>
      <c r="RPF1" s="228"/>
      <c r="RPG1" s="228"/>
      <c r="RPH1" s="228"/>
      <c r="RPI1" s="228"/>
      <c r="RPJ1" s="228"/>
      <c r="RPK1" s="228"/>
      <c r="RPL1" s="228"/>
      <c r="RPM1" s="228"/>
      <c r="RPN1" s="228"/>
      <c r="RPO1" s="228"/>
      <c r="RPP1" s="228"/>
      <c r="RPQ1" s="228"/>
      <c r="RPR1" s="228"/>
      <c r="RPS1" s="228"/>
      <c r="RPT1" s="228"/>
      <c r="RPU1" s="228"/>
      <c r="RPV1" s="228"/>
      <c r="RPW1" s="228"/>
      <c r="RPX1" s="228"/>
      <c r="RPY1" s="228"/>
      <c r="RPZ1" s="228"/>
      <c r="RQA1" s="228"/>
      <c r="RQB1" s="228"/>
      <c r="RQC1" s="228"/>
      <c r="RQD1" s="228"/>
      <c r="RQE1" s="228"/>
      <c r="RQF1" s="228"/>
      <c r="RQG1" s="228"/>
      <c r="RQH1" s="228"/>
      <c r="RQI1" s="228"/>
      <c r="RQJ1" s="228"/>
      <c r="RQK1" s="228"/>
      <c r="RQL1" s="228"/>
      <c r="RQM1" s="228"/>
      <c r="RQN1" s="228"/>
      <c r="RQO1" s="228"/>
      <c r="RQP1" s="228"/>
      <c r="RQQ1" s="228"/>
      <c r="RQR1" s="228"/>
      <c r="RQS1" s="228"/>
      <c r="RQT1" s="228"/>
      <c r="RQU1" s="228"/>
      <c r="RQV1" s="228"/>
      <c r="RQW1" s="228"/>
      <c r="RQX1" s="228"/>
      <c r="RQY1" s="228"/>
      <c r="RQZ1" s="228"/>
      <c r="RRA1" s="228"/>
      <c r="RRB1" s="228"/>
      <c r="RRC1" s="228"/>
      <c r="RRD1" s="228"/>
      <c r="RRE1" s="228"/>
      <c r="RRF1" s="228"/>
      <c r="RRG1" s="228"/>
      <c r="RRH1" s="228"/>
      <c r="RRI1" s="228"/>
      <c r="RRJ1" s="228"/>
      <c r="RRK1" s="228"/>
      <c r="RRL1" s="228"/>
      <c r="RRM1" s="228"/>
      <c r="RRN1" s="228"/>
      <c r="RRO1" s="228"/>
      <c r="RRP1" s="228"/>
      <c r="RRQ1" s="228"/>
      <c r="RRR1" s="228"/>
      <c r="RRS1" s="228"/>
      <c r="RRT1" s="228"/>
      <c r="RRU1" s="228"/>
      <c r="RRV1" s="228"/>
      <c r="RRW1" s="228"/>
      <c r="RRX1" s="228"/>
      <c r="RRY1" s="228"/>
      <c r="RRZ1" s="228"/>
      <c r="RSA1" s="228"/>
      <c r="RSB1" s="228"/>
      <c r="RSC1" s="228"/>
      <c r="RSD1" s="228"/>
      <c r="RSE1" s="228"/>
      <c r="RSF1" s="228"/>
      <c r="RSG1" s="228"/>
      <c r="RSH1" s="228"/>
      <c r="RSI1" s="228"/>
      <c r="RSJ1" s="228"/>
      <c r="RSK1" s="228"/>
      <c r="RSL1" s="228"/>
      <c r="RSM1" s="228"/>
      <c r="RSN1" s="228"/>
      <c r="RSO1" s="228"/>
      <c r="RSP1" s="228"/>
      <c r="RSQ1" s="228"/>
      <c r="RSR1" s="228"/>
      <c r="RSS1" s="228"/>
      <c r="RST1" s="228"/>
      <c r="RSU1" s="228"/>
      <c r="RSV1" s="228"/>
      <c r="RSW1" s="228"/>
      <c r="RSX1" s="228"/>
      <c r="RSY1" s="228"/>
      <c r="RSZ1" s="228"/>
      <c r="RTA1" s="228"/>
      <c r="RTB1" s="228"/>
      <c r="RTC1" s="228"/>
      <c r="RTD1" s="228"/>
      <c r="RTE1" s="228"/>
      <c r="RTF1" s="228"/>
      <c r="RTG1" s="228"/>
      <c r="RTH1" s="228"/>
      <c r="RTI1" s="228"/>
      <c r="RTJ1" s="228"/>
      <c r="RTK1" s="228"/>
      <c r="RTL1" s="228"/>
      <c r="RTM1" s="228"/>
      <c r="RTN1" s="228"/>
      <c r="RTO1" s="228"/>
      <c r="RTP1" s="228"/>
      <c r="RTQ1" s="228"/>
      <c r="RTR1" s="228"/>
      <c r="RTS1" s="228"/>
      <c r="RTT1" s="228"/>
      <c r="RTU1" s="228"/>
      <c r="RTV1" s="228"/>
      <c r="RTW1" s="228"/>
      <c r="RTX1" s="228"/>
      <c r="RTY1" s="228"/>
      <c r="RTZ1" s="228"/>
      <c r="RUA1" s="228"/>
      <c r="RUB1" s="228"/>
      <c r="RUC1" s="228"/>
      <c r="RUD1" s="228"/>
      <c r="RUE1" s="228"/>
      <c r="RUF1" s="228"/>
      <c r="RUG1" s="228"/>
      <c r="RUH1" s="228"/>
      <c r="RUI1" s="228"/>
      <c r="RUJ1" s="228"/>
      <c r="RUK1" s="228"/>
      <c r="RUL1" s="228"/>
      <c r="RUM1" s="228"/>
      <c r="RUN1" s="228"/>
      <c r="RUO1" s="228"/>
      <c r="RUP1" s="228"/>
      <c r="RUQ1" s="228"/>
      <c r="RUR1" s="228"/>
      <c r="RUS1" s="228"/>
      <c r="RUT1" s="228"/>
      <c r="RUU1" s="228"/>
      <c r="RUV1" s="228"/>
      <c r="RUW1" s="228"/>
      <c r="RUX1" s="228"/>
      <c r="RUY1" s="228"/>
      <c r="RUZ1" s="228"/>
      <c r="RVA1" s="228"/>
      <c r="RVB1" s="228"/>
      <c r="RVC1" s="228"/>
      <c r="RVD1" s="228"/>
      <c r="RVE1" s="228"/>
      <c r="RVF1" s="228"/>
      <c r="RVG1" s="228"/>
      <c r="RVH1" s="228"/>
      <c r="RVI1" s="228"/>
      <c r="RVJ1" s="228"/>
      <c r="RVK1" s="228"/>
      <c r="RVL1" s="228"/>
      <c r="RVM1" s="228"/>
      <c r="RVN1" s="228"/>
      <c r="RVO1" s="228"/>
      <c r="RVP1" s="228"/>
      <c r="RVQ1" s="228"/>
      <c r="RVR1" s="228"/>
      <c r="RVS1" s="228"/>
      <c r="RVT1" s="228"/>
      <c r="RVU1" s="228"/>
      <c r="RVV1" s="228"/>
      <c r="RVW1" s="228"/>
      <c r="RVX1" s="228"/>
      <c r="RVY1" s="228"/>
      <c r="RVZ1" s="228"/>
      <c r="RWA1" s="228"/>
      <c r="RWB1" s="228"/>
      <c r="RWC1" s="228"/>
      <c r="RWD1" s="228"/>
      <c r="RWE1" s="228"/>
      <c r="RWF1" s="228"/>
      <c r="RWG1" s="228"/>
      <c r="RWH1" s="228"/>
      <c r="RWI1" s="228"/>
      <c r="RWJ1" s="228"/>
      <c r="RWK1" s="228"/>
      <c r="RWL1" s="228"/>
      <c r="RWM1" s="228"/>
      <c r="RWN1" s="228"/>
      <c r="RWO1" s="228"/>
      <c r="RWP1" s="228"/>
      <c r="RWQ1" s="228"/>
      <c r="RWR1" s="228"/>
      <c r="RWS1" s="228"/>
      <c r="RWT1" s="228"/>
      <c r="RWU1" s="228"/>
      <c r="RWV1" s="228"/>
      <c r="RWW1" s="228"/>
      <c r="RWX1" s="228"/>
      <c r="RWY1" s="228"/>
      <c r="RWZ1" s="228"/>
      <c r="RXA1" s="228"/>
      <c r="RXB1" s="228"/>
      <c r="RXC1" s="228"/>
      <c r="RXD1" s="228"/>
      <c r="RXE1" s="228"/>
      <c r="RXF1" s="228"/>
      <c r="RXG1" s="228"/>
      <c r="RXH1" s="228"/>
      <c r="RXI1" s="228"/>
      <c r="RXJ1" s="228"/>
      <c r="RXK1" s="228"/>
      <c r="RXL1" s="228"/>
      <c r="RXM1" s="228"/>
      <c r="RXN1" s="228"/>
      <c r="RXO1" s="228"/>
      <c r="RXP1" s="228"/>
      <c r="RXQ1" s="228"/>
      <c r="RXR1" s="228"/>
      <c r="RXS1" s="228"/>
      <c r="RXT1" s="228"/>
      <c r="RXU1" s="228"/>
      <c r="RXV1" s="228"/>
      <c r="RXW1" s="228"/>
      <c r="RXX1" s="228"/>
      <c r="RXY1" s="228"/>
      <c r="RXZ1" s="228"/>
      <c r="RYA1" s="228"/>
      <c r="RYB1" s="228"/>
      <c r="RYC1" s="228"/>
      <c r="RYD1" s="228"/>
      <c r="RYE1" s="228"/>
      <c r="RYF1" s="228"/>
      <c r="RYG1" s="228"/>
      <c r="RYH1" s="228"/>
      <c r="RYI1" s="228"/>
      <c r="RYJ1" s="228"/>
      <c r="RYK1" s="228"/>
      <c r="RYL1" s="228"/>
      <c r="RYM1" s="228"/>
      <c r="RYN1" s="228"/>
      <c r="RYO1" s="228"/>
      <c r="RYP1" s="228"/>
      <c r="RYQ1" s="228"/>
      <c r="RYR1" s="228"/>
      <c r="RYS1" s="228"/>
      <c r="RYT1" s="228"/>
      <c r="RYU1" s="228"/>
      <c r="RYV1" s="228"/>
      <c r="RYW1" s="228"/>
      <c r="RYX1" s="228"/>
      <c r="RYY1" s="228"/>
      <c r="RYZ1" s="228"/>
      <c r="RZA1" s="228"/>
      <c r="RZB1" s="228"/>
      <c r="RZC1" s="228"/>
      <c r="RZD1" s="228"/>
      <c r="RZE1" s="228"/>
      <c r="RZF1" s="228"/>
      <c r="RZG1" s="228"/>
      <c r="RZH1" s="228"/>
      <c r="RZI1" s="228"/>
      <c r="RZJ1" s="228"/>
      <c r="RZK1" s="228"/>
      <c r="RZL1" s="228"/>
      <c r="RZM1" s="228"/>
      <c r="RZN1" s="228"/>
      <c r="RZO1" s="228"/>
      <c r="RZP1" s="228"/>
      <c r="RZQ1" s="228"/>
      <c r="RZR1" s="228"/>
      <c r="RZS1" s="228"/>
      <c r="RZT1" s="228"/>
      <c r="RZU1" s="228"/>
      <c r="RZV1" s="228"/>
      <c r="RZW1" s="228"/>
      <c r="RZX1" s="228"/>
      <c r="RZY1" s="228"/>
      <c r="RZZ1" s="228"/>
      <c r="SAA1" s="228"/>
      <c r="SAB1" s="228"/>
      <c r="SAC1" s="228"/>
      <c r="SAD1" s="228"/>
      <c r="SAE1" s="228"/>
      <c r="SAF1" s="228"/>
      <c r="SAG1" s="228"/>
      <c r="SAH1" s="228"/>
      <c r="SAI1" s="228"/>
      <c r="SAJ1" s="228"/>
      <c r="SAK1" s="228"/>
      <c r="SAL1" s="228"/>
      <c r="SAM1" s="228"/>
      <c r="SAN1" s="228"/>
      <c r="SAO1" s="228"/>
      <c r="SAP1" s="228"/>
      <c r="SAQ1" s="228"/>
      <c r="SAR1" s="228"/>
      <c r="SAS1" s="228"/>
      <c r="SAT1" s="228"/>
      <c r="SAU1" s="228"/>
      <c r="SAV1" s="228"/>
      <c r="SAW1" s="228"/>
      <c r="SAX1" s="228"/>
      <c r="SAY1" s="228"/>
      <c r="SAZ1" s="228"/>
      <c r="SBA1" s="228"/>
      <c r="SBB1" s="228"/>
      <c r="SBC1" s="228"/>
      <c r="SBD1" s="228"/>
      <c r="SBE1" s="228"/>
      <c r="SBF1" s="228"/>
      <c r="SBG1" s="228"/>
      <c r="SBH1" s="228"/>
      <c r="SBI1" s="228"/>
      <c r="SBJ1" s="228"/>
      <c r="SBK1" s="228"/>
      <c r="SBL1" s="228"/>
      <c r="SBM1" s="228"/>
      <c r="SBN1" s="228"/>
      <c r="SBO1" s="228"/>
      <c r="SBP1" s="228"/>
      <c r="SBQ1" s="228"/>
      <c r="SBR1" s="228"/>
      <c r="SBS1" s="228"/>
      <c r="SBT1" s="228"/>
      <c r="SBU1" s="228"/>
      <c r="SBV1" s="228"/>
      <c r="SBW1" s="228"/>
      <c r="SBX1" s="228"/>
      <c r="SBY1" s="228"/>
      <c r="SBZ1" s="228"/>
      <c r="SCA1" s="228"/>
      <c r="SCB1" s="228"/>
      <c r="SCC1" s="228"/>
      <c r="SCD1" s="228"/>
      <c r="SCE1" s="228"/>
      <c r="SCF1" s="228"/>
      <c r="SCG1" s="228"/>
      <c r="SCH1" s="228"/>
      <c r="SCI1" s="228"/>
      <c r="SCJ1" s="228"/>
      <c r="SCK1" s="228"/>
      <c r="SCL1" s="228"/>
      <c r="SCM1" s="228"/>
      <c r="SCN1" s="228"/>
      <c r="SCO1" s="228"/>
      <c r="SCP1" s="228"/>
      <c r="SCQ1" s="228"/>
      <c r="SCR1" s="228"/>
      <c r="SCS1" s="228"/>
      <c r="SCT1" s="228"/>
      <c r="SCU1" s="228"/>
      <c r="SCV1" s="228"/>
      <c r="SCW1" s="228"/>
      <c r="SCX1" s="228"/>
      <c r="SCY1" s="228"/>
      <c r="SCZ1" s="228"/>
      <c r="SDA1" s="228"/>
      <c r="SDB1" s="228"/>
      <c r="SDC1" s="228"/>
      <c r="SDD1" s="228"/>
      <c r="SDE1" s="228"/>
      <c r="SDF1" s="228"/>
      <c r="SDG1" s="228"/>
      <c r="SDH1" s="228"/>
      <c r="SDI1" s="228"/>
      <c r="SDJ1" s="228"/>
      <c r="SDK1" s="228"/>
      <c r="SDL1" s="228"/>
      <c r="SDM1" s="228"/>
      <c r="SDN1" s="228"/>
      <c r="SDO1" s="228"/>
      <c r="SDP1" s="228"/>
      <c r="SDQ1" s="228"/>
      <c r="SDR1" s="228"/>
      <c r="SDS1" s="228"/>
      <c r="SDT1" s="228"/>
      <c r="SDU1" s="228"/>
      <c r="SDV1" s="228"/>
      <c r="SDW1" s="228"/>
      <c r="SDX1" s="228"/>
      <c r="SDY1" s="228"/>
      <c r="SDZ1" s="228"/>
      <c r="SEA1" s="228"/>
      <c r="SEB1" s="228"/>
      <c r="SEC1" s="228"/>
      <c r="SED1" s="228"/>
      <c r="SEE1" s="228"/>
      <c r="SEF1" s="228"/>
      <c r="SEG1" s="228"/>
      <c r="SEH1" s="228"/>
      <c r="SEI1" s="228"/>
      <c r="SEJ1" s="228"/>
      <c r="SEK1" s="228"/>
      <c r="SEL1" s="228"/>
      <c r="SEM1" s="228"/>
      <c r="SEN1" s="228"/>
      <c r="SEO1" s="228"/>
      <c r="SEP1" s="228"/>
      <c r="SEQ1" s="228"/>
      <c r="SER1" s="228"/>
      <c r="SES1" s="228"/>
      <c r="SET1" s="228"/>
      <c r="SEU1" s="228"/>
      <c r="SEV1" s="228"/>
      <c r="SEW1" s="228"/>
      <c r="SEX1" s="228"/>
      <c r="SEY1" s="228"/>
      <c r="SEZ1" s="228"/>
      <c r="SFA1" s="228"/>
      <c r="SFB1" s="228"/>
      <c r="SFC1" s="228"/>
      <c r="SFD1" s="228"/>
      <c r="SFE1" s="228"/>
      <c r="SFF1" s="228"/>
      <c r="SFG1" s="228"/>
      <c r="SFH1" s="228"/>
      <c r="SFI1" s="228"/>
      <c r="SFJ1" s="228"/>
      <c r="SFK1" s="228"/>
      <c r="SFL1" s="228"/>
      <c r="SFM1" s="228"/>
      <c r="SFN1" s="228"/>
      <c r="SFO1" s="228"/>
      <c r="SFP1" s="228"/>
      <c r="SFQ1" s="228"/>
      <c r="SFR1" s="228"/>
      <c r="SFS1" s="228"/>
      <c r="SFT1" s="228"/>
      <c r="SFU1" s="228"/>
      <c r="SFV1" s="228"/>
      <c r="SFW1" s="228"/>
      <c r="SFX1" s="228"/>
      <c r="SFY1" s="228"/>
      <c r="SFZ1" s="228"/>
      <c r="SGA1" s="228"/>
      <c r="SGB1" s="228"/>
      <c r="SGC1" s="228"/>
      <c r="SGD1" s="228"/>
      <c r="SGE1" s="228"/>
      <c r="SGF1" s="228"/>
      <c r="SGG1" s="228"/>
      <c r="SGH1" s="228"/>
      <c r="SGI1" s="228"/>
      <c r="SGJ1" s="228"/>
      <c r="SGK1" s="228"/>
      <c r="SGL1" s="228"/>
      <c r="SGM1" s="228"/>
      <c r="SGN1" s="228"/>
      <c r="SGO1" s="228"/>
      <c r="SGP1" s="228"/>
      <c r="SGQ1" s="228"/>
      <c r="SGR1" s="228"/>
      <c r="SGS1" s="228"/>
      <c r="SGT1" s="228"/>
      <c r="SGU1" s="228"/>
      <c r="SGV1" s="228"/>
      <c r="SGW1" s="228"/>
      <c r="SGX1" s="228"/>
      <c r="SGY1" s="228"/>
      <c r="SGZ1" s="228"/>
      <c r="SHA1" s="228"/>
      <c r="SHB1" s="228"/>
      <c r="SHC1" s="228"/>
      <c r="SHD1" s="228"/>
      <c r="SHE1" s="228"/>
      <c r="SHF1" s="228"/>
      <c r="SHG1" s="228"/>
      <c r="SHH1" s="228"/>
      <c r="SHI1" s="228"/>
      <c r="SHJ1" s="228"/>
      <c r="SHK1" s="228"/>
      <c r="SHL1" s="228"/>
      <c r="SHM1" s="228"/>
      <c r="SHN1" s="228"/>
      <c r="SHO1" s="228"/>
      <c r="SHP1" s="228"/>
      <c r="SHQ1" s="228"/>
      <c r="SHR1" s="228"/>
      <c r="SHS1" s="228"/>
      <c r="SHT1" s="228"/>
      <c r="SHU1" s="228"/>
      <c r="SHV1" s="228"/>
      <c r="SHW1" s="228"/>
      <c r="SHX1" s="228"/>
      <c r="SHY1" s="228"/>
      <c r="SHZ1" s="228"/>
      <c r="SIA1" s="228"/>
      <c r="SIB1" s="228"/>
      <c r="SIC1" s="228"/>
      <c r="SID1" s="228"/>
      <c r="SIE1" s="228"/>
      <c r="SIF1" s="228"/>
      <c r="SIG1" s="228"/>
      <c r="SIH1" s="228"/>
      <c r="SII1" s="228"/>
      <c r="SIJ1" s="228"/>
      <c r="SIK1" s="228"/>
      <c r="SIL1" s="228"/>
      <c r="SIM1" s="228"/>
      <c r="SIN1" s="228"/>
      <c r="SIO1" s="228"/>
      <c r="SIP1" s="228"/>
      <c r="SIQ1" s="228"/>
      <c r="SIR1" s="228"/>
      <c r="SIS1" s="228"/>
      <c r="SIT1" s="228"/>
      <c r="SIU1" s="228"/>
      <c r="SIV1" s="228"/>
      <c r="SIW1" s="228"/>
      <c r="SIX1" s="228"/>
      <c r="SIY1" s="228"/>
      <c r="SIZ1" s="228"/>
      <c r="SJA1" s="228"/>
      <c r="SJB1" s="228"/>
      <c r="SJC1" s="228"/>
      <c r="SJD1" s="228"/>
      <c r="SJE1" s="228"/>
      <c r="SJF1" s="228"/>
      <c r="SJG1" s="228"/>
      <c r="SJH1" s="228"/>
      <c r="SJI1" s="228"/>
      <c r="SJJ1" s="228"/>
      <c r="SJK1" s="228"/>
      <c r="SJL1" s="228"/>
      <c r="SJM1" s="228"/>
      <c r="SJN1" s="228"/>
      <c r="SJO1" s="228"/>
      <c r="SJP1" s="228"/>
      <c r="SJQ1" s="228"/>
      <c r="SJR1" s="228"/>
      <c r="SJS1" s="228"/>
      <c r="SJT1" s="228"/>
      <c r="SJU1" s="228"/>
      <c r="SJV1" s="228"/>
      <c r="SJW1" s="228"/>
      <c r="SJX1" s="228"/>
      <c r="SJY1" s="228"/>
      <c r="SJZ1" s="228"/>
      <c r="SKA1" s="228"/>
      <c r="SKB1" s="228"/>
      <c r="SKC1" s="228"/>
      <c r="SKD1" s="228"/>
      <c r="SKE1" s="228"/>
      <c r="SKF1" s="228"/>
      <c r="SKG1" s="228"/>
      <c r="SKH1" s="228"/>
      <c r="SKI1" s="228"/>
      <c r="SKJ1" s="228"/>
      <c r="SKK1" s="228"/>
      <c r="SKL1" s="228"/>
      <c r="SKM1" s="228"/>
      <c r="SKN1" s="228"/>
      <c r="SKO1" s="228"/>
      <c r="SKP1" s="228"/>
      <c r="SKQ1" s="228"/>
      <c r="SKR1" s="228"/>
      <c r="SKS1" s="228"/>
      <c r="SKT1" s="228"/>
      <c r="SKU1" s="228"/>
      <c r="SKV1" s="228"/>
      <c r="SKW1" s="228"/>
      <c r="SKX1" s="228"/>
      <c r="SKY1" s="228"/>
      <c r="SKZ1" s="228"/>
      <c r="SLA1" s="228"/>
      <c r="SLB1" s="228"/>
      <c r="SLC1" s="228"/>
      <c r="SLD1" s="228"/>
      <c r="SLE1" s="228"/>
      <c r="SLF1" s="228"/>
      <c r="SLG1" s="228"/>
      <c r="SLH1" s="228"/>
      <c r="SLI1" s="228"/>
      <c r="SLJ1" s="228"/>
      <c r="SLK1" s="228"/>
      <c r="SLL1" s="228"/>
      <c r="SLM1" s="228"/>
      <c r="SLN1" s="228"/>
      <c r="SLO1" s="228"/>
      <c r="SLP1" s="228"/>
      <c r="SLQ1" s="228"/>
      <c r="SLR1" s="228"/>
      <c r="SLS1" s="228"/>
      <c r="SLT1" s="228"/>
      <c r="SLU1" s="228"/>
      <c r="SLV1" s="228"/>
      <c r="SLW1" s="228"/>
      <c r="SLX1" s="228"/>
      <c r="SLY1" s="228"/>
      <c r="SLZ1" s="228"/>
      <c r="SMA1" s="228"/>
      <c r="SMB1" s="228"/>
      <c r="SMC1" s="228"/>
      <c r="SMD1" s="228"/>
      <c r="SME1" s="228"/>
      <c r="SMF1" s="228"/>
      <c r="SMG1" s="228"/>
      <c r="SMH1" s="228"/>
      <c r="SMI1" s="228"/>
      <c r="SMJ1" s="228"/>
      <c r="SMK1" s="228"/>
      <c r="SML1" s="228"/>
      <c r="SMM1" s="228"/>
      <c r="SMN1" s="228"/>
      <c r="SMO1" s="228"/>
      <c r="SMP1" s="228"/>
      <c r="SMQ1" s="228"/>
      <c r="SMR1" s="228"/>
      <c r="SMS1" s="228"/>
      <c r="SMT1" s="228"/>
      <c r="SMU1" s="228"/>
      <c r="SMV1" s="228"/>
      <c r="SMW1" s="228"/>
      <c r="SMX1" s="228"/>
      <c r="SMY1" s="228"/>
      <c r="SMZ1" s="228"/>
      <c r="SNA1" s="228"/>
      <c r="SNB1" s="228"/>
      <c r="SNC1" s="228"/>
      <c r="SND1" s="228"/>
      <c r="SNE1" s="228"/>
      <c r="SNF1" s="228"/>
      <c r="SNG1" s="228"/>
      <c r="SNH1" s="228"/>
      <c r="SNI1" s="228"/>
      <c r="SNJ1" s="228"/>
      <c r="SNK1" s="228"/>
      <c r="SNL1" s="228"/>
      <c r="SNM1" s="228"/>
      <c r="SNN1" s="228"/>
      <c r="SNO1" s="228"/>
      <c r="SNP1" s="228"/>
      <c r="SNQ1" s="228"/>
      <c r="SNR1" s="228"/>
      <c r="SNS1" s="228"/>
      <c r="SNT1" s="228"/>
      <c r="SNU1" s="228"/>
      <c r="SNV1" s="228"/>
      <c r="SNW1" s="228"/>
      <c r="SNX1" s="228"/>
      <c r="SNY1" s="228"/>
      <c r="SNZ1" s="228"/>
      <c r="SOA1" s="228"/>
      <c r="SOB1" s="228"/>
      <c r="SOC1" s="228"/>
      <c r="SOD1" s="228"/>
      <c r="SOE1" s="228"/>
      <c r="SOF1" s="228"/>
      <c r="SOG1" s="228"/>
      <c r="SOH1" s="228"/>
      <c r="SOI1" s="228"/>
      <c r="SOJ1" s="228"/>
      <c r="SOK1" s="228"/>
      <c r="SOL1" s="228"/>
      <c r="SOM1" s="228"/>
      <c r="SON1" s="228"/>
      <c r="SOO1" s="228"/>
      <c r="SOP1" s="228"/>
      <c r="SOQ1" s="228"/>
      <c r="SOR1" s="228"/>
      <c r="SOS1" s="228"/>
      <c r="SOT1" s="228"/>
      <c r="SOU1" s="228"/>
      <c r="SOV1" s="228"/>
      <c r="SOW1" s="228"/>
      <c r="SOX1" s="228"/>
      <c r="SOY1" s="228"/>
      <c r="SOZ1" s="228"/>
      <c r="SPA1" s="228"/>
      <c r="SPB1" s="228"/>
      <c r="SPC1" s="228"/>
      <c r="SPD1" s="228"/>
      <c r="SPE1" s="228"/>
      <c r="SPF1" s="228"/>
      <c r="SPG1" s="228"/>
      <c r="SPH1" s="228"/>
      <c r="SPI1" s="228"/>
      <c r="SPJ1" s="228"/>
      <c r="SPK1" s="228"/>
      <c r="SPL1" s="228"/>
      <c r="SPM1" s="228"/>
      <c r="SPN1" s="228"/>
      <c r="SPO1" s="228"/>
      <c r="SPP1" s="228"/>
      <c r="SPQ1" s="228"/>
      <c r="SPR1" s="228"/>
      <c r="SPS1" s="228"/>
      <c r="SPT1" s="228"/>
      <c r="SPU1" s="228"/>
      <c r="SPV1" s="228"/>
      <c r="SPW1" s="228"/>
      <c r="SPX1" s="228"/>
      <c r="SPY1" s="228"/>
      <c r="SPZ1" s="228"/>
      <c r="SQA1" s="228"/>
      <c r="SQB1" s="228"/>
      <c r="SQC1" s="228"/>
      <c r="SQD1" s="228"/>
      <c r="SQE1" s="228"/>
      <c r="SQF1" s="228"/>
      <c r="SQG1" s="228"/>
      <c r="SQH1" s="228"/>
      <c r="SQI1" s="228"/>
      <c r="SQJ1" s="228"/>
      <c r="SQK1" s="228"/>
      <c r="SQL1" s="228"/>
      <c r="SQM1" s="228"/>
      <c r="SQN1" s="228"/>
      <c r="SQO1" s="228"/>
      <c r="SQP1" s="228"/>
      <c r="SQQ1" s="228"/>
      <c r="SQR1" s="228"/>
      <c r="SQS1" s="228"/>
      <c r="SQT1" s="228"/>
      <c r="SQU1" s="228"/>
      <c r="SQV1" s="228"/>
      <c r="SQW1" s="228"/>
      <c r="SQX1" s="228"/>
      <c r="SQY1" s="228"/>
      <c r="SQZ1" s="228"/>
      <c r="SRA1" s="228"/>
      <c r="SRB1" s="228"/>
      <c r="SRC1" s="228"/>
      <c r="SRD1" s="228"/>
      <c r="SRE1" s="228"/>
      <c r="SRF1" s="228"/>
      <c r="SRG1" s="228"/>
      <c r="SRH1" s="228"/>
      <c r="SRI1" s="228"/>
      <c r="SRJ1" s="228"/>
      <c r="SRK1" s="228"/>
      <c r="SRL1" s="228"/>
      <c r="SRM1" s="228"/>
      <c r="SRN1" s="228"/>
      <c r="SRO1" s="228"/>
      <c r="SRP1" s="228"/>
      <c r="SRQ1" s="228"/>
      <c r="SRR1" s="228"/>
      <c r="SRS1" s="228"/>
      <c r="SRT1" s="228"/>
      <c r="SRU1" s="228"/>
      <c r="SRV1" s="228"/>
      <c r="SRW1" s="228"/>
      <c r="SRX1" s="228"/>
      <c r="SRY1" s="228"/>
      <c r="SRZ1" s="228"/>
      <c r="SSA1" s="228"/>
      <c r="SSB1" s="228"/>
      <c r="SSC1" s="228"/>
      <c r="SSD1" s="228"/>
      <c r="SSE1" s="228"/>
      <c r="SSF1" s="228"/>
      <c r="SSG1" s="228"/>
      <c r="SSH1" s="228"/>
      <c r="SSI1" s="228"/>
      <c r="SSJ1" s="228"/>
      <c r="SSK1" s="228"/>
      <c r="SSL1" s="228"/>
      <c r="SSM1" s="228"/>
      <c r="SSN1" s="228"/>
      <c r="SSO1" s="228"/>
      <c r="SSP1" s="228"/>
      <c r="SSQ1" s="228"/>
      <c r="SSR1" s="228"/>
      <c r="SSS1" s="228"/>
      <c r="SST1" s="228"/>
      <c r="SSU1" s="228"/>
      <c r="SSV1" s="228"/>
      <c r="SSW1" s="228"/>
      <c r="SSX1" s="228"/>
      <c r="SSY1" s="228"/>
      <c r="SSZ1" s="228"/>
      <c r="STA1" s="228"/>
      <c r="STB1" s="228"/>
      <c r="STC1" s="228"/>
      <c r="STD1" s="228"/>
      <c r="STE1" s="228"/>
      <c r="STF1" s="228"/>
      <c r="STG1" s="228"/>
      <c r="STH1" s="228"/>
      <c r="STI1" s="228"/>
      <c r="STJ1" s="228"/>
      <c r="STK1" s="228"/>
      <c r="STL1" s="228"/>
      <c r="STM1" s="228"/>
      <c r="STN1" s="228"/>
      <c r="STO1" s="228"/>
      <c r="STP1" s="228"/>
      <c r="STQ1" s="228"/>
      <c r="STR1" s="228"/>
      <c r="STS1" s="228"/>
      <c r="STT1" s="228"/>
      <c r="STU1" s="228"/>
      <c r="STV1" s="228"/>
      <c r="STW1" s="228"/>
      <c r="STX1" s="228"/>
      <c r="STY1" s="228"/>
      <c r="STZ1" s="228"/>
      <c r="SUA1" s="228"/>
      <c r="SUB1" s="228"/>
      <c r="SUC1" s="228"/>
      <c r="SUD1" s="228"/>
      <c r="SUE1" s="228"/>
      <c r="SUF1" s="228"/>
      <c r="SUG1" s="228"/>
      <c r="SUH1" s="228"/>
      <c r="SUI1" s="228"/>
      <c r="SUJ1" s="228"/>
      <c r="SUK1" s="228"/>
      <c r="SUL1" s="228"/>
      <c r="SUM1" s="228"/>
      <c r="SUN1" s="228"/>
      <c r="SUO1" s="228"/>
      <c r="SUP1" s="228"/>
      <c r="SUQ1" s="228"/>
      <c r="SUR1" s="228"/>
      <c r="SUS1" s="228"/>
      <c r="SUT1" s="228"/>
      <c r="SUU1" s="228"/>
      <c r="SUV1" s="228"/>
      <c r="SUW1" s="228"/>
      <c r="SUX1" s="228"/>
      <c r="SUY1" s="228"/>
      <c r="SUZ1" s="228"/>
      <c r="SVA1" s="228"/>
      <c r="SVB1" s="228"/>
      <c r="SVC1" s="228"/>
      <c r="SVD1" s="228"/>
      <c r="SVE1" s="228"/>
      <c r="SVF1" s="228"/>
      <c r="SVG1" s="228"/>
      <c r="SVH1" s="228"/>
      <c r="SVI1" s="228"/>
      <c r="SVJ1" s="228"/>
      <c r="SVK1" s="228"/>
      <c r="SVL1" s="228"/>
      <c r="SVM1" s="228"/>
      <c r="SVN1" s="228"/>
      <c r="SVO1" s="228"/>
      <c r="SVP1" s="228"/>
      <c r="SVQ1" s="228"/>
      <c r="SVR1" s="228"/>
      <c r="SVS1" s="228"/>
      <c r="SVT1" s="228"/>
      <c r="SVU1" s="228"/>
      <c r="SVV1" s="228"/>
      <c r="SVW1" s="228"/>
      <c r="SVX1" s="228"/>
      <c r="SVY1" s="228"/>
      <c r="SVZ1" s="228"/>
      <c r="SWA1" s="228"/>
      <c r="SWB1" s="228"/>
      <c r="SWC1" s="228"/>
      <c r="SWD1" s="228"/>
      <c r="SWE1" s="228"/>
      <c r="SWF1" s="228"/>
      <c r="SWG1" s="228"/>
      <c r="SWH1" s="228"/>
      <c r="SWI1" s="228"/>
      <c r="SWJ1" s="228"/>
      <c r="SWK1" s="228"/>
      <c r="SWL1" s="228"/>
      <c r="SWM1" s="228"/>
      <c r="SWN1" s="228"/>
      <c r="SWO1" s="228"/>
      <c r="SWP1" s="228"/>
      <c r="SWQ1" s="228"/>
      <c r="SWR1" s="228"/>
      <c r="SWS1" s="228"/>
      <c r="SWT1" s="228"/>
      <c r="SWU1" s="228"/>
      <c r="SWV1" s="228"/>
      <c r="SWW1" s="228"/>
      <c r="SWX1" s="228"/>
      <c r="SWY1" s="228"/>
      <c r="SWZ1" s="228"/>
      <c r="SXA1" s="228"/>
      <c r="SXB1" s="228"/>
      <c r="SXC1" s="228"/>
      <c r="SXD1" s="228"/>
      <c r="SXE1" s="228"/>
      <c r="SXF1" s="228"/>
      <c r="SXG1" s="228"/>
      <c r="SXH1" s="228"/>
      <c r="SXI1" s="228"/>
      <c r="SXJ1" s="228"/>
      <c r="SXK1" s="228"/>
      <c r="SXL1" s="228"/>
      <c r="SXM1" s="228"/>
      <c r="SXN1" s="228"/>
      <c r="SXO1" s="228"/>
      <c r="SXP1" s="228"/>
      <c r="SXQ1" s="228"/>
      <c r="SXR1" s="228"/>
      <c r="SXS1" s="228"/>
      <c r="SXT1" s="228"/>
      <c r="SXU1" s="228"/>
      <c r="SXV1" s="228"/>
      <c r="SXW1" s="228"/>
      <c r="SXX1" s="228"/>
      <c r="SXY1" s="228"/>
      <c r="SXZ1" s="228"/>
      <c r="SYA1" s="228"/>
      <c r="SYB1" s="228"/>
      <c r="SYC1" s="228"/>
      <c r="SYD1" s="228"/>
      <c r="SYE1" s="228"/>
      <c r="SYF1" s="228"/>
      <c r="SYG1" s="228"/>
      <c r="SYH1" s="228"/>
      <c r="SYI1" s="228"/>
      <c r="SYJ1" s="228"/>
      <c r="SYK1" s="228"/>
      <c r="SYL1" s="228"/>
      <c r="SYM1" s="228"/>
      <c r="SYN1" s="228"/>
      <c r="SYO1" s="228"/>
      <c r="SYP1" s="228"/>
      <c r="SYQ1" s="228"/>
      <c r="SYR1" s="228"/>
      <c r="SYS1" s="228"/>
      <c r="SYT1" s="228"/>
      <c r="SYU1" s="228"/>
      <c r="SYV1" s="228"/>
      <c r="SYW1" s="228"/>
      <c r="SYX1" s="228"/>
      <c r="SYY1" s="228"/>
      <c r="SYZ1" s="228"/>
      <c r="SZA1" s="228"/>
      <c r="SZB1" s="228"/>
      <c r="SZC1" s="228"/>
      <c r="SZD1" s="228"/>
      <c r="SZE1" s="228"/>
      <c r="SZF1" s="228"/>
      <c r="SZG1" s="228"/>
      <c r="SZH1" s="228"/>
      <c r="SZI1" s="228"/>
      <c r="SZJ1" s="228"/>
      <c r="SZK1" s="228"/>
      <c r="SZL1" s="228"/>
      <c r="SZM1" s="228"/>
      <c r="SZN1" s="228"/>
      <c r="SZO1" s="228"/>
      <c r="SZP1" s="228"/>
      <c r="SZQ1" s="228"/>
      <c r="SZR1" s="228"/>
      <c r="SZS1" s="228"/>
      <c r="SZT1" s="228"/>
      <c r="SZU1" s="228"/>
      <c r="SZV1" s="228"/>
      <c r="SZW1" s="228"/>
      <c r="SZX1" s="228"/>
      <c r="SZY1" s="228"/>
      <c r="SZZ1" s="228"/>
      <c r="TAA1" s="228"/>
      <c r="TAB1" s="228"/>
      <c r="TAC1" s="228"/>
      <c r="TAD1" s="228"/>
      <c r="TAE1" s="228"/>
      <c r="TAF1" s="228"/>
      <c r="TAG1" s="228"/>
      <c r="TAH1" s="228"/>
      <c r="TAI1" s="228"/>
      <c r="TAJ1" s="228"/>
      <c r="TAK1" s="228"/>
      <c r="TAL1" s="228"/>
      <c r="TAM1" s="228"/>
      <c r="TAN1" s="228"/>
      <c r="TAO1" s="228"/>
      <c r="TAP1" s="228"/>
      <c r="TAQ1" s="228"/>
      <c r="TAR1" s="228"/>
      <c r="TAS1" s="228"/>
      <c r="TAT1" s="228"/>
      <c r="TAU1" s="228"/>
      <c r="TAV1" s="228"/>
      <c r="TAW1" s="228"/>
      <c r="TAX1" s="228"/>
      <c r="TAY1" s="228"/>
      <c r="TAZ1" s="228"/>
      <c r="TBA1" s="228"/>
      <c r="TBB1" s="228"/>
      <c r="TBC1" s="228"/>
      <c r="TBD1" s="228"/>
      <c r="TBE1" s="228"/>
      <c r="TBF1" s="228"/>
      <c r="TBG1" s="228"/>
      <c r="TBH1" s="228"/>
      <c r="TBI1" s="228"/>
      <c r="TBJ1" s="228"/>
      <c r="TBK1" s="228"/>
      <c r="TBL1" s="228"/>
      <c r="TBM1" s="228"/>
      <c r="TBN1" s="228"/>
      <c r="TBO1" s="228"/>
      <c r="TBP1" s="228"/>
      <c r="TBQ1" s="228"/>
      <c r="TBR1" s="228"/>
      <c r="TBS1" s="228"/>
      <c r="TBT1" s="228"/>
      <c r="TBU1" s="228"/>
      <c r="TBV1" s="228"/>
      <c r="TBW1" s="228"/>
      <c r="TBX1" s="228"/>
      <c r="TBY1" s="228"/>
      <c r="TBZ1" s="228"/>
      <c r="TCA1" s="228"/>
      <c r="TCB1" s="228"/>
      <c r="TCC1" s="228"/>
      <c r="TCD1" s="228"/>
      <c r="TCE1" s="228"/>
      <c r="TCF1" s="228"/>
      <c r="TCG1" s="228"/>
      <c r="TCH1" s="228"/>
      <c r="TCI1" s="228"/>
      <c r="TCJ1" s="228"/>
      <c r="TCK1" s="228"/>
      <c r="TCL1" s="228"/>
      <c r="TCM1" s="228"/>
      <c r="TCN1" s="228"/>
      <c r="TCO1" s="228"/>
      <c r="TCP1" s="228"/>
      <c r="TCQ1" s="228"/>
      <c r="TCR1" s="228"/>
      <c r="TCS1" s="228"/>
      <c r="TCT1" s="228"/>
      <c r="TCU1" s="228"/>
      <c r="TCV1" s="228"/>
      <c r="TCW1" s="228"/>
      <c r="TCX1" s="228"/>
      <c r="TCY1" s="228"/>
      <c r="TCZ1" s="228"/>
      <c r="TDA1" s="228"/>
      <c r="TDB1" s="228"/>
      <c r="TDC1" s="228"/>
      <c r="TDD1" s="228"/>
      <c r="TDE1" s="228"/>
      <c r="TDF1" s="228"/>
      <c r="TDG1" s="228"/>
      <c r="TDH1" s="228"/>
      <c r="TDI1" s="228"/>
      <c r="TDJ1" s="228"/>
      <c r="TDK1" s="228"/>
      <c r="TDL1" s="228"/>
      <c r="TDM1" s="228"/>
      <c r="TDN1" s="228"/>
      <c r="TDO1" s="228"/>
      <c r="TDP1" s="228"/>
      <c r="TDQ1" s="228"/>
      <c r="TDR1" s="228"/>
      <c r="TDS1" s="228"/>
      <c r="TDT1" s="228"/>
      <c r="TDU1" s="228"/>
      <c r="TDV1" s="228"/>
      <c r="TDW1" s="228"/>
      <c r="TDX1" s="228"/>
      <c r="TDY1" s="228"/>
      <c r="TDZ1" s="228"/>
      <c r="TEA1" s="228"/>
      <c r="TEB1" s="228"/>
      <c r="TEC1" s="228"/>
      <c r="TED1" s="228"/>
      <c r="TEE1" s="228"/>
      <c r="TEF1" s="228"/>
      <c r="TEG1" s="228"/>
      <c r="TEH1" s="228"/>
      <c r="TEI1" s="228"/>
      <c r="TEJ1" s="228"/>
      <c r="TEK1" s="228"/>
      <c r="TEL1" s="228"/>
      <c r="TEM1" s="228"/>
      <c r="TEN1" s="228"/>
      <c r="TEO1" s="228"/>
      <c r="TEP1" s="228"/>
      <c r="TEQ1" s="228"/>
      <c r="TER1" s="228"/>
      <c r="TES1" s="228"/>
      <c r="TET1" s="228"/>
      <c r="TEU1" s="228"/>
      <c r="TEV1" s="228"/>
      <c r="TEW1" s="228"/>
      <c r="TEX1" s="228"/>
      <c r="TEY1" s="228"/>
      <c r="TEZ1" s="228"/>
      <c r="TFA1" s="228"/>
      <c r="TFB1" s="228"/>
      <c r="TFC1" s="228"/>
      <c r="TFD1" s="228"/>
      <c r="TFE1" s="228"/>
      <c r="TFF1" s="228"/>
      <c r="TFG1" s="228"/>
      <c r="TFH1" s="228"/>
      <c r="TFI1" s="228"/>
      <c r="TFJ1" s="228"/>
      <c r="TFK1" s="228"/>
      <c r="TFL1" s="228"/>
      <c r="TFM1" s="228"/>
      <c r="TFN1" s="228"/>
      <c r="TFO1" s="228"/>
      <c r="TFP1" s="228"/>
      <c r="TFQ1" s="228"/>
      <c r="TFR1" s="228"/>
      <c r="TFS1" s="228"/>
      <c r="TFT1" s="228"/>
      <c r="TFU1" s="228"/>
      <c r="TFV1" s="228"/>
      <c r="TFW1" s="228"/>
      <c r="TFX1" s="228"/>
      <c r="TFY1" s="228"/>
      <c r="TFZ1" s="228"/>
      <c r="TGA1" s="228"/>
      <c r="TGB1" s="228"/>
      <c r="TGC1" s="228"/>
      <c r="TGD1" s="228"/>
      <c r="TGE1" s="228"/>
      <c r="TGF1" s="228"/>
      <c r="TGG1" s="228"/>
      <c r="TGH1" s="228"/>
      <c r="TGI1" s="228"/>
      <c r="TGJ1" s="228"/>
      <c r="TGK1" s="228"/>
      <c r="TGL1" s="228"/>
      <c r="TGM1" s="228"/>
      <c r="TGN1" s="228"/>
      <c r="TGO1" s="228"/>
      <c r="TGP1" s="228"/>
      <c r="TGQ1" s="228"/>
      <c r="TGR1" s="228"/>
      <c r="TGS1" s="228"/>
      <c r="TGT1" s="228"/>
      <c r="TGU1" s="228"/>
      <c r="TGV1" s="228"/>
      <c r="TGW1" s="228"/>
      <c r="TGX1" s="228"/>
      <c r="TGY1" s="228"/>
      <c r="TGZ1" s="228"/>
      <c r="THA1" s="228"/>
      <c r="THB1" s="228"/>
      <c r="THC1" s="228"/>
      <c r="THD1" s="228"/>
      <c r="THE1" s="228"/>
      <c r="THF1" s="228"/>
      <c r="THG1" s="228"/>
      <c r="THH1" s="228"/>
      <c r="THI1" s="228"/>
      <c r="THJ1" s="228"/>
      <c r="THK1" s="228"/>
      <c r="THL1" s="228"/>
      <c r="THM1" s="228"/>
      <c r="THN1" s="228"/>
      <c r="THO1" s="228"/>
      <c r="THP1" s="228"/>
      <c r="THQ1" s="228"/>
      <c r="THR1" s="228"/>
      <c r="THS1" s="228"/>
      <c r="THT1" s="228"/>
      <c r="THU1" s="228"/>
      <c r="THV1" s="228"/>
      <c r="THW1" s="228"/>
      <c r="THX1" s="228"/>
      <c r="THY1" s="228"/>
      <c r="THZ1" s="228"/>
      <c r="TIA1" s="228"/>
      <c r="TIB1" s="228"/>
      <c r="TIC1" s="228"/>
      <c r="TID1" s="228"/>
      <c r="TIE1" s="228"/>
      <c r="TIF1" s="228"/>
      <c r="TIG1" s="228"/>
      <c r="TIH1" s="228"/>
      <c r="TII1" s="228"/>
      <c r="TIJ1" s="228"/>
      <c r="TIK1" s="228"/>
      <c r="TIL1" s="228"/>
      <c r="TIM1" s="228"/>
      <c r="TIN1" s="228"/>
      <c r="TIO1" s="228"/>
      <c r="TIP1" s="228"/>
      <c r="TIQ1" s="228"/>
      <c r="TIR1" s="228"/>
      <c r="TIS1" s="228"/>
      <c r="TIT1" s="228"/>
      <c r="TIU1" s="228"/>
      <c r="TIV1" s="228"/>
      <c r="TIW1" s="228"/>
      <c r="TIX1" s="228"/>
      <c r="TIY1" s="228"/>
      <c r="TIZ1" s="228"/>
      <c r="TJA1" s="228"/>
      <c r="TJB1" s="228"/>
      <c r="TJC1" s="228"/>
      <c r="TJD1" s="228"/>
      <c r="TJE1" s="228"/>
      <c r="TJF1" s="228"/>
      <c r="TJG1" s="228"/>
      <c r="TJH1" s="228"/>
      <c r="TJI1" s="228"/>
      <c r="TJJ1" s="228"/>
      <c r="TJK1" s="228"/>
      <c r="TJL1" s="228"/>
      <c r="TJM1" s="228"/>
      <c r="TJN1" s="228"/>
      <c r="TJO1" s="228"/>
      <c r="TJP1" s="228"/>
      <c r="TJQ1" s="228"/>
      <c r="TJR1" s="228"/>
      <c r="TJS1" s="228"/>
      <c r="TJT1" s="228"/>
      <c r="TJU1" s="228"/>
      <c r="TJV1" s="228"/>
      <c r="TJW1" s="228"/>
      <c r="TJX1" s="228"/>
      <c r="TJY1" s="228"/>
      <c r="TJZ1" s="228"/>
      <c r="TKA1" s="228"/>
      <c r="TKB1" s="228"/>
      <c r="TKC1" s="228"/>
      <c r="TKD1" s="228"/>
      <c r="TKE1" s="228"/>
      <c r="TKF1" s="228"/>
      <c r="TKG1" s="228"/>
      <c r="TKH1" s="228"/>
      <c r="TKI1" s="228"/>
      <c r="TKJ1" s="228"/>
      <c r="TKK1" s="228"/>
      <c r="TKL1" s="228"/>
      <c r="TKM1" s="228"/>
      <c r="TKN1" s="228"/>
      <c r="TKO1" s="228"/>
      <c r="TKP1" s="228"/>
      <c r="TKQ1" s="228"/>
      <c r="TKR1" s="228"/>
      <c r="TKS1" s="228"/>
      <c r="TKT1" s="228"/>
      <c r="TKU1" s="228"/>
      <c r="TKV1" s="228"/>
      <c r="TKW1" s="228"/>
      <c r="TKX1" s="228"/>
      <c r="TKY1" s="228"/>
      <c r="TKZ1" s="228"/>
      <c r="TLA1" s="228"/>
      <c r="TLB1" s="228"/>
      <c r="TLC1" s="228"/>
      <c r="TLD1" s="228"/>
      <c r="TLE1" s="228"/>
      <c r="TLF1" s="228"/>
      <c r="TLG1" s="228"/>
      <c r="TLH1" s="228"/>
      <c r="TLI1" s="228"/>
      <c r="TLJ1" s="228"/>
      <c r="TLK1" s="228"/>
      <c r="TLL1" s="228"/>
      <c r="TLM1" s="228"/>
      <c r="TLN1" s="228"/>
      <c r="TLO1" s="228"/>
      <c r="TLP1" s="228"/>
      <c r="TLQ1" s="228"/>
      <c r="TLR1" s="228"/>
      <c r="TLS1" s="228"/>
      <c r="TLT1" s="228"/>
      <c r="TLU1" s="228"/>
      <c r="TLV1" s="228"/>
      <c r="TLW1" s="228"/>
      <c r="TLX1" s="228"/>
      <c r="TLY1" s="228"/>
      <c r="TLZ1" s="228"/>
      <c r="TMA1" s="228"/>
      <c r="TMB1" s="228"/>
      <c r="TMC1" s="228"/>
      <c r="TMD1" s="228"/>
      <c r="TME1" s="228"/>
      <c r="TMF1" s="228"/>
      <c r="TMG1" s="228"/>
      <c r="TMH1" s="228"/>
      <c r="TMI1" s="228"/>
      <c r="TMJ1" s="228"/>
      <c r="TMK1" s="228"/>
      <c r="TML1" s="228"/>
      <c r="TMM1" s="228"/>
      <c r="TMN1" s="228"/>
      <c r="TMO1" s="228"/>
      <c r="TMP1" s="228"/>
      <c r="TMQ1" s="228"/>
      <c r="TMR1" s="228"/>
      <c r="TMS1" s="228"/>
      <c r="TMT1" s="228"/>
      <c r="TMU1" s="228"/>
      <c r="TMV1" s="228"/>
      <c r="TMW1" s="228"/>
      <c r="TMX1" s="228"/>
      <c r="TMY1" s="228"/>
      <c r="TMZ1" s="228"/>
      <c r="TNA1" s="228"/>
      <c r="TNB1" s="228"/>
      <c r="TNC1" s="228"/>
      <c r="TND1" s="228"/>
      <c r="TNE1" s="228"/>
      <c r="TNF1" s="228"/>
      <c r="TNG1" s="228"/>
      <c r="TNH1" s="228"/>
      <c r="TNI1" s="228"/>
      <c r="TNJ1" s="228"/>
      <c r="TNK1" s="228"/>
      <c r="TNL1" s="228"/>
      <c r="TNM1" s="228"/>
      <c r="TNN1" s="228"/>
      <c r="TNO1" s="228"/>
      <c r="TNP1" s="228"/>
      <c r="TNQ1" s="228"/>
      <c r="TNR1" s="228"/>
      <c r="TNS1" s="228"/>
      <c r="TNT1" s="228"/>
      <c r="TNU1" s="228"/>
      <c r="TNV1" s="228"/>
      <c r="TNW1" s="228"/>
      <c r="TNX1" s="228"/>
      <c r="TNY1" s="228"/>
      <c r="TNZ1" s="228"/>
      <c r="TOA1" s="228"/>
      <c r="TOB1" s="228"/>
      <c r="TOC1" s="228"/>
      <c r="TOD1" s="228"/>
      <c r="TOE1" s="228"/>
      <c r="TOF1" s="228"/>
      <c r="TOG1" s="228"/>
      <c r="TOH1" s="228"/>
      <c r="TOI1" s="228"/>
      <c r="TOJ1" s="228"/>
      <c r="TOK1" s="228"/>
      <c r="TOL1" s="228"/>
      <c r="TOM1" s="228"/>
      <c r="TON1" s="228"/>
      <c r="TOO1" s="228"/>
      <c r="TOP1" s="228"/>
      <c r="TOQ1" s="228"/>
      <c r="TOR1" s="228"/>
      <c r="TOS1" s="228"/>
      <c r="TOT1" s="228"/>
      <c r="TOU1" s="228"/>
      <c r="TOV1" s="228"/>
      <c r="TOW1" s="228"/>
      <c r="TOX1" s="228"/>
      <c r="TOY1" s="228"/>
      <c r="TOZ1" s="228"/>
      <c r="TPA1" s="228"/>
      <c r="TPB1" s="228"/>
      <c r="TPC1" s="228"/>
      <c r="TPD1" s="228"/>
      <c r="TPE1" s="228"/>
      <c r="TPF1" s="228"/>
      <c r="TPG1" s="228"/>
      <c r="TPH1" s="228"/>
      <c r="TPI1" s="228"/>
      <c r="TPJ1" s="228"/>
      <c r="TPK1" s="228"/>
      <c r="TPL1" s="228"/>
      <c r="TPM1" s="228"/>
      <c r="TPN1" s="228"/>
      <c r="TPO1" s="228"/>
      <c r="TPP1" s="228"/>
      <c r="TPQ1" s="228"/>
      <c r="TPR1" s="228"/>
      <c r="TPS1" s="228"/>
      <c r="TPT1" s="228"/>
      <c r="TPU1" s="228"/>
      <c r="TPV1" s="228"/>
      <c r="TPW1" s="228"/>
      <c r="TPX1" s="228"/>
      <c r="TPY1" s="228"/>
      <c r="TPZ1" s="228"/>
      <c r="TQA1" s="228"/>
      <c r="TQB1" s="228"/>
      <c r="TQC1" s="228"/>
      <c r="TQD1" s="228"/>
      <c r="TQE1" s="228"/>
      <c r="TQF1" s="228"/>
      <c r="TQG1" s="228"/>
      <c r="TQH1" s="228"/>
      <c r="TQI1" s="228"/>
      <c r="TQJ1" s="228"/>
      <c r="TQK1" s="228"/>
      <c r="TQL1" s="228"/>
      <c r="TQM1" s="228"/>
      <c r="TQN1" s="228"/>
      <c r="TQO1" s="228"/>
      <c r="TQP1" s="228"/>
      <c r="TQQ1" s="228"/>
      <c r="TQR1" s="228"/>
      <c r="TQS1" s="228"/>
      <c r="TQT1" s="228"/>
      <c r="TQU1" s="228"/>
      <c r="TQV1" s="228"/>
      <c r="TQW1" s="228"/>
      <c r="TQX1" s="228"/>
      <c r="TQY1" s="228"/>
      <c r="TQZ1" s="228"/>
      <c r="TRA1" s="228"/>
      <c r="TRB1" s="228"/>
      <c r="TRC1" s="228"/>
      <c r="TRD1" s="228"/>
      <c r="TRE1" s="228"/>
      <c r="TRF1" s="228"/>
      <c r="TRG1" s="228"/>
      <c r="TRH1" s="228"/>
      <c r="TRI1" s="228"/>
      <c r="TRJ1" s="228"/>
      <c r="TRK1" s="228"/>
      <c r="TRL1" s="228"/>
      <c r="TRM1" s="228"/>
      <c r="TRN1" s="228"/>
      <c r="TRO1" s="228"/>
      <c r="TRP1" s="228"/>
      <c r="TRQ1" s="228"/>
      <c r="TRR1" s="228"/>
      <c r="TRS1" s="228"/>
      <c r="TRT1" s="228"/>
      <c r="TRU1" s="228"/>
      <c r="TRV1" s="228"/>
      <c r="TRW1" s="228"/>
      <c r="TRX1" s="228"/>
      <c r="TRY1" s="228"/>
      <c r="TRZ1" s="228"/>
      <c r="TSA1" s="228"/>
      <c r="TSB1" s="228"/>
      <c r="TSC1" s="228"/>
      <c r="TSD1" s="228"/>
      <c r="TSE1" s="228"/>
      <c r="TSF1" s="228"/>
      <c r="TSG1" s="228"/>
      <c r="TSH1" s="228"/>
      <c r="TSI1" s="228"/>
      <c r="TSJ1" s="228"/>
      <c r="TSK1" s="228"/>
      <c r="TSL1" s="228"/>
      <c r="TSM1" s="228"/>
      <c r="TSN1" s="228"/>
      <c r="TSO1" s="228"/>
      <c r="TSP1" s="228"/>
      <c r="TSQ1" s="228"/>
      <c r="TSR1" s="228"/>
      <c r="TSS1" s="228"/>
      <c r="TST1" s="228"/>
      <c r="TSU1" s="228"/>
      <c r="TSV1" s="228"/>
      <c r="TSW1" s="228"/>
      <c r="TSX1" s="228"/>
      <c r="TSY1" s="228"/>
      <c r="TSZ1" s="228"/>
      <c r="TTA1" s="228"/>
      <c r="TTB1" s="228"/>
      <c r="TTC1" s="228"/>
      <c r="TTD1" s="228"/>
      <c r="TTE1" s="228"/>
      <c r="TTF1" s="228"/>
      <c r="TTG1" s="228"/>
      <c r="TTH1" s="228"/>
      <c r="TTI1" s="228"/>
      <c r="TTJ1" s="228"/>
      <c r="TTK1" s="228"/>
      <c r="TTL1" s="228"/>
      <c r="TTM1" s="228"/>
      <c r="TTN1" s="228"/>
      <c r="TTO1" s="228"/>
      <c r="TTP1" s="228"/>
      <c r="TTQ1" s="228"/>
      <c r="TTR1" s="228"/>
      <c r="TTS1" s="228"/>
      <c r="TTT1" s="228"/>
      <c r="TTU1" s="228"/>
      <c r="TTV1" s="228"/>
      <c r="TTW1" s="228"/>
      <c r="TTX1" s="228"/>
      <c r="TTY1" s="228"/>
      <c r="TTZ1" s="228"/>
      <c r="TUA1" s="228"/>
      <c r="TUB1" s="228"/>
      <c r="TUC1" s="228"/>
      <c r="TUD1" s="228"/>
      <c r="TUE1" s="228"/>
      <c r="TUF1" s="228"/>
      <c r="TUG1" s="228"/>
      <c r="TUH1" s="228"/>
      <c r="TUI1" s="228"/>
      <c r="TUJ1" s="228"/>
      <c r="TUK1" s="228"/>
      <c r="TUL1" s="228"/>
      <c r="TUM1" s="228"/>
      <c r="TUN1" s="228"/>
      <c r="TUO1" s="228"/>
      <c r="TUP1" s="228"/>
      <c r="TUQ1" s="228"/>
      <c r="TUR1" s="228"/>
      <c r="TUS1" s="228"/>
      <c r="TUT1" s="228"/>
      <c r="TUU1" s="228"/>
      <c r="TUV1" s="228"/>
      <c r="TUW1" s="228"/>
      <c r="TUX1" s="228"/>
      <c r="TUY1" s="228"/>
      <c r="TUZ1" s="228"/>
      <c r="TVA1" s="228"/>
      <c r="TVB1" s="228"/>
      <c r="TVC1" s="228"/>
      <c r="TVD1" s="228"/>
      <c r="TVE1" s="228"/>
      <c r="TVF1" s="228"/>
      <c r="TVG1" s="228"/>
      <c r="TVH1" s="228"/>
      <c r="TVI1" s="228"/>
      <c r="TVJ1" s="228"/>
      <c r="TVK1" s="228"/>
      <c r="TVL1" s="228"/>
      <c r="TVM1" s="228"/>
      <c r="TVN1" s="228"/>
      <c r="TVO1" s="228"/>
      <c r="TVP1" s="228"/>
      <c r="TVQ1" s="228"/>
      <c r="TVR1" s="228"/>
      <c r="TVS1" s="228"/>
      <c r="TVT1" s="228"/>
      <c r="TVU1" s="228"/>
      <c r="TVV1" s="228"/>
      <c r="TVW1" s="228"/>
      <c r="TVX1" s="228"/>
      <c r="TVY1" s="228"/>
      <c r="TVZ1" s="228"/>
      <c r="TWA1" s="228"/>
      <c r="TWB1" s="228"/>
      <c r="TWC1" s="228"/>
      <c r="TWD1" s="228"/>
      <c r="TWE1" s="228"/>
      <c r="TWF1" s="228"/>
      <c r="TWG1" s="228"/>
      <c r="TWH1" s="228"/>
      <c r="TWI1" s="228"/>
      <c r="TWJ1" s="228"/>
      <c r="TWK1" s="228"/>
      <c r="TWL1" s="228"/>
      <c r="TWM1" s="228"/>
      <c r="TWN1" s="228"/>
      <c r="TWO1" s="228"/>
      <c r="TWP1" s="228"/>
      <c r="TWQ1" s="228"/>
      <c r="TWR1" s="228"/>
      <c r="TWS1" s="228"/>
      <c r="TWT1" s="228"/>
      <c r="TWU1" s="228"/>
      <c r="TWV1" s="228"/>
      <c r="TWW1" s="228"/>
      <c r="TWX1" s="228"/>
      <c r="TWY1" s="228"/>
      <c r="TWZ1" s="228"/>
      <c r="TXA1" s="228"/>
      <c r="TXB1" s="228"/>
      <c r="TXC1" s="228"/>
      <c r="TXD1" s="228"/>
      <c r="TXE1" s="228"/>
      <c r="TXF1" s="228"/>
      <c r="TXG1" s="228"/>
      <c r="TXH1" s="228"/>
      <c r="TXI1" s="228"/>
      <c r="TXJ1" s="228"/>
      <c r="TXK1" s="228"/>
      <c r="TXL1" s="228"/>
      <c r="TXM1" s="228"/>
      <c r="TXN1" s="228"/>
      <c r="TXO1" s="228"/>
      <c r="TXP1" s="228"/>
      <c r="TXQ1" s="228"/>
      <c r="TXR1" s="228"/>
      <c r="TXS1" s="228"/>
      <c r="TXT1" s="228"/>
      <c r="TXU1" s="228"/>
      <c r="TXV1" s="228"/>
      <c r="TXW1" s="228"/>
      <c r="TXX1" s="228"/>
      <c r="TXY1" s="228"/>
      <c r="TXZ1" s="228"/>
      <c r="TYA1" s="228"/>
      <c r="TYB1" s="228"/>
      <c r="TYC1" s="228"/>
      <c r="TYD1" s="228"/>
      <c r="TYE1" s="228"/>
      <c r="TYF1" s="228"/>
      <c r="TYG1" s="228"/>
      <c r="TYH1" s="228"/>
      <c r="TYI1" s="228"/>
      <c r="TYJ1" s="228"/>
      <c r="TYK1" s="228"/>
      <c r="TYL1" s="228"/>
      <c r="TYM1" s="228"/>
      <c r="TYN1" s="228"/>
      <c r="TYO1" s="228"/>
      <c r="TYP1" s="228"/>
      <c r="TYQ1" s="228"/>
      <c r="TYR1" s="228"/>
      <c r="TYS1" s="228"/>
      <c r="TYT1" s="228"/>
      <c r="TYU1" s="228"/>
      <c r="TYV1" s="228"/>
      <c r="TYW1" s="228"/>
      <c r="TYX1" s="228"/>
      <c r="TYY1" s="228"/>
      <c r="TYZ1" s="228"/>
      <c r="TZA1" s="228"/>
      <c r="TZB1" s="228"/>
      <c r="TZC1" s="228"/>
      <c r="TZD1" s="228"/>
      <c r="TZE1" s="228"/>
      <c r="TZF1" s="228"/>
      <c r="TZG1" s="228"/>
      <c r="TZH1" s="228"/>
      <c r="TZI1" s="228"/>
      <c r="TZJ1" s="228"/>
      <c r="TZK1" s="228"/>
      <c r="TZL1" s="228"/>
      <c r="TZM1" s="228"/>
      <c r="TZN1" s="228"/>
      <c r="TZO1" s="228"/>
      <c r="TZP1" s="228"/>
      <c r="TZQ1" s="228"/>
      <c r="TZR1" s="228"/>
      <c r="TZS1" s="228"/>
      <c r="TZT1" s="228"/>
      <c r="TZU1" s="228"/>
      <c r="TZV1" s="228"/>
      <c r="TZW1" s="228"/>
      <c r="TZX1" s="228"/>
      <c r="TZY1" s="228"/>
      <c r="TZZ1" s="228"/>
      <c r="UAA1" s="228"/>
      <c r="UAB1" s="228"/>
      <c r="UAC1" s="228"/>
      <c r="UAD1" s="228"/>
      <c r="UAE1" s="228"/>
      <c r="UAF1" s="228"/>
      <c r="UAG1" s="228"/>
      <c r="UAH1" s="228"/>
      <c r="UAI1" s="228"/>
      <c r="UAJ1" s="228"/>
      <c r="UAK1" s="228"/>
      <c r="UAL1" s="228"/>
      <c r="UAM1" s="228"/>
      <c r="UAN1" s="228"/>
      <c r="UAO1" s="228"/>
      <c r="UAP1" s="228"/>
      <c r="UAQ1" s="228"/>
      <c r="UAR1" s="228"/>
      <c r="UAS1" s="228"/>
      <c r="UAT1" s="228"/>
      <c r="UAU1" s="228"/>
      <c r="UAV1" s="228"/>
      <c r="UAW1" s="228"/>
      <c r="UAX1" s="228"/>
      <c r="UAY1" s="228"/>
      <c r="UAZ1" s="228"/>
      <c r="UBA1" s="228"/>
      <c r="UBB1" s="228"/>
      <c r="UBC1" s="228"/>
      <c r="UBD1" s="228"/>
      <c r="UBE1" s="228"/>
      <c r="UBF1" s="228"/>
      <c r="UBG1" s="228"/>
      <c r="UBH1" s="228"/>
      <c r="UBI1" s="228"/>
      <c r="UBJ1" s="228"/>
      <c r="UBK1" s="228"/>
      <c r="UBL1" s="228"/>
      <c r="UBM1" s="228"/>
      <c r="UBN1" s="228"/>
      <c r="UBO1" s="228"/>
      <c r="UBP1" s="228"/>
      <c r="UBQ1" s="228"/>
      <c r="UBR1" s="228"/>
      <c r="UBS1" s="228"/>
      <c r="UBT1" s="228"/>
      <c r="UBU1" s="228"/>
      <c r="UBV1" s="228"/>
      <c r="UBW1" s="228"/>
      <c r="UBX1" s="228"/>
      <c r="UBY1" s="228"/>
      <c r="UBZ1" s="228"/>
      <c r="UCA1" s="228"/>
      <c r="UCB1" s="228"/>
      <c r="UCC1" s="228"/>
      <c r="UCD1" s="228"/>
      <c r="UCE1" s="228"/>
      <c r="UCF1" s="228"/>
      <c r="UCG1" s="228"/>
      <c r="UCH1" s="228"/>
      <c r="UCI1" s="228"/>
      <c r="UCJ1" s="228"/>
      <c r="UCK1" s="228"/>
      <c r="UCL1" s="228"/>
      <c r="UCM1" s="228"/>
      <c r="UCN1" s="228"/>
      <c r="UCO1" s="228"/>
      <c r="UCP1" s="228"/>
      <c r="UCQ1" s="228"/>
      <c r="UCR1" s="228"/>
      <c r="UCS1" s="228"/>
      <c r="UCT1" s="228"/>
      <c r="UCU1" s="228"/>
      <c r="UCV1" s="228"/>
      <c r="UCW1" s="228"/>
      <c r="UCX1" s="228"/>
      <c r="UCY1" s="228"/>
      <c r="UCZ1" s="228"/>
      <c r="UDA1" s="228"/>
      <c r="UDB1" s="228"/>
      <c r="UDC1" s="228"/>
      <c r="UDD1" s="228"/>
      <c r="UDE1" s="228"/>
      <c r="UDF1" s="228"/>
      <c r="UDG1" s="228"/>
      <c r="UDH1" s="228"/>
      <c r="UDI1" s="228"/>
      <c r="UDJ1" s="228"/>
      <c r="UDK1" s="228"/>
      <c r="UDL1" s="228"/>
      <c r="UDM1" s="228"/>
      <c r="UDN1" s="228"/>
      <c r="UDO1" s="228"/>
      <c r="UDP1" s="228"/>
      <c r="UDQ1" s="228"/>
      <c r="UDR1" s="228"/>
      <c r="UDS1" s="228"/>
      <c r="UDT1" s="228"/>
      <c r="UDU1" s="228"/>
      <c r="UDV1" s="228"/>
      <c r="UDW1" s="228"/>
      <c r="UDX1" s="228"/>
      <c r="UDY1" s="228"/>
      <c r="UDZ1" s="228"/>
      <c r="UEA1" s="228"/>
      <c r="UEB1" s="228"/>
      <c r="UEC1" s="228"/>
      <c r="UED1" s="228"/>
      <c r="UEE1" s="228"/>
      <c r="UEF1" s="228"/>
      <c r="UEG1" s="228"/>
      <c r="UEH1" s="228"/>
      <c r="UEI1" s="228"/>
      <c r="UEJ1" s="228"/>
      <c r="UEK1" s="228"/>
      <c r="UEL1" s="228"/>
      <c r="UEM1" s="228"/>
      <c r="UEN1" s="228"/>
      <c r="UEO1" s="228"/>
      <c r="UEP1" s="228"/>
      <c r="UEQ1" s="228"/>
      <c r="UER1" s="228"/>
      <c r="UES1" s="228"/>
      <c r="UET1" s="228"/>
      <c r="UEU1" s="228"/>
      <c r="UEV1" s="228"/>
      <c r="UEW1" s="228"/>
      <c r="UEX1" s="228"/>
      <c r="UEY1" s="228"/>
      <c r="UEZ1" s="228"/>
      <c r="UFA1" s="228"/>
      <c r="UFB1" s="228"/>
      <c r="UFC1" s="228"/>
      <c r="UFD1" s="228"/>
      <c r="UFE1" s="228"/>
      <c r="UFF1" s="228"/>
      <c r="UFG1" s="228"/>
      <c r="UFH1" s="228"/>
      <c r="UFI1" s="228"/>
      <c r="UFJ1" s="228"/>
      <c r="UFK1" s="228"/>
      <c r="UFL1" s="228"/>
      <c r="UFM1" s="228"/>
      <c r="UFN1" s="228"/>
      <c r="UFO1" s="228"/>
      <c r="UFP1" s="228"/>
      <c r="UFQ1" s="228"/>
      <c r="UFR1" s="228"/>
      <c r="UFS1" s="228"/>
      <c r="UFT1" s="228"/>
      <c r="UFU1" s="228"/>
      <c r="UFV1" s="228"/>
      <c r="UFW1" s="228"/>
      <c r="UFX1" s="228"/>
      <c r="UFY1" s="228"/>
      <c r="UFZ1" s="228"/>
      <c r="UGA1" s="228"/>
      <c r="UGB1" s="228"/>
      <c r="UGC1" s="228"/>
      <c r="UGD1" s="228"/>
      <c r="UGE1" s="228"/>
      <c r="UGF1" s="228"/>
      <c r="UGG1" s="228"/>
      <c r="UGH1" s="228"/>
      <c r="UGI1" s="228"/>
      <c r="UGJ1" s="228"/>
      <c r="UGK1" s="228"/>
      <c r="UGL1" s="228"/>
      <c r="UGM1" s="228"/>
      <c r="UGN1" s="228"/>
      <c r="UGO1" s="228"/>
      <c r="UGP1" s="228"/>
      <c r="UGQ1" s="228"/>
      <c r="UGR1" s="228"/>
      <c r="UGS1" s="228"/>
      <c r="UGT1" s="228"/>
      <c r="UGU1" s="228"/>
      <c r="UGV1" s="228"/>
      <c r="UGW1" s="228"/>
      <c r="UGX1" s="228"/>
      <c r="UGY1" s="228"/>
      <c r="UGZ1" s="228"/>
      <c r="UHA1" s="228"/>
      <c r="UHB1" s="228"/>
      <c r="UHC1" s="228"/>
      <c r="UHD1" s="228"/>
      <c r="UHE1" s="228"/>
      <c r="UHF1" s="228"/>
      <c r="UHG1" s="228"/>
      <c r="UHH1" s="228"/>
      <c r="UHI1" s="228"/>
      <c r="UHJ1" s="228"/>
      <c r="UHK1" s="228"/>
      <c r="UHL1" s="228"/>
      <c r="UHM1" s="228"/>
      <c r="UHN1" s="228"/>
      <c r="UHO1" s="228"/>
      <c r="UHP1" s="228"/>
      <c r="UHQ1" s="228"/>
      <c r="UHR1" s="228"/>
      <c r="UHS1" s="228"/>
      <c r="UHT1" s="228"/>
      <c r="UHU1" s="228"/>
      <c r="UHV1" s="228"/>
      <c r="UHW1" s="228"/>
      <c r="UHX1" s="228"/>
      <c r="UHY1" s="228"/>
      <c r="UHZ1" s="228"/>
      <c r="UIA1" s="228"/>
      <c r="UIB1" s="228"/>
      <c r="UIC1" s="228"/>
      <c r="UID1" s="228"/>
      <c r="UIE1" s="228"/>
      <c r="UIF1" s="228"/>
      <c r="UIG1" s="228"/>
      <c r="UIH1" s="228"/>
      <c r="UII1" s="228"/>
      <c r="UIJ1" s="228"/>
      <c r="UIK1" s="228"/>
      <c r="UIL1" s="228"/>
      <c r="UIM1" s="228"/>
      <c r="UIN1" s="228"/>
      <c r="UIO1" s="228"/>
      <c r="UIP1" s="228"/>
      <c r="UIQ1" s="228"/>
      <c r="UIR1" s="228"/>
      <c r="UIS1" s="228"/>
      <c r="UIT1" s="228"/>
      <c r="UIU1" s="228"/>
      <c r="UIV1" s="228"/>
      <c r="UIW1" s="228"/>
      <c r="UIX1" s="228"/>
      <c r="UIY1" s="228"/>
      <c r="UIZ1" s="228"/>
      <c r="UJA1" s="228"/>
      <c r="UJB1" s="228"/>
      <c r="UJC1" s="228"/>
      <c r="UJD1" s="228"/>
      <c r="UJE1" s="228"/>
      <c r="UJF1" s="228"/>
      <c r="UJG1" s="228"/>
      <c r="UJH1" s="228"/>
      <c r="UJI1" s="228"/>
      <c r="UJJ1" s="228"/>
      <c r="UJK1" s="228"/>
      <c r="UJL1" s="228"/>
      <c r="UJM1" s="228"/>
      <c r="UJN1" s="228"/>
      <c r="UJO1" s="228"/>
      <c r="UJP1" s="228"/>
      <c r="UJQ1" s="228"/>
      <c r="UJR1" s="228"/>
      <c r="UJS1" s="228"/>
      <c r="UJT1" s="228"/>
      <c r="UJU1" s="228"/>
      <c r="UJV1" s="228"/>
      <c r="UJW1" s="228"/>
      <c r="UJX1" s="228"/>
      <c r="UJY1" s="228"/>
      <c r="UJZ1" s="228"/>
      <c r="UKA1" s="228"/>
      <c r="UKB1" s="228"/>
      <c r="UKC1" s="228"/>
      <c r="UKD1" s="228"/>
      <c r="UKE1" s="228"/>
      <c r="UKF1" s="228"/>
      <c r="UKG1" s="228"/>
      <c r="UKH1" s="228"/>
      <c r="UKI1" s="228"/>
      <c r="UKJ1" s="228"/>
      <c r="UKK1" s="228"/>
      <c r="UKL1" s="228"/>
      <c r="UKM1" s="228"/>
      <c r="UKN1" s="228"/>
      <c r="UKO1" s="228"/>
      <c r="UKP1" s="228"/>
      <c r="UKQ1" s="228"/>
      <c r="UKR1" s="228"/>
      <c r="UKS1" s="228"/>
      <c r="UKT1" s="228"/>
      <c r="UKU1" s="228"/>
      <c r="UKV1" s="228"/>
      <c r="UKW1" s="228"/>
      <c r="UKX1" s="228"/>
      <c r="UKY1" s="228"/>
      <c r="UKZ1" s="228"/>
      <c r="ULA1" s="228"/>
      <c r="ULB1" s="228"/>
      <c r="ULC1" s="228"/>
      <c r="ULD1" s="228"/>
      <c r="ULE1" s="228"/>
      <c r="ULF1" s="228"/>
      <c r="ULG1" s="228"/>
      <c r="ULH1" s="228"/>
      <c r="ULI1" s="228"/>
      <c r="ULJ1" s="228"/>
      <c r="ULK1" s="228"/>
      <c r="ULL1" s="228"/>
      <c r="ULM1" s="228"/>
      <c r="ULN1" s="228"/>
      <c r="ULO1" s="228"/>
      <c r="ULP1" s="228"/>
      <c r="ULQ1" s="228"/>
      <c r="ULR1" s="228"/>
      <c r="ULS1" s="228"/>
      <c r="ULT1" s="228"/>
      <c r="ULU1" s="228"/>
      <c r="ULV1" s="228"/>
      <c r="ULW1" s="228"/>
      <c r="ULX1" s="228"/>
      <c r="ULY1" s="228"/>
      <c r="ULZ1" s="228"/>
      <c r="UMA1" s="228"/>
      <c r="UMB1" s="228"/>
      <c r="UMC1" s="228"/>
      <c r="UMD1" s="228"/>
      <c r="UME1" s="228"/>
      <c r="UMF1" s="228"/>
      <c r="UMG1" s="228"/>
      <c r="UMH1" s="228"/>
      <c r="UMI1" s="228"/>
      <c r="UMJ1" s="228"/>
      <c r="UMK1" s="228"/>
      <c r="UML1" s="228"/>
      <c r="UMM1" s="228"/>
      <c r="UMN1" s="228"/>
      <c r="UMO1" s="228"/>
      <c r="UMP1" s="228"/>
      <c r="UMQ1" s="228"/>
      <c r="UMR1" s="228"/>
      <c r="UMS1" s="228"/>
      <c r="UMT1" s="228"/>
      <c r="UMU1" s="228"/>
      <c r="UMV1" s="228"/>
      <c r="UMW1" s="228"/>
      <c r="UMX1" s="228"/>
      <c r="UMY1" s="228"/>
      <c r="UMZ1" s="228"/>
      <c r="UNA1" s="228"/>
      <c r="UNB1" s="228"/>
      <c r="UNC1" s="228"/>
      <c r="UND1" s="228"/>
      <c r="UNE1" s="228"/>
      <c r="UNF1" s="228"/>
      <c r="UNG1" s="228"/>
      <c r="UNH1" s="228"/>
      <c r="UNI1" s="228"/>
      <c r="UNJ1" s="228"/>
      <c r="UNK1" s="228"/>
      <c r="UNL1" s="228"/>
      <c r="UNM1" s="228"/>
      <c r="UNN1" s="228"/>
      <c r="UNO1" s="228"/>
      <c r="UNP1" s="228"/>
      <c r="UNQ1" s="228"/>
      <c r="UNR1" s="228"/>
      <c r="UNS1" s="228"/>
      <c r="UNT1" s="228"/>
      <c r="UNU1" s="228"/>
      <c r="UNV1" s="228"/>
      <c r="UNW1" s="228"/>
      <c r="UNX1" s="228"/>
      <c r="UNY1" s="228"/>
      <c r="UNZ1" s="228"/>
      <c r="UOA1" s="228"/>
      <c r="UOB1" s="228"/>
      <c r="UOC1" s="228"/>
      <c r="UOD1" s="228"/>
      <c r="UOE1" s="228"/>
      <c r="UOF1" s="228"/>
      <c r="UOG1" s="228"/>
      <c r="UOH1" s="228"/>
      <c r="UOI1" s="228"/>
      <c r="UOJ1" s="228"/>
      <c r="UOK1" s="228"/>
      <c r="UOL1" s="228"/>
      <c r="UOM1" s="228"/>
      <c r="UON1" s="228"/>
      <c r="UOO1" s="228"/>
      <c r="UOP1" s="228"/>
      <c r="UOQ1" s="228"/>
      <c r="UOR1" s="228"/>
      <c r="UOS1" s="228"/>
      <c r="UOT1" s="228"/>
      <c r="UOU1" s="228"/>
      <c r="UOV1" s="228"/>
      <c r="UOW1" s="228"/>
      <c r="UOX1" s="228"/>
      <c r="UOY1" s="228"/>
      <c r="UOZ1" s="228"/>
      <c r="UPA1" s="228"/>
      <c r="UPB1" s="228"/>
      <c r="UPC1" s="228"/>
      <c r="UPD1" s="228"/>
      <c r="UPE1" s="228"/>
      <c r="UPF1" s="228"/>
      <c r="UPG1" s="228"/>
      <c r="UPH1" s="228"/>
      <c r="UPI1" s="228"/>
      <c r="UPJ1" s="228"/>
      <c r="UPK1" s="228"/>
      <c r="UPL1" s="228"/>
      <c r="UPM1" s="228"/>
      <c r="UPN1" s="228"/>
      <c r="UPO1" s="228"/>
      <c r="UPP1" s="228"/>
      <c r="UPQ1" s="228"/>
      <c r="UPR1" s="228"/>
      <c r="UPS1" s="228"/>
      <c r="UPT1" s="228"/>
      <c r="UPU1" s="228"/>
      <c r="UPV1" s="228"/>
      <c r="UPW1" s="228"/>
      <c r="UPX1" s="228"/>
      <c r="UPY1" s="228"/>
      <c r="UPZ1" s="228"/>
      <c r="UQA1" s="228"/>
      <c r="UQB1" s="228"/>
      <c r="UQC1" s="228"/>
      <c r="UQD1" s="228"/>
      <c r="UQE1" s="228"/>
      <c r="UQF1" s="228"/>
      <c r="UQG1" s="228"/>
      <c r="UQH1" s="228"/>
      <c r="UQI1" s="228"/>
      <c r="UQJ1" s="228"/>
      <c r="UQK1" s="228"/>
      <c r="UQL1" s="228"/>
      <c r="UQM1" s="228"/>
      <c r="UQN1" s="228"/>
      <c r="UQO1" s="228"/>
      <c r="UQP1" s="228"/>
      <c r="UQQ1" s="228"/>
      <c r="UQR1" s="228"/>
      <c r="UQS1" s="228"/>
      <c r="UQT1" s="228"/>
      <c r="UQU1" s="228"/>
      <c r="UQV1" s="228"/>
      <c r="UQW1" s="228"/>
      <c r="UQX1" s="228"/>
      <c r="UQY1" s="228"/>
      <c r="UQZ1" s="228"/>
      <c r="URA1" s="228"/>
      <c r="URB1" s="228"/>
      <c r="URC1" s="228"/>
      <c r="URD1" s="228"/>
      <c r="URE1" s="228"/>
      <c r="URF1" s="228"/>
      <c r="URG1" s="228"/>
      <c r="URH1" s="228"/>
      <c r="URI1" s="228"/>
      <c r="URJ1" s="228"/>
      <c r="URK1" s="228"/>
      <c r="URL1" s="228"/>
      <c r="URM1" s="228"/>
      <c r="URN1" s="228"/>
      <c r="URO1" s="228"/>
      <c r="URP1" s="228"/>
      <c r="URQ1" s="228"/>
      <c r="URR1" s="228"/>
      <c r="URS1" s="228"/>
      <c r="URT1" s="228"/>
      <c r="URU1" s="228"/>
      <c r="URV1" s="228"/>
      <c r="URW1" s="228"/>
      <c r="URX1" s="228"/>
      <c r="URY1" s="228"/>
      <c r="URZ1" s="228"/>
      <c r="USA1" s="228"/>
      <c r="USB1" s="228"/>
      <c r="USC1" s="228"/>
      <c r="USD1" s="228"/>
      <c r="USE1" s="228"/>
      <c r="USF1" s="228"/>
      <c r="USG1" s="228"/>
      <c r="USH1" s="228"/>
      <c r="USI1" s="228"/>
      <c r="USJ1" s="228"/>
      <c r="USK1" s="228"/>
      <c r="USL1" s="228"/>
      <c r="USM1" s="228"/>
      <c r="USN1" s="228"/>
      <c r="USO1" s="228"/>
      <c r="USP1" s="228"/>
      <c r="USQ1" s="228"/>
      <c r="USR1" s="228"/>
      <c r="USS1" s="228"/>
      <c r="UST1" s="228"/>
      <c r="USU1" s="228"/>
      <c r="USV1" s="228"/>
      <c r="USW1" s="228"/>
      <c r="USX1" s="228"/>
      <c r="USY1" s="228"/>
      <c r="USZ1" s="228"/>
      <c r="UTA1" s="228"/>
      <c r="UTB1" s="228"/>
      <c r="UTC1" s="228"/>
      <c r="UTD1" s="228"/>
      <c r="UTE1" s="228"/>
      <c r="UTF1" s="228"/>
      <c r="UTG1" s="228"/>
      <c r="UTH1" s="228"/>
      <c r="UTI1" s="228"/>
      <c r="UTJ1" s="228"/>
      <c r="UTK1" s="228"/>
      <c r="UTL1" s="228"/>
      <c r="UTM1" s="228"/>
      <c r="UTN1" s="228"/>
      <c r="UTO1" s="228"/>
      <c r="UTP1" s="228"/>
      <c r="UTQ1" s="228"/>
      <c r="UTR1" s="228"/>
      <c r="UTS1" s="228"/>
      <c r="UTT1" s="228"/>
      <c r="UTU1" s="228"/>
      <c r="UTV1" s="228"/>
      <c r="UTW1" s="228"/>
      <c r="UTX1" s="228"/>
      <c r="UTY1" s="228"/>
      <c r="UTZ1" s="228"/>
      <c r="UUA1" s="228"/>
      <c r="UUB1" s="228"/>
      <c r="UUC1" s="228"/>
      <c r="UUD1" s="228"/>
      <c r="UUE1" s="228"/>
      <c r="UUF1" s="228"/>
      <c r="UUG1" s="228"/>
      <c r="UUH1" s="228"/>
      <c r="UUI1" s="228"/>
      <c r="UUJ1" s="228"/>
      <c r="UUK1" s="228"/>
      <c r="UUL1" s="228"/>
      <c r="UUM1" s="228"/>
      <c r="UUN1" s="228"/>
      <c r="UUO1" s="228"/>
      <c r="UUP1" s="228"/>
      <c r="UUQ1" s="228"/>
      <c r="UUR1" s="228"/>
      <c r="UUS1" s="228"/>
      <c r="UUT1" s="228"/>
      <c r="UUU1" s="228"/>
      <c r="UUV1" s="228"/>
      <c r="UUW1" s="228"/>
      <c r="UUX1" s="228"/>
      <c r="UUY1" s="228"/>
      <c r="UUZ1" s="228"/>
      <c r="UVA1" s="228"/>
      <c r="UVB1" s="228"/>
      <c r="UVC1" s="228"/>
      <c r="UVD1" s="228"/>
      <c r="UVE1" s="228"/>
      <c r="UVF1" s="228"/>
      <c r="UVG1" s="228"/>
      <c r="UVH1" s="228"/>
      <c r="UVI1" s="228"/>
      <c r="UVJ1" s="228"/>
      <c r="UVK1" s="228"/>
      <c r="UVL1" s="228"/>
      <c r="UVM1" s="228"/>
      <c r="UVN1" s="228"/>
      <c r="UVO1" s="228"/>
      <c r="UVP1" s="228"/>
      <c r="UVQ1" s="228"/>
      <c r="UVR1" s="228"/>
      <c r="UVS1" s="228"/>
      <c r="UVT1" s="228"/>
      <c r="UVU1" s="228"/>
      <c r="UVV1" s="228"/>
      <c r="UVW1" s="228"/>
      <c r="UVX1" s="228"/>
      <c r="UVY1" s="228"/>
      <c r="UVZ1" s="228"/>
      <c r="UWA1" s="228"/>
      <c r="UWB1" s="228"/>
      <c r="UWC1" s="228"/>
      <c r="UWD1" s="228"/>
      <c r="UWE1" s="228"/>
      <c r="UWF1" s="228"/>
      <c r="UWG1" s="228"/>
      <c r="UWH1" s="228"/>
      <c r="UWI1" s="228"/>
      <c r="UWJ1" s="228"/>
      <c r="UWK1" s="228"/>
      <c r="UWL1" s="228"/>
      <c r="UWM1" s="228"/>
      <c r="UWN1" s="228"/>
      <c r="UWO1" s="228"/>
      <c r="UWP1" s="228"/>
      <c r="UWQ1" s="228"/>
      <c r="UWR1" s="228"/>
      <c r="UWS1" s="228"/>
      <c r="UWT1" s="228"/>
      <c r="UWU1" s="228"/>
      <c r="UWV1" s="228"/>
      <c r="UWW1" s="228"/>
      <c r="UWX1" s="228"/>
      <c r="UWY1" s="228"/>
      <c r="UWZ1" s="228"/>
      <c r="UXA1" s="228"/>
      <c r="UXB1" s="228"/>
      <c r="UXC1" s="228"/>
      <c r="UXD1" s="228"/>
      <c r="UXE1" s="228"/>
      <c r="UXF1" s="228"/>
      <c r="UXG1" s="228"/>
      <c r="UXH1" s="228"/>
      <c r="UXI1" s="228"/>
      <c r="UXJ1" s="228"/>
      <c r="UXK1" s="228"/>
      <c r="UXL1" s="228"/>
      <c r="UXM1" s="228"/>
      <c r="UXN1" s="228"/>
      <c r="UXO1" s="228"/>
      <c r="UXP1" s="228"/>
      <c r="UXQ1" s="228"/>
      <c r="UXR1" s="228"/>
      <c r="UXS1" s="228"/>
      <c r="UXT1" s="228"/>
      <c r="UXU1" s="228"/>
      <c r="UXV1" s="228"/>
      <c r="UXW1" s="228"/>
      <c r="UXX1" s="228"/>
      <c r="UXY1" s="228"/>
      <c r="UXZ1" s="228"/>
      <c r="UYA1" s="228"/>
      <c r="UYB1" s="228"/>
      <c r="UYC1" s="228"/>
      <c r="UYD1" s="228"/>
      <c r="UYE1" s="228"/>
      <c r="UYF1" s="228"/>
      <c r="UYG1" s="228"/>
      <c r="UYH1" s="228"/>
      <c r="UYI1" s="228"/>
      <c r="UYJ1" s="228"/>
      <c r="UYK1" s="228"/>
      <c r="UYL1" s="228"/>
      <c r="UYM1" s="228"/>
      <c r="UYN1" s="228"/>
      <c r="UYO1" s="228"/>
      <c r="UYP1" s="228"/>
      <c r="UYQ1" s="228"/>
      <c r="UYR1" s="228"/>
      <c r="UYS1" s="228"/>
      <c r="UYT1" s="228"/>
      <c r="UYU1" s="228"/>
      <c r="UYV1" s="228"/>
      <c r="UYW1" s="228"/>
      <c r="UYX1" s="228"/>
      <c r="UYY1" s="228"/>
      <c r="UYZ1" s="228"/>
      <c r="UZA1" s="228"/>
      <c r="UZB1" s="228"/>
      <c r="UZC1" s="228"/>
      <c r="UZD1" s="228"/>
      <c r="UZE1" s="228"/>
      <c r="UZF1" s="228"/>
      <c r="UZG1" s="228"/>
      <c r="UZH1" s="228"/>
      <c r="UZI1" s="228"/>
      <c r="UZJ1" s="228"/>
      <c r="UZK1" s="228"/>
      <c r="UZL1" s="228"/>
      <c r="UZM1" s="228"/>
      <c r="UZN1" s="228"/>
      <c r="UZO1" s="228"/>
      <c r="UZP1" s="228"/>
      <c r="UZQ1" s="228"/>
      <c r="UZR1" s="228"/>
      <c r="UZS1" s="228"/>
      <c r="UZT1" s="228"/>
      <c r="UZU1" s="228"/>
      <c r="UZV1" s="228"/>
      <c r="UZW1" s="228"/>
      <c r="UZX1" s="228"/>
      <c r="UZY1" s="228"/>
      <c r="UZZ1" s="228"/>
      <c r="VAA1" s="228"/>
      <c r="VAB1" s="228"/>
      <c r="VAC1" s="228"/>
      <c r="VAD1" s="228"/>
      <c r="VAE1" s="228"/>
      <c r="VAF1" s="228"/>
      <c r="VAG1" s="228"/>
      <c r="VAH1" s="228"/>
      <c r="VAI1" s="228"/>
      <c r="VAJ1" s="228"/>
      <c r="VAK1" s="228"/>
      <c r="VAL1" s="228"/>
      <c r="VAM1" s="228"/>
      <c r="VAN1" s="228"/>
      <c r="VAO1" s="228"/>
      <c r="VAP1" s="228"/>
      <c r="VAQ1" s="228"/>
      <c r="VAR1" s="228"/>
      <c r="VAS1" s="228"/>
      <c r="VAT1" s="228"/>
      <c r="VAU1" s="228"/>
      <c r="VAV1" s="228"/>
      <c r="VAW1" s="228"/>
      <c r="VAX1" s="228"/>
      <c r="VAY1" s="228"/>
      <c r="VAZ1" s="228"/>
      <c r="VBA1" s="228"/>
      <c r="VBB1" s="228"/>
      <c r="VBC1" s="228"/>
      <c r="VBD1" s="228"/>
      <c r="VBE1" s="228"/>
      <c r="VBF1" s="228"/>
      <c r="VBG1" s="228"/>
      <c r="VBH1" s="228"/>
      <c r="VBI1" s="228"/>
      <c r="VBJ1" s="228"/>
      <c r="VBK1" s="228"/>
      <c r="VBL1" s="228"/>
      <c r="VBM1" s="228"/>
      <c r="VBN1" s="228"/>
      <c r="VBO1" s="228"/>
      <c r="VBP1" s="228"/>
      <c r="VBQ1" s="228"/>
      <c r="VBR1" s="228"/>
      <c r="VBS1" s="228"/>
      <c r="VBT1" s="228"/>
      <c r="VBU1" s="228"/>
      <c r="VBV1" s="228"/>
      <c r="VBW1" s="228"/>
      <c r="VBX1" s="228"/>
      <c r="VBY1" s="228"/>
      <c r="VBZ1" s="228"/>
      <c r="VCA1" s="228"/>
      <c r="VCB1" s="228"/>
      <c r="VCC1" s="228"/>
      <c r="VCD1" s="228"/>
      <c r="VCE1" s="228"/>
      <c r="VCF1" s="228"/>
      <c r="VCG1" s="228"/>
      <c r="VCH1" s="228"/>
      <c r="VCI1" s="228"/>
      <c r="VCJ1" s="228"/>
      <c r="VCK1" s="228"/>
      <c r="VCL1" s="228"/>
      <c r="VCM1" s="228"/>
      <c r="VCN1" s="228"/>
      <c r="VCO1" s="228"/>
      <c r="VCP1" s="228"/>
      <c r="VCQ1" s="228"/>
      <c r="VCR1" s="228"/>
      <c r="VCS1" s="228"/>
      <c r="VCT1" s="228"/>
      <c r="VCU1" s="228"/>
      <c r="VCV1" s="228"/>
      <c r="VCW1" s="228"/>
      <c r="VCX1" s="228"/>
      <c r="VCY1" s="228"/>
      <c r="VCZ1" s="228"/>
      <c r="VDA1" s="228"/>
      <c r="VDB1" s="228"/>
      <c r="VDC1" s="228"/>
      <c r="VDD1" s="228"/>
      <c r="VDE1" s="228"/>
      <c r="VDF1" s="228"/>
      <c r="VDG1" s="228"/>
      <c r="VDH1" s="228"/>
      <c r="VDI1" s="228"/>
      <c r="VDJ1" s="228"/>
      <c r="VDK1" s="228"/>
      <c r="VDL1" s="228"/>
      <c r="VDM1" s="228"/>
      <c r="VDN1" s="228"/>
      <c r="VDO1" s="228"/>
      <c r="VDP1" s="228"/>
      <c r="VDQ1" s="228"/>
      <c r="VDR1" s="228"/>
      <c r="VDS1" s="228"/>
      <c r="VDT1" s="228"/>
      <c r="VDU1" s="228"/>
      <c r="VDV1" s="228"/>
      <c r="VDW1" s="228"/>
      <c r="VDX1" s="228"/>
      <c r="VDY1" s="228"/>
      <c r="VDZ1" s="228"/>
      <c r="VEA1" s="228"/>
      <c r="VEB1" s="228"/>
      <c r="VEC1" s="228"/>
      <c r="VED1" s="228"/>
      <c r="VEE1" s="228"/>
      <c r="VEF1" s="228"/>
      <c r="VEG1" s="228"/>
      <c r="VEH1" s="228"/>
      <c r="VEI1" s="228"/>
      <c r="VEJ1" s="228"/>
      <c r="VEK1" s="228"/>
      <c r="VEL1" s="228"/>
      <c r="VEM1" s="228"/>
      <c r="VEN1" s="228"/>
      <c r="VEO1" s="228"/>
      <c r="VEP1" s="228"/>
      <c r="VEQ1" s="228"/>
      <c r="VER1" s="228"/>
      <c r="VES1" s="228"/>
      <c r="VET1" s="228"/>
      <c r="VEU1" s="228"/>
      <c r="VEV1" s="228"/>
      <c r="VEW1" s="228"/>
      <c r="VEX1" s="228"/>
      <c r="VEY1" s="228"/>
      <c r="VEZ1" s="228"/>
      <c r="VFA1" s="228"/>
      <c r="VFB1" s="228"/>
      <c r="VFC1" s="228"/>
      <c r="VFD1" s="228"/>
      <c r="VFE1" s="228"/>
      <c r="VFF1" s="228"/>
      <c r="VFG1" s="228"/>
      <c r="VFH1" s="228"/>
      <c r="VFI1" s="228"/>
      <c r="VFJ1" s="228"/>
      <c r="VFK1" s="228"/>
      <c r="VFL1" s="228"/>
      <c r="VFM1" s="228"/>
      <c r="VFN1" s="228"/>
      <c r="VFO1" s="228"/>
      <c r="VFP1" s="228"/>
      <c r="VFQ1" s="228"/>
      <c r="VFR1" s="228"/>
      <c r="VFS1" s="228"/>
      <c r="VFT1" s="228"/>
      <c r="VFU1" s="228"/>
      <c r="VFV1" s="228"/>
      <c r="VFW1" s="228"/>
      <c r="VFX1" s="228"/>
      <c r="VFY1" s="228"/>
      <c r="VFZ1" s="228"/>
      <c r="VGA1" s="228"/>
      <c r="VGB1" s="228"/>
      <c r="VGC1" s="228"/>
      <c r="VGD1" s="228"/>
      <c r="VGE1" s="228"/>
      <c r="VGF1" s="228"/>
      <c r="VGG1" s="228"/>
      <c r="VGH1" s="228"/>
      <c r="VGI1" s="228"/>
      <c r="VGJ1" s="228"/>
      <c r="VGK1" s="228"/>
      <c r="VGL1" s="228"/>
      <c r="VGM1" s="228"/>
      <c r="VGN1" s="228"/>
      <c r="VGO1" s="228"/>
      <c r="VGP1" s="228"/>
      <c r="VGQ1" s="228"/>
      <c r="VGR1" s="228"/>
      <c r="VGS1" s="228"/>
      <c r="VGT1" s="228"/>
      <c r="VGU1" s="228"/>
      <c r="VGV1" s="228"/>
      <c r="VGW1" s="228"/>
      <c r="VGX1" s="228"/>
      <c r="VGY1" s="228"/>
      <c r="VGZ1" s="228"/>
      <c r="VHA1" s="228"/>
      <c r="VHB1" s="228"/>
      <c r="VHC1" s="228"/>
      <c r="VHD1" s="228"/>
      <c r="VHE1" s="228"/>
      <c r="VHF1" s="228"/>
      <c r="VHG1" s="228"/>
      <c r="VHH1" s="228"/>
      <c r="VHI1" s="228"/>
      <c r="VHJ1" s="228"/>
      <c r="VHK1" s="228"/>
      <c r="VHL1" s="228"/>
      <c r="VHM1" s="228"/>
      <c r="VHN1" s="228"/>
      <c r="VHO1" s="228"/>
      <c r="VHP1" s="228"/>
      <c r="VHQ1" s="228"/>
      <c r="VHR1" s="228"/>
      <c r="VHS1" s="228"/>
      <c r="VHT1" s="228"/>
      <c r="VHU1" s="228"/>
      <c r="VHV1" s="228"/>
      <c r="VHW1" s="228"/>
      <c r="VHX1" s="228"/>
      <c r="VHY1" s="228"/>
      <c r="VHZ1" s="228"/>
      <c r="VIA1" s="228"/>
      <c r="VIB1" s="228"/>
      <c r="VIC1" s="228"/>
      <c r="VID1" s="228"/>
      <c r="VIE1" s="228"/>
      <c r="VIF1" s="228"/>
      <c r="VIG1" s="228"/>
      <c r="VIH1" s="228"/>
      <c r="VII1" s="228"/>
      <c r="VIJ1" s="228"/>
      <c r="VIK1" s="228"/>
      <c r="VIL1" s="228"/>
      <c r="VIM1" s="228"/>
      <c r="VIN1" s="228"/>
      <c r="VIO1" s="228"/>
      <c r="VIP1" s="228"/>
      <c r="VIQ1" s="228"/>
      <c r="VIR1" s="228"/>
      <c r="VIS1" s="228"/>
      <c r="VIT1" s="228"/>
      <c r="VIU1" s="228"/>
      <c r="VIV1" s="228"/>
      <c r="VIW1" s="228"/>
      <c r="VIX1" s="228"/>
      <c r="VIY1" s="228"/>
      <c r="VIZ1" s="228"/>
      <c r="VJA1" s="228"/>
      <c r="VJB1" s="228"/>
      <c r="VJC1" s="228"/>
      <c r="VJD1" s="228"/>
      <c r="VJE1" s="228"/>
      <c r="VJF1" s="228"/>
      <c r="VJG1" s="228"/>
      <c r="VJH1" s="228"/>
      <c r="VJI1" s="228"/>
      <c r="VJJ1" s="228"/>
      <c r="VJK1" s="228"/>
      <c r="VJL1" s="228"/>
      <c r="VJM1" s="228"/>
      <c r="VJN1" s="228"/>
      <c r="VJO1" s="228"/>
      <c r="VJP1" s="228"/>
      <c r="VJQ1" s="228"/>
      <c r="VJR1" s="228"/>
      <c r="VJS1" s="228"/>
      <c r="VJT1" s="228"/>
      <c r="VJU1" s="228"/>
      <c r="VJV1" s="228"/>
      <c r="VJW1" s="228"/>
      <c r="VJX1" s="228"/>
      <c r="VJY1" s="228"/>
      <c r="VJZ1" s="228"/>
      <c r="VKA1" s="228"/>
      <c r="VKB1" s="228"/>
      <c r="VKC1" s="228"/>
      <c r="VKD1" s="228"/>
      <c r="VKE1" s="228"/>
      <c r="VKF1" s="228"/>
      <c r="VKG1" s="228"/>
      <c r="VKH1" s="228"/>
      <c r="VKI1" s="228"/>
      <c r="VKJ1" s="228"/>
      <c r="VKK1" s="228"/>
      <c r="VKL1" s="228"/>
      <c r="VKM1" s="228"/>
      <c r="VKN1" s="228"/>
      <c r="VKO1" s="228"/>
      <c r="VKP1" s="228"/>
      <c r="VKQ1" s="228"/>
      <c r="VKR1" s="228"/>
      <c r="VKS1" s="228"/>
      <c r="VKT1" s="228"/>
      <c r="VKU1" s="228"/>
      <c r="VKV1" s="228"/>
      <c r="VKW1" s="228"/>
      <c r="VKX1" s="228"/>
      <c r="VKY1" s="228"/>
      <c r="VKZ1" s="228"/>
      <c r="VLA1" s="228"/>
      <c r="VLB1" s="228"/>
      <c r="VLC1" s="228"/>
      <c r="VLD1" s="228"/>
      <c r="VLE1" s="228"/>
      <c r="VLF1" s="228"/>
      <c r="VLG1" s="228"/>
      <c r="VLH1" s="228"/>
      <c r="VLI1" s="228"/>
      <c r="VLJ1" s="228"/>
      <c r="VLK1" s="228"/>
      <c r="VLL1" s="228"/>
      <c r="VLM1" s="228"/>
      <c r="VLN1" s="228"/>
      <c r="VLO1" s="228"/>
      <c r="VLP1" s="228"/>
      <c r="VLQ1" s="228"/>
      <c r="VLR1" s="228"/>
      <c r="VLS1" s="228"/>
      <c r="VLT1" s="228"/>
      <c r="VLU1" s="228"/>
      <c r="VLV1" s="228"/>
      <c r="VLW1" s="228"/>
      <c r="VLX1" s="228"/>
      <c r="VLY1" s="228"/>
      <c r="VLZ1" s="228"/>
      <c r="VMA1" s="228"/>
      <c r="VMB1" s="228"/>
      <c r="VMC1" s="228"/>
      <c r="VMD1" s="228"/>
      <c r="VME1" s="228"/>
      <c r="VMF1" s="228"/>
      <c r="VMG1" s="228"/>
      <c r="VMH1" s="228"/>
      <c r="VMI1" s="228"/>
      <c r="VMJ1" s="228"/>
      <c r="VMK1" s="228"/>
      <c r="VML1" s="228"/>
      <c r="VMM1" s="228"/>
      <c r="VMN1" s="228"/>
      <c r="VMO1" s="228"/>
      <c r="VMP1" s="228"/>
      <c r="VMQ1" s="228"/>
      <c r="VMR1" s="228"/>
      <c r="VMS1" s="228"/>
      <c r="VMT1" s="228"/>
      <c r="VMU1" s="228"/>
      <c r="VMV1" s="228"/>
      <c r="VMW1" s="228"/>
      <c r="VMX1" s="228"/>
      <c r="VMY1" s="228"/>
      <c r="VMZ1" s="228"/>
      <c r="VNA1" s="228"/>
      <c r="VNB1" s="228"/>
      <c r="VNC1" s="228"/>
      <c r="VND1" s="228"/>
      <c r="VNE1" s="228"/>
      <c r="VNF1" s="228"/>
      <c r="VNG1" s="228"/>
      <c r="VNH1" s="228"/>
      <c r="VNI1" s="228"/>
      <c r="VNJ1" s="228"/>
      <c r="VNK1" s="228"/>
      <c r="VNL1" s="228"/>
      <c r="VNM1" s="228"/>
      <c r="VNN1" s="228"/>
      <c r="VNO1" s="228"/>
      <c r="VNP1" s="228"/>
      <c r="VNQ1" s="228"/>
      <c r="VNR1" s="228"/>
      <c r="VNS1" s="228"/>
      <c r="VNT1" s="228"/>
      <c r="VNU1" s="228"/>
      <c r="VNV1" s="228"/>
      <c r="VNW1" s="228"/>
      <c r="VNX1" s="228"/>
      <c r="VNY1" s="228"/>
      <c r="VNZ1" s="228"/>
      <c r="VOA1" s="228"/>
      <c r="VOB1" s="228"/>
      <c r="VOC1" s="228"/>
      <c r="VOD1" s="228"/>
      <c r="VOE1" s="228"/>
      <c r="VOF1" s="228"/>
      <c r="VOG1" s="228"/>
      <c r="VOH1" s="228"/>
      <c r="VOI1" s="228"/>
      <c r="VOJ1" s="228"/>
      <c r="VOK1" s="228"/>
      <c r="VOL1" s="228"/>
      <c r="VOM1" s="228"/>
      <c r="VON1" s="228"/>
      <c r="VOO1" s="228"/>
      <c r="VOP1" s="228"/>
      <c r="VOQ1" s="228"/>
      <c r="VOR1" s="228"/>
      <c r="VOS1" s="228"/>
      <c r="VOT1" s="228"/>
      <c r="VOU1" s="228"/>
      <c r="VOV1" s="228"/>
      <c r="VOW1" s="228"/>
      <c r="VOX1" s="228"/>
      <c r="VOY1" s="228"/>
      <c r="VOZ1" s="228"/>
      <c r="VPA1" s="228"/>
      <c r="VPB1" s="228"/>
      <c r="VPC1" s="228"/>
      <c r="VPD1" s="228"/>
      <c r="VPE1" s="228"/>
      <c r="VPF1" s="228"/>
      <c r="VPG1" s="228"/>
      <c r="VPH1" s="228"/>
      <c r="VPI1" s="228"/>
      <c r="VPJ1" s="228"/>
      <c r="VPK1" s="228"/>
      <c r="VPL1" s="228"/>
      <c r="VPM1" s="228"/>
      <c r="VPN1" s="228"/>
      <c r="VPO1" s="228"/>
      <c r="VPP1" s="228"/>
      <c r="VPQ1" s="228"/>
      <c r="VPR1" s="228"/>
      <c r="VPS1" s="228"/>
      <c r="VPT1" s="228"/>
      <c r="VPU1" s="228"/>
      <c r="VPV1" s="228"/>
      <c r="VPW1" s="228"/>
      <c r="VPX1" s="228"/>
      <c r="VPY1" s="228"/>
      <c r="VPZ1" s="228"/>
      <c r="VQA1" s="228"/>
      <c r="VQB1" s="228"/>
      <c r="VQC1" s="228"/>
      <c r="VQD1" s="228"/>
      <c r="VQE1" s="228"/>
      <c r="VQF1" s="228"/>
      <c r="VQG1" s="228"/>
      <c r="VQH1" s="228"/>
      <c r="VQI1" s="228"/>
      <c r="VQJ1" s="228"/>
      <c r="VQK1" s="228"/>
      <c r="VQL1" s="228"/>
      <c r="VQM1" s="228"/>
      <c r="VQN1" s="228"/>
      <c r="VQO1" s="228"/>
      <c r="VQP1" s="228"/>
      <c r="VQQ1" s="228"/>
      <c r="VQR1" s="228"/>
      <c r="VQS1" s="228"/>
      <c r="VQT1" s="228"/>
      <c r="VQU1" s="228"/>
      <c r="VQV1" s="228"/>
      <c r="VQW1" s="228"/>
      <c r="VQX1" s="228"/>
      <c r="VQY1" s="228"/>
      <c r="VQZ1" s="228"/>
      <c r="VRA1" s="228"/>
      <c r="VRB1" s="228"/>
      <c r="VRC1" s="228"/>
      <c r="VRD1" s="228"/>
      <c r="VRE1" s="228"/>
      <c r="VRF1" s="228"/>
      <c r="VRG1" s="228"/>
      <c r="VRH1" s="228"/>
      <c r="VRI1" s="228"/>
      <c r="VRJ1" s="228"/>
      <c r="VRK1" s="228"/>
      <c r="VRL1" s="228"/>
      <c r="VRM1" s="228"/>
      <c r="VRN1" s="228"/>
      <c r="VRO1" s="228"/>
      <c r="VRP1" s="228"/>
      <c r="VRQ1" s="228"/>
      <c r="VRR1" s="228"/>
      <c r="VRS1" s="228"/>
      <c r="VRT1" s="228"/>
      <c r="VRU1" s="228"/>
      <c r="VRV1" s="228"/>
      <c r="VRW1" s="228"/>
      <c r="VRX1" s="228"/>
      <c r="VRY1" s="228"/>
      <c r="VRZ1" s="228"/>
      <c r="VSA1" s="228"/>
      <c r="VSB1" s="228"/>
      <c r="VSC1" s="228"/>
      <c r="VSD1" s="228"/>
      <c r="VSE1" s="228"/>
      <c r="VSF1" s="228"/>
      <c r="VSG1" s="228"/>
      <c r="VSH1" s="228"/>
      <c r="VSI1" s="228"/>
      <c r="VSJ1" s="228"/>
      <c r="VSK1" s="228"/>
      <c r="VSL1" s="228"/>
      <c r="VSM1" s="228"/>
      <c r="VSN1" s="228"/>
      <c r="VSO1" s="228"/>
      <c r="VSP1" s="228"/>
      <c r="VSQ1" s="228"/>
      <c r="VSR1" s="228"/>
      <c r="VSS1" s="228"/>
      <c r="VST1" s="228"/>
      <c r="VSU1" s="228"/>
      <c r="VSV1" s="228"/>
      <c r="VSW1" s="228"/>
      <c r="VSX1" s="228"/>
      <c r="VSY1" s="228"/>
      <c r="VSZ1" s="228"/>
      <c r="VTA1" s="228"/>
      <c r="VTB1" s="228"/>
      <c r="VTC1" s="228"/>
      <c r="VTD1" s="228"/>
      <c r="VTE1" s="228"/>
      <c r="VTF1" s="228"/>
      <c r="VTG1" s="228"/>
      <c r="VTH1" s="228"/>
      <c r="VTI1" s="228"/>
      <c r="VTJ1" s="228"/>
      <c r="VTK1" s="228"/>
      <c r="VTL1" s="228"/>
      <c r="VTM1" s="228"/>
      <c r="VTN1" s="228"/>
      <c r="VTO1" s="228"/>
      <c r="VTP1" s="228"/>
      <c r="VTQ1" s="228"/>
      <c r="VTR1" s="228"/>
      <c r="VTS1" s="228"/>
      <c r="VTT1" s="228"/>
      <c r="VTU1" s="228"/>
      <c r="VTV1" s="228"/>
      <c r="VTW1" s="228"/>
      <c r="VTX1" s="228"/>
      <c r="VTY1" s="228"/>
      <c r="VTZ1" s="228"/>
      <c r="VUA1" s="228"/>
      <c r="VUB1" s="228"/>
      <c r="VUC1" s="228"/>
      <c r="VUD1" s="228"/>
      <c r="VUE1" s="228"/>
      <c r="VUF1" s="228"/>
      <c r="VUG1" s="228"/>
      <c r="VUH1" s="228"/>
      <c r="VUI1" s="228"/>
      <c r="VUJ1" s="228"/>
      <c r="VUK1" s="228"/>
      <c r="VUL1" s="228"/>
      <c r="VUM1" s="228"/>
      <c r="VUN1" s="228"/>
      <c r="VUO1" s="228"/>
      <c r="VUP1" s="228"/>
      <c r="VUQ1" s="228"/>
      <c r="VUR1" s="228"/>
      <c r="VUS1" s="228"/>
      <c r="VUT1" s="228"/>
      <c r="VUU1" s="228"/>
      <c r="VUV1" s="228"/>
      <c r="VUW1" s="228"/>
      <c r="VUX1" s="228"/>
      <c r="VUY1" s="228"/>
      <c r="VUZ1" s="228"/>
      <c r="VVA1" s="228"/>
      <c r="VVB1" s="228"/>
      <c r="VVC1" s="228"/>
      <c r="VVD1" s="228"/>
      <c r="VVE1" s="228"/>
      <c r="VVF1" s="228"/>
      <c r="VVG1" s="228"/>
      <c r="VVH1" s="228"/>
      <c r="VVI1" s="228"/>
      <c r="VVJ1" s="228"/>
      <c r="VVK1" s="228"/>
      <c r="VVL1" s="228"/>
      <c r="VVM1" s="228"/>
      <c r="VVN1" s="228"/>
      <c r="VVO1" s="228"/>
      <c r="VVP1" s="228"/>
      <c r="VVQ1" s="228"/>
      <c r="VVR1" s="228"/>
      <c r="VVS1" s="228"/>
      <c r="VVT1" s="228"/>
      <c r="VVU1" s="228"/>
      <c r="VVV1" s="228"/>
      <c r="VVW1" s="228"/>
      <c r="VVX1" s="228"/>
      <c r="VVY1" s="228"/>
      <c r="VVZ1" s="228"/>
      <c r="VWA1" s="228"/>
      <c r="VWB1" s="228"/>
      <c r="VWC1" s="228"/>
      <c r="VWD1" s="228"/>
      <c r="VWE1" s="228"/>
      <c r="VWF1" s="228"/>
      <c r="VWG1" s="228"/>
      <c r="VWH1" s="228"/>
      <c r="VWI1" s="228"/>
      <c r="VWJ1" s="228"/>
      <c r="VWK1" s="228"/>
      <c r="VWL1" s="228"/>
      <c r="VWM1" s="228"/>
      <c r="VWN1" s="228"/>
      <c r="VWO1" s="228"/>
      <c r="VWP1" s="228"/>
      <c r="VWQ1" s="228"/>
      <c r="VWR1" s="228"/>
      <c r="VWS1" s="228"/>
      <c r="VWT1" s="228"/>
      <c r="VWU1" s="228"/>
      <c r="VWV1" s="228"/>
      <c r="VWW1" s="228"/>
      <c r="VWX1" s="228"/>
      <c r="VWY1" s="228"/>
      <c r="VWZ1" s="228"/>
      <c r="VXA1" s="228"/>
      <c r="VXB1" s="228"/>
      <c r="VXC1" s="228"/>
      <c r="VXD1" s="228"/>
      <c r="VXE1" s="228"/>
      <c r="VXF1" s="228"/>
      <c r="VXG1" s="228"/>
      <c r="VXH1" s="228"/>
      <c r="VXI1" s="228"/>
      <c r="VXJ1" s="228"/>
      <c r="VXK1" s="228"/>
      <c r="VXL1" s="228"/>
      <c r="VXM1" s="228"/>
      <c r="VXN1" s="228"/>
      <c r="VXO1" s="228"/>
      <c r="VXP1" s="228"/>
      <c r="VXQ1" s="228"/>
      <c r="VXR1" s="228"/>
      <c r="VXS1" s="228"/>
      <c r="VXT1" s="228"/>
      <c r="VXU1" s="228"/>
      <c r="VXV1" s="228"/>
      <c r="VXW1" s="228"/>
      <c r="VXX1" s="228"/>
      <c r="VXY1" s="228"/>
      <c r="VXZ1" s="228"/>
      <c r="VYA1" s="228"/>
      <c r="VYB1" s="228"/>
      <c r="VYC1" s="228"/>
      <c r="VYD1" s="228"/>
      <c r="VYE1" s="228"/>
      <c r="VYF1" s="228"/>
      <c r="VYG1" s="228"/>
      <c r="VYH1" s="228"/>
      <c r="VYI1" s="228"/>
      <c r="VYJ1" s="228"/>
      <c r="VYK1" s="228"/>
      <c r="VYL1" s="228"/>
      <c r="VYM1" s="228"/>
      <c r="VYN1" s="228"/>
      <c r="VYO1" s="228"/>
      <c r="VYP1" s="228"/>
      <c r="VYQ1" s="228"/>
      <c r="VYR1" s="228"/>
      <c r="VYS1" s="228"/>
      <c r="VYT1" s="228"/>
      <c r="VYU1" s="228"/>
      <c r="VYV1" s="228"/>
      <c r="VYW1" s="228"/>
      <c r="VYX1" s="228"/>
      <c r="VYY1" s="228"/>
      <c r="VYZ1" s="228"/>
      <c r="VZA1" s="228"/>
      <c r="VZB1" s="228"/>
      <c r="VZC1" s="228"/>
      <c r="VZD1" s="228"/>
      <c r="VZE1" s="228"/>
      <c r="VZF1" s="228"/>
      <c r="VZG1" s="228"/>
      <c r="VZH1" s="228"/>
      <c r="VZI1" s="228"/>
      <c r="VZJ1" s="228"/>
      <c r="VZK1" s="228"/>
      <c r="VZL1" s="228"/>
      <c r="VZM1" s="228"/>
      <c r="VZN1" s="228"/>
      <c r="VZO1" s="228"/>
      <c r="VZP1" s="228"/>
      <c r="VZQ1" s="228"/>
      <c r="VZR1" s="228"/>
      <c r="VZS1" s="228"/>
      <c r="VZT1" s="228"/>
      <c r="VZU1" s="228"/>
      <c r="VZV1" s="228"/>
      <c r="VZW1" s="228"/>
      <c r="VZX1" s="228"/>
      <c r="VZY1" s="228"/>
      <c r="VZZ1" s="228"/>
      <c r="WAA1" s="228"/>
      <c r="WAB1" s="228"/>
      <c r="WAC1" s="228"/>
      <c r="WAD1" s="228"/>
      <c r="WAE1" s="228"/>
      <c r="WAF1" s="228"/>
      <c r="WAG1" s="228"/>
      <c r="WAH1" s="228"/>
      <c r="WAI1" s="228"/>
      <c r="WAJ1" s="228"/>
      <c r="WAK1" s="228"/>
      <c r="WAL1" s="228"/>
      <c r="WAM1" s="228"/>
      <c r="WAN1" s="228"/>
      <c r="WAO1" s="228"/>
      <c r="WAP1" s="228"/>
      <c r="WAQ1" s="228"/>
      <c r="WAR1" s="228"/>
      <c r="WAS1" s="228"/>
      <c r="WAT1" s="228"/>
      <c r="WAU1" s="228"/>
      <c r="WAV1" s="228"/>
      <c r="WAW1" s="228"/>
      <c r="WAX1" s="228"/>
      <c r="WAY1" s="228"/>
      <c r="WAZ1" s="228"/>
      <c r="WBA1" s="228"/>
      <c r="WBB1" s="228"/>
      <c r="WBC1" s="228"/>
      <c r="WBD1" s="228"/>
      <c r="WBE1" s="228"/>
      <c r="WBF1" s="228"/>
      <c r="WBG1" s="228"/>
      <c r="WBH1" s="228"/>
      <c r="WBI1" s="228"/>
      <c r="WBJ1" s="228"/>
      <c r="WBK1" s="228"/>
      <c r="WBL1" s="228"/>
      <c r="WBM1" s="228"/>
      <c r="WBN1" s="228"/>
      <c r="WBO1" s="228"/>
      <c r="WBP1" s="228"/>
      <c r="WBQ1" s="228"/>
      <c r="WBR1" s="228"/>
      <c r="WBS1" s="228"/>
      <c r="WBT1" s="228"/>
      <c r="WBU1" s="228"/>
      <c r="WBV1" s="228"/>
      <c r="WBW1" s="228"/>
      <c r="WBX1" s="228"/>
      <c r="WBY1" s="228"/>
      <c r="WBZ1" s="228"/>
      <c r="WCA1" s="228"/>
      <c r="WCB1" s="228"/>
      <c r="WCC1" s="228"/>
      <c r="WCD1" s="228"/>
      <c r="WCE1" s="228"/>
      <c r="WCF1" s="228"/>
      <c r="WCG1" s="228"/>
      <c r="WCH1" s="228"/>
      <c r="WCI1" s="228"/>
      <c r="WCJ1" s="228"/>
      <c r="WCK1" s="228"/>
      <c r="WCL1" s="228"/>
      <c r="WCM1" s="228"/>
      <c r="WCN1" s="228"/>
      <c r="WCO1" s="228"/>
      <c r="WCP1" s="228"/>
      <c r="WCQ1" s="228"/>
      <c r="WCR1" s="228"/>
      <c r="WCS1" s="228"/>
      <c r="WCT1" s="228"/>
      <c r="WCU1" s="228"/>
      <c r="WCV1" s="228"/>
      <c r="WCW1" s="228"/>
      <c r="WCX1" s="228"/>
      <c r="WCY1" s="228"/>
      <c r="WCZ1" s="228"/>
      <c r="WDA1" s="228"/>
      <c r="WDB1" s="228"/>
      <c r="WDC1" s="228"/>
      <c r="WDD1" s="228"/>
      <c r="WDE1" s="228"/>
      <c r="WDF1" s="228"/>
      <c r="WDG1" s="228"/>
      <c r="WDH1" s="228"/>
      <c r="WDI1" s="228"/>
      <c r="WDJ1" s="228"/>
      <c r="WDK1" s="228"/>
      <c r="WDL1" s="228"/>
      <c r="WDM1" s="228"/>
      <c r="WDN1" s="228"/>
      <c r="WDO1" s="228"/>
      <c r="WDP1" s="228"/>
      <c r="WDQ1" s="228"/>
      <c r="WDR1" s="228"/>
      <c r="WDS1" s="228"/>
      <c r="WDT1" s="228"/>
      <c r="WDU1" s="228"/>
      <c r="WDV1" s="228"/>
      <c r="WDW1" s="228"/>
      <c r="WDX1" s="228"/>
      <c r="WDY1" s="228"/>
      <c r="WDZ1" s="228"/>
      <c r="WEA1" s="228"/>
      <c r="WEB1" s="228"/>
      <c r="WEC1" s="228"/>
      <c r="WED1" s="228"/>
      <c r="WEE1" s="228"/>
      <c r="WEF1" s="228"/>
      <c r="WEG1" s="228"/>
      <c r="WEH1" s="228"/>
      <c r="WEI1" s="228"/>
      <c r="WEJ1" s="228"/>
      <c r="WEK1" s="228"/>
      <c r="WEL1" s="228"/>
      <c r="WEM1" s="228"/>
      <c r="WEN1" s="228"/>
      <c r="WEO1" s="228"/>
      <c r="WEP1" s="228"/>
      <c r="WEQ1" s="228"/>
      <c r="WER1" s="228"/>
      <c r="WES1" s="228"/>
      <c r="WET1" s="228"/>
      <c r="WEU1" s="228"/>
      <c r="WEV1" s="228"/>
      <c r="WEW1" s="228"/>
      <c r="WEX1" s="228"/>
      <c r="WEY1" s="228"/>
      <c r="WEZ1" s="228"/>
      <c r="WFA1" s="228"/>
      <c r="WFB1" s="228"/>
      <c r="WFC1" s="228"/>
      <c r="WFD1" s="228"/>
      <c r="WFE1" s="228"/>
      <c r="WFF1" s="228"/>
      <c r="WFG1" s="228"/>
      <c r="WFH1" s="228"/>
      <c r="WFI1" s="228"/>
      <c r="WFJ1" s="228"/>
      <c r="WFK1" s="228"/>
      <c r="WFL1" s="228"/>
      <c r="WFM1" s="228"/>
      <c r="WFN1" s="228"/>
      <c r="WFO1" s="228"/>
      <c r="WFP1" s="228"/>
      <c r="WFQ1" s="228"/>
      <c r="WFR1" s="228"/>
      <c r="WFS1" s="228"/>
      <c r="WFT1" s="228"/>
      <c r="WFU1" s="228"/>
      <c r="WFV1" s="228"/>
      <c r="WFW1" s="228"/>
      <c r="WFX1" s="228"/>
      <c r="WFY1" s="228"/>
      <c r="WFZ1" s="228"/>
      <c r="WGA1" s="228"/>
      <c r="WGB1" s="228"/>
      <c r="WGC1" s="228"/>
      <c r="WGD1" s="228"/>
      <c r="WGE1" s="228"/>
      <c r="WGF1" s="228"/>
      <c r="WGG1" s="228"/>
      <c r="WGH1" s="228"/>
      <c r="WGI1" s="228"/>
      <c r="WGJ1" s="228"/>
      <c r="WGK1" s="228"/>
      <c r="WGL1" s="228"/>
      <c r="WGM1" s="228"/>
      <c r="WGN1" s="228"/>
      <c r="WGO1" s="228"/>
      <c r="WGP1" s="228"/>
      <c r="WGQ1" s="228"/>
      <c r="WGR1" s="228"/>
      <c r="WGS1" s="228"/>
      <c r="WGT1" s="228"/>
      <c r="WGU1" s="228"/>
      <c r="WGV1" s="228"/>
      <c r="WGW1" s="228"/>
      <c r="WGX1" s="228"/>
      <c r="WGY1" s="228"/>
      <c r="WGZ1" s="228"/>
      <c r="WHA1" s="228"/>
      <c r="WHB1" s="228"/>
      <c r="WHC1" s="228"/>
      <c r="WHD1" s="228"/>
      <c r="WHE1" s="228"/>
      <c r="WHF1" s="228"/>
      <c r="WHG1" s="228"/>
      <c r="WHH1" s="228"/>
      <c r="WHI1" s="228"/>
      <c r="WHJ1" s="228"/>
      <c r="WHK1" s="228"/>
      <c r="WHL1" s="228"/>
      <c r="WHM1" s="228"/>
      <c r="WHN1" s="228"/>
      <c r="WHO1" s="228"/>
      <c r="WHP1" s="228"/>
      <c r="WHQ1" s="228"/>
      <c r="WHR1" s="228"/>
      <c r="WHS1" s="228"/>
      <c r="WHT1" s="228"/>
      <c r="WHU1" s="228"/>
      <c r="WHV1" s="228"/>
      <c r="WHW1" s="228"/>
      <c r="WHX1" s="228"/>
      <c r="WHY1" s="228"/>
      <c r="WHZ1" s="228"/>
      <c r="WIA1" s="228"/>
      <c r="WIB1" s="228"/>
      <c r="WIC1" s="228"/>
      <c r="WID1" s="228"/>
      <c r="WIE1" s="228"/>
      <c r="WIF1" s="228"/>
      <c r="WIG1" s="228"/>
      <c r="WIH1" s="228"/>
      <c r="WII1" s="228"/>
      <c r="WIJ1" s="228"/>
      <c r="WIK1" s="228"/>
      <c r="WIL1" s="228"/>
      <c r="WIM1" s="228"/>
      <c r="WIN1" s="228"/>
      <c r="WIO1" s="228"/>
      <c r="WIP1" s="228"/>
      <c r="WIQ1" s="228"/>
      <c r="WIR1" s="228"/>
      <c r="WIS1" s="228"/>
      <c r="WIT1" s="228"/>
      <c r="WIU1" s="228"/>
      <c r="WIV1" s="228"/>
      <c r="WIW1" s="228"/>
      <c r="WIX1" s="228"/>
      <c r="WIY1" s="228"/>
      <c r="WIZ1" s="228"/>
      <c r="WJA1" s="228"/>
      <c r="WJB1" s="228"/>
      <c r="WJC1" s="228"/>
      <c r="WJD1" s="228"/>
      <c r="WJE1" s="228"/>
      <c r="WJF1" s="228"/>
      <c r="WJG1" s="228"/>
      <c r="WJH1" s="228"/>
      <c r="WJI1" s="228"/>
      <c r="WJJ1" s="228"/>
      <c r="WJK1" s="228"/>
      <c r="WJL1" s="228"/>
      <c r="WJM1" s="228"/>
      <c r="WJN1" s="228"/>
      <c r="WJO1" s="228"/>
      <c r="WJP1" s="228"/>
      <c r="WJQ1" s="228"/>
      <c r="WJR1" s="228"/>
      <c r="WJS1" s="228"/>
      <c r="WJT1" s="228"/>
      <c r="WJU1" s="228"/>
      <c r="WJV1" s="228"/>
      <c r="WJW1" s="228"/>
      <c r="WJX1" s="228"/>
      <c r="WJY1" s="228"/>
      <c r="WJZ1" s="228"/>
      <c r="WKA1" s="228"/>
      <c r="WKB1" s="228"/>
      <c r="WKC1" s="228"/>
      <c r="WKD1" s="228"/>
      <c r="WKE1" s="228"/>
      <c r="WKF1" s="228"/>
      <c r="WKG1" s="228"/>
      <c r="WKH1" s="228"/>
      <c r="WKI1" s="228"/>
      <c r="WKJ1" s="228"/>
      <c r="WKK1" s="228"/>
      <c r="WKL1" s="228"/>
      <c r="WKM1" s="228"/>
      <c r="WKN1" s="228"/>
      <c r="WKO1" s="228"/>
      <c r="WKP1" s="228"/>
      <c r="WKQ1" s="228"/>
      <c r="WKR1" s="228"/>
      <c r="WKS1" s="228"/>
      <c r="WKT1" s="228"/>
      <c r="WKU1" s="228"/>
      <c r="WKV1" s="228"/>
      <c r="WKW1" s="228"/>
      <c r="WKX1" s="228"/>
      <c r="WKY1" s="228"/>
      <c r="WKZ1" s="228"/>
      <c r="WLA1" s="228"/>
      <c r="WLB1" s="228"/>
      <c r="WLC1" s="228"/>
      <c r="WLD1" s="228"/>
      <c r="WLE1" s="228"/>
      <c r="WLF1" s="228"/>
      <c r="WLG1" s="228"/>
      <c r="WLH1" s="228"/>
      <c r="WLI1" s="228"/>
      <c r="WLJ1" s="228"/>
      <c r="WLK1" s="228"/>
      <c r="WLL1" s="228"/>
      <c r="WLM1" s="228"/>
      <c r="WLN1" s="228"/>
      <c r="WLO1" s="228"/>
      <c r="WLP1" s="228"/>
      <c r="WLQ1" s="228"/>
      <c r="WLR1" s="228"/>
      <c r="WLS1" s="228"/>
      <c r="WLT1" s="228"/>
      <c r="WLU1" s="228"/>
      <c r="WLV1" s="228"/>
      <c r="WLW1" s="228"/>
      <c r="WLX1" s="228"/>
      <c r="WLY1" s="228"/>
      <c r="WLZ1" s="228"/>
      <c r="WMA1" s="228"/>
      <c r="WMB1" s="228"/>
      <c r="WMC1" s="228"/>
      <c r="WMD1" s="228"/>
      <c r="WME1" s="228"/>
      <c r="WMF1" s="228"/>
      <c r="WMG1" s="228"/>
      <c r="WMH1" s="228"/>
      <c r="WMI1" s="228"/>
      <c r="WMJ1" s="228"/>
      <c r="WMK1" s="228"/>
      <c r="WML1" s="228"/>
      <c r="WMM1" s="228"/>
      <c r="WMN1" s="228"/>
      <c r="WMO1" s="228"/>
      <c r="WMP1" s="228"/>
      <c r="WMQ1" s="228"/>
      <c r="WMR1" s="228"/>
      <c r="WMS1" s="228"/>
      <c r="WMT1" s="228"/>
      <c r="WMU1" s="228"/>
      <c r="WMV1" s="228"/>
      <c r="WMW1" s="228"/>
      <c r="WMX1" s="228"/>
      <c r="WMY1" s="228"/>
      <c r="WMZ1" s="228"/>
      <c r="WNA1" s="228"/>
      <c r="WNB1" s="228"/>
      <c r="WNC1" s="228"/>
      <c r="WND1" s="228"/>
      <c r="WNE1" s="228"/>
      <c r="WNF1" s="228"/>
      <c r="WNG1" s="228"/>
      <c r="WNH1" s="228"/>
      <c r="WNI1" s="228"/>
      <c r="WNJ1" s="228"/>
      <c r="WNK1" s="228"/>
      <c r="WNL1" s="228"/>
      <c r="WNM1" s="228"/>
      <c r="WNN1" s="228"/>
      <c r="WNO1" s="228"/>
      <c r="WNP1" s="228"/>
      <c r="WNQ1" s="228"/>
      <c r="WNR1" s="228"/>
      <c r="WNS1" s="228"/>
      <c r="WNT1" s="228"/>
      <c r="WNU1" s="228"/>
      <c r="WNV1" s="228"/>
      <c r="WNW1" s="228"/>
      <c r="WNX1" s="228"/>
      <c r="WNY1" s="228"/>
      <c r="WNZ1" s="228"/>
      <c r="WOA1" s="228"/>
      <c r="WOB1" s="228"/>
      <c r="WOC1" s="228"/>
      <c r="WOD1" s="228"/>
      <c r="WOE1" s="228"/>
      <c r="WOF1" s="228"/>
      <c r="WOG1" s="228"/>
      <c r="WOH1" s="228"/>
      <c r="WOI1" s="228"/>
      <c r="WOJ1" s="228"/>
      <c r="WOK1" s="228"/>
      <c r="WOL1" s="228"/>
      <c r="WOM1" s="228"/>
      <c r="WON1" s="228"/>
      <c r="WOO1" s="228"/>
      <c r="WOP1" s="228"/>
      <c r="WOQ1" s="228"/>
      <c r="WOR1" s="228"/>
      <c r="WOS1" s="228"/>
      <c r="WOT1" s="228"/>
      <c r="WOU1" s="228"/>
      <c r="WOV1" s="228"/>
      <c r="WOW1" s="228"/>
      <c r="WOX1" s="228"/>
      <c r="WOY1" s="228"/>
      <c r="WOZ1" s="228"/>
      <c r="WPA1" s="228"/>
      <c r="WPB1" s="228"/>
      <c r="WPC1" s="228"/>
      <c r="WPD1" s="228"/>
      <c r="WPE1" s="228"/>
      <c r="WPF1" s="228"/>
      <c r="WPG1" s="228"/>
      <c r="WPH1" s="228"/>
      <c r="WPI1" s="228"/>
      <c r="WPJ1" s="228"/>
      <c r="WPK1" s="228"/>
      <c r="WPL1" s="228"/>
      <c r="WPM1" s="228"/>
      <c r="WPN1" s="228"/>
      <c r="WPO1" s="228"/>
      <c r="WPP1" s="228"/>
      <c r="WPQ1" s="228"/>
      <c r="WPR1" s="228"/>
      <c r="WPS1" s="228"/>
      <c r="WPT1" s="228"/>
      <c r="WPU1" s="228"/>
      <c r="WPV1" s="228"/>
      <c r="WPW1" s="228"/>
      <c r="WPX1" s="228"/>
      <c r="WPY1" s="228"/>
      <c r="WPZ1" s="228"/>
      <c r="WQA1" s="228"/>
      <c r="WQB1" s="228"/>
      <c r="WQC1" s="228"/>
      <c r="WQD1" s="228"/>
      <c r="WQE1" s="228"/>
      <c r="WQF1" s="228"/>
      <c r="WQG1" s="228"/>
      <c r="WQH1" s="228"/>
      <c r="WQI1" s="228"/>
      <c r="WQJ1" s="228"/>
      <c r="WQK1" s="228"/>
      <c r="WQL1" s="228"/>
      <c r="WQM1" s="228"/>
      <c r="WQN1" s="228"/>
      <c r="WQO1" s="228"/>
      <c r="WQP1" s="228"/>
      <c r="WQQ1" s="228"/>
      <c r="WQR1" s="228"/>
      <c r="WQS1" s="228"/>
      <c r="WQT1" s="228"/>
      <c r="WQU1" s="228"/>
      <c r="WQV1" s="228"/>
      <c r="WQW1" s="228"/>
      <c r="WQX1" s="228"/>
      <c r="WQY1" s="228"/>
      <c r="WQZ1" s="228"/>
      <c r="WRA1" s="228"/>
      <c r="WRB1" s="228"/>
      <c r="WRC1" s="228"/>
      <c r="WRD1" s="228"/>
      <c r="WRE1" s="228"/>
      <c r="WRF1" s="228"/>
      <c r="WRG1" s="228"/>
      <c r="WRH1" s="228"/>
      <c r="WRI1" s="228"/>
      <c r="WRJ1" s="228"/>
      <c r="WRK1" s="228"/>
      <c r="WRL1" s="228"/>
      <c r="WRM1" s="228"/>
      <c r="WRN1" s="228"/>
      <c r="WRO1" s="228"/>
      <c r="WRP1" s="228"/>
      <c r="WRQ1" s="228"/>
      <c r="WRR1" s="228"/>
      <c r="WRS1" s="228"/>
      <c r="WRT1" s="228"/>
      <c r="WRU1" s="228"/>
      <c r="WRV1" s="228"/>
      <c r="WRW1" s="228"/>
      <c r="WRX1" s="228"/>
      <c r="WRY1" s="228"/>
      <c r="WRZ1" s="228"/>
      <c r="WSA1" s="228"/>
      <c r="WSB1" s="228"/>
      <c r="WSC1" s="228"/>
      <c r="WSD1" s="228"/>
      <c r="WSE1" s="228"/>
      <c r="WSF1" s="228"/>
      <c r="WSG1" s="228"/>
      <c r="WSH1" s="228"/>
      <c r="WSI1" s="228"/>
      <c r="WSJ1" s="228"/>
      <c r="WSK1" s="228"/>
      <c r="WSL1" s="228"/>
      <c r="WSM1" s="228"/>
      <c r="WSN1" s="228"/>
      <c r="WSO1" s="228"/>
      <c r="WSP1" s="228"/>
      <c r="WSQ1" s="228"/>
      <c r="WSR1" s="228"/>
      <c r="WSS1" s="228"/>
      <c r="WST1" s="228"/>
      <c r="WSU1" s="228"/>
      <c r="WSV1" s="228"/>
      <c r="WSW1" s="228"/>
      <c r="WSX1" s="228"/>
      <c r="WSY1" s="228"/>
      <c r="WSZ1" s="228"/>
      <c r="WTA1" s="228"/>
      <c r="WTB1" s="228"/>
      <c r="WTC1" s="228"/>
      <c r="WTD1" s="228"/>
      <c r="WTE1" s="228"/>
      <c r="WTF1" s="228"/>
      <c r="WTG1" s="228"/>
      <c r="WTH1" s="228"/>
      <c r="WTI1" s="228"/>
      <c r="WTJ1" s="228"/>
      <c r="WTK1" s="228"/>
      <c r="WTL1" s="228"/>
      <c r="WTM1" s="228"/>
      <c r="WTN1" s="228"/>
      <c r="WTO1" s="228"/>
      <c r="WTP1" s="228"/>
      <c r="WTQ1" s="228"/>
      <c r="WTR1" s="228"/>
      <c r="WTS1" s="228"/>
      <c r="WTT1" s="228"/>
      <c r="WTU1" s="228"/>
      <c r="WTV1" s="228"/>
      <c r="WTW1" s="228"/>
      <c r="WTX1" s="228"/>
      <c r="WTY1" s="228"/>
      <c r="WTZ1" s="228"/>
      <c r="WUA1" s="228"/>
      <c r="WUB1" s="228"/>
      <c r="WUC1" s="228"/>
      <c r="WUD1" s="228"/>
      <c r="WUE1" s="228"/>
      <c r="WUF1" s="228"/>
      <c r="WUG1" s="228"/>
      <c r="WUH1" s="228"/>
      <c r="WUI1" s="228"/>
      <c r="WUJ1" s="228"/>
      <c r="WUK1" s="228"/>
      <c r="WUL1" s="228"/>
      <c r="WUM1" s="228"/>
      <c r="WUN1" s="228"/>
      <c r="WUO1" s="228"/>
      <c r="WUP1" s="228"/>
      <c r="WUQ1" s="228"/>
      <c r="WUR1" s="228"/>
      <c r="WUS1" s="228"/>
      <c r="WUT1" s="228"/>
      <c r="WUU1" s="228"/>
      <c r="WUV1" s="228"/>
      <c r="WUW1" s="228"/>
      <c r="WUX1" s="228"/>
      <c r="WUY1" s="228"/>
      <c r="WUZ1" s="228"/>
      <c r="WVA1" s="228"/>
      <c r="WVB1" s="228"/>
      <c r="WVC1" s="228"/>
      <c r="WVD1" s="228"/>
      <c r="WVE1" s="228"/>
      <c r="WVF1" s="228"/>
      <c r="WVG1" s="228"/>
      <c r="WVH1" s="228"/>
      <c r="WVI1" s="228"/>
      <c r="WVJ1" s="228"/>
      <c r="WVK1" s="228"/>
      <c r="WVL1" s="228"/>
      <c r="WVM1" s="228"/>
      <c r="WVN1" s="228"/>
      <c r="WVO1" s="228"/>
      <c r="WVP1" s="228"/>
      <c r="WVQ1" s="228"/>
      <c r="WVR1" s="228"/>
      <c r="WVS1" s="228"/>
      <c r="WVT1" s="228"/>
      <c r="WVU1" s="228"/>
      <c r="WVV1" s="228"/>
      <c r="WVW1" s="228"/>
      <c r="WVX1" s="228"/>
      <c r="WVY1" s="228"/>
      <c r="WVZ1" s="228"/>
      <c r="WWA1" s="228"/>
      <c r="WWB1" s="228"/>
      <c r="WWC1" s="228"/>
      <c r="WWD1" s="228"/>
      <c r="WWE1" s="228"/>
      <c r="WWF1" s="228"/>
      <c r="WWG1" s="228"/>
      <c r="WWH1" s="228"/>
      <c r="WWI1" s="228"/>
      <c r="WWJ1" s="228"/>
      <c r="WWK1" s="228"/>
      <c r="WWL1" s="228"/>
      <c r="WWM1" s="228"/>
      <c r="WWN1" s="228"/>
      <c r="WWO1" s="228"/>
      <c r="WWP1" s="228"/>
      <c r="WWQ1" s="228"/>
      <c r="WWR1" s="228"/>
      <c r="WWS1" s="228"/>
      <c r="WWT1" s="228"/>
      <c r="WWU1" s="228"/>
      <c r="WWV1" s="228"/>
      <c r="WWW1" s="228"/>
      <c r="WWX1" s="228"/>
      <c r="WWY1" s="228"/>
      <c r="WWZ1" s="228"/>
      <c r="WXA1" s="228"/>
      <c r="WXB1" s="228"/>
      <c r="WXC1" s="228"/>
      <c r="WXD1" s="228"/>
      <c r="WXE1" s="228"/>
      <c r="WXF1" s="228"/>
      <c r="WXG1" s="228"/>
      <c r="WXH1" s="228"/>
      <c r="WXI1" s="228"/>
      <c r="WXJ1" s="228"/>
      <c r="WXK1" s="228"/>
      <c r="WXL1" s="228"/>
      <c r="WXM1" s="228"/>
      <c r="WXN1" s="228"/>
      <c r="WXO1" s="228"/>
      <c r="WXP1" s="228"/>
      <c r="WXQ1" s="228"/>
      <c r="WXR1" s="228"/>
      <c r="WXS1" s="228"/>
      <c r="WXT1" s="228"/>
      <c r="WXU1" s="228"/>
      <c r="WXV1" s="228"/>
      <c r="WXW1" s="228"/>
      <c r="WXX1" s="228"/>
      <c r="WXY1" s="228"/>
      <c r="WXZ1" s="228"/>
      <c r="WYA1" s="228"/>
      <c r="WYB1" s="228"/>
      <c r="WYC1" s="228"/>
      <c r="WYD1" s="228"/>
      <c r="WYE1" s="228"/>
      <c r="WYF1" s="228"/>
      <c r="WYG1" s="228"/>
      <c r="WYH1" s="228"/>
      <c r="WYI1" s="228"/>
      <c r="WYJ1" s="228"/>
      <c r="WYK1" s="228"/>
      <c r="WYL1" s="228"/>
      <c r="WYM1" s="228"/>
      <c r="WYN1" s="228"/>
      <c r="WYO1" s="228"/>
      <c r="WYP1" s="228"/>
      <c r="WYQ1" s="228"/>
      <c r="WYR1" s="228"/>
      <c r="WYS1" s="228"/>
      <c r="WYT1" s="228"/>
      <c r="WYU1" s="228"/>
      <c r="WYV1" s="228"/>
      <c r="WYW1" s="228"/>
      <c r="WYX1" s="228"/>
      <c r="WYY1" s="228"/>
      <c r="WYZ1" s="228"/>
      <c r="WZA1" s="228"/>
      <c r="WZB1" s="228"/>
      <c r="WZC1" s="228"/>
      <c r="WZD1" s="228"/>
      <c r="WZE1" s="228"/>
      <c r="WZF1" s="228"/>
      <c r="WZG1" s="228"/>
      <c r="WZH1" s="228"/>
      <c r="WZI1" s="228"/>
      <c r="WZJ1" s="228"/>
      <c r="WZK1" s="228"/>
      <c r="WZL1" s="228"/>
      <c r="WZM1" s="228"/>
      <c r="WZN1" s="228"/>
      <c r="WZO1" s="228"/>
      <c r="WZP1" s="228"/>
      <c r="WZQ1" s="228"/>
      <c r="WZR1" s="228"/>
      <c r="WZS1" s="228"/>
      <c r="WZT1" s="228"/>
      <c r="WZU1" s="228"/>
      <c r="WZV1" s="228"/>
      <c r="WZW1" s="228"/>
      <c r="WZX1" s="228"/>
      <c r="WZY1" s="228"/>
      <c r="WZZ1" s="228"/>
    </row>
    <row r="2" s="218" customFormat="1" ht="22.2" spans="1:45">
      <c r="A2" s="229" t="s">
        <v>199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</row>
    <row r="3" ht="24" spans="1:16250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63"/>
      <c r="AR3" s="63"/>
      <c r="AS3" s="92" t="s">
        <v>200</v>
      </c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</row>
    <row r="4" s="219" customFormat="1" ht="14.4" hidden="1" outlineLevel="1" spans="1:45">
      <c r="A4" s="230"/>
      <c r="B4" s="231"/>
      <c r="C4" s="232"/>
      <c r="D4" s="232"/>
      <c r="E4" s="232"/>
      <c r="F4" s="232"/>
      <c r="G4" s="232"/>
      <c r="H4" s="232"/>
      <c r="I4" s="232"/>
      <c r="J4" s="232"/>
      <c r="K4" s="232"/>
      <c r="L4" s="232">
        <f>L7/'[1]2021年'!$D$3</f>
        <v>0.318536467060071</v>
      </c>
      <c r="M4" s="232">
        <f>M7/'[1]2021年'!$E$3</f>
        <v>0.493185302447413</v>
      </c>
      <c r="N4" s="232">
        <f>N7/'[1]2021年'!$F$3</f>
        <v>0.244531478139287</v>
      </c>
      <c r="O4" s="241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31"/>
      <c r="AG4" s="241" t="s">
        <v>276</v>
      </c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</row>
    <row r="5" s="220" customFormat="1" ht="21.6" customHeight="1" collapsed="1" spans="1:45">
      <c r="A5" s="233" t="s">
        <v>201</v>
      </c>
      <c r="B5" s="234"/>
      <c r="C5" s="235" t="s">
        <v>277</v>
      </c>
      <c r="D5" s="235"/>
      <c r="E5" s="235"/>
      <c r="F5" s="235"/>
      <c r="G5" s="235" t="s">
        <v>278</v>
      </c>
      <c r="H5" s="235"/>
      <c r="I5" s="235"/>
      <c r="J5" s="235"/>
      <c r="K5" s="235" t="s">
        <v>279</v>
      </c>
      <c r="L5" s="235"/>
      <c r="M5" s="235"/>
      <c r="N5" s="235"/>
      <c r="O5" s="235" t="s">
        <v>280</v>
      </c>
      <c r="P5" s="235"/>
      <c r="Q5" s="235"/>
      <c r="R5" s="247" t="s">
        <v>281</v>
      </c>
      <c r="S5" s="247"/>
      <c r="T5" s="247"/>
      <c r="U5" s="248"/>
      <c r="V5" s="248"/>
      <c r="W5" s="248" t="s">
        <v>282</v>
      </c>
      <c r="X5" s="248"/>
      <c r="Y5" s="248"/>
      <c r="Z5" s="248" t="s">
        <v>283</v>
      </c>
      <c r="AA5" s="248"/>
      <c r="AB5" s="248"/>
      <c r="AC5" s="248" t="s">
        <v>284</v>
      </c>
      <c r="AD5" s="248"/>
      <c r="AE5" s="248"/>
      <c r="AF5" s="248"/>
      <c r="AG5" s="248" t="s">
        <v>285</v>
      </c>
      <c r="AH5" s="248"/>
      <c r="AI5" s="248"/>
      <c r="AJ5" s="248" t="s">
        <v>282</v>
      </c>
      <c r="AK5" s="248"/>
      <c r="AL5" s="248"/>
      <c r="AM5" s="248" t="s">
        <v>283</v>
      </c>
      <c r="AN5" s="248"/>
      <c r="AO5" s="248"/>
      <c r="AP5" s="235" t="s">
        <v>286</v>
      </c>
      <c r="AQ5" s="235"/>
      <c r="AR5" s="235"/>
      <c r="AS5" s="235"/>
    </row>
    <row r="6" s="220" customFormat="1" ht="58.5" customHeight="1" spans="1:45">
      <c r="A6" s="236"/>
      <c r="B6" s="234"/>
      <c r="C6" s="235" t="s">
        <v>287</v>
      </c>
      <c r="D6" s="235" t="s">
        <v>288</v>
      </c>
      <c r="E6" s="235" t="s">
        <v>289</v>
      </c>
      <c r="F6" s="235" t="s">
        <v>290</v>
      </c>
      <c r="G6" s="235" t="s">
        <v>287</v>
      </c>
      <c r="H6" s="235" t="s">
        <v>288</v>
      </c>
      <c r="I6" s="235" t="s">
        <v>289</v>
      </c>
      <c r="J6" s="235" t="s">
        <v>290</v>
      </c>
      <c r="K6" s="235" t="s">
        <v>287</v>
      </c>
      <c r="L6" s="235" t="s">
        <v>288</v>
      </c>
      <c r="M6" s="235" t="s">
        <v>289</v>
      </c>
      <c r="N6" s="235" t="s">
        <v>290</v>
      </c>
      <c r="O6" s="235" t="s">
        <v>277</v>
      </c>
      <c r="P6" s="235" t="s">
        <v>278</v>
      </c>
      <c r="Q6" s="248" t="s">
        <v>279</v>
      </c>
      <c r="R6" s="249" t="s">
        <v>291</v>
      </c>
      <c r="S6" s="247" t="s">
        <v>292</v>
      </c>
      <c r="T6" s="247" t="s">
        <v>293</v>
      </c>
      <c r="U6" s="248" t="s">
        <v>294</v>
      </c>
      <c r="V6" s="248" t="s">
        <v>295</v>
      </c>
      <c r="W6" s="248" t="s">
        <v>296</v>
      </c>
      <c r="X6" s="248" t="s">
        <v>297</v>
      </c>
      <c r="Y6" s="248" t="s">
        <v>298</v>
      </c>
      <c r="Z6" s="260">
        <v>0.05</v>
      </c>
      <c r="AA6" s="260">
        <v>0.2</v>
      </c>
      <c r="AB6" s="248" t="s">
        <v>299</v>
      </c>
      <c r="AC6" s="248" t="s">
        <v>287</v>
      </c>
      <c r="AD6" s="260">
        <v>0.2</v>
      </c>
      <c r="AE6" s="260">
        <v>0.3</v>
      </c>
      <c r="AF6" s="260">
        <v>0.5</v>
      </c>
      <c r="AG6" s="248"/>
      <c r="AH6" s="248"/>
      <c r="AI6" s="248"/>
      <c r="AJ6" s="248" t="s">
        <v>296</v>
      </c>
      <c r="AK6" s="248" t="s">
        <v>297</v>
      </c>
      <c r="AL6" s="248" t="s">
        <v>298</v>
      </c>
      <c r="AM6" s="260">
        <v>0.05</v>
      </c>
      <c r="AN6" s="260">
        <v>0.2</v>
      </c>
      <c r="AO6" s="248" t="s">
        <v>299</v>
      </c>
      <c r="AP6" s="248" t="s">
        <v>287</v>
      </c>
      <c r="AQ6" s="264">
        <v>0.2</v>
      </c>
      <c r="AR6" s="264">
        <v>0.3</v>
      </c>
      <c r="AS6" s="264">
        <v>0.5</v>
      </c>
    </row>
    <row r="7" s="221" customFormat="1" ht="15" customHeight="1" spans="1:45">
      <c r="A7" s="237" t="s">
        <v>208</v>
      </c>
      <c r="B7" s="237" t="s">
        <v>208</v>
      </c>
      <c r="C7" s="238">
        <f t="shared" ref="C7:Q7" si="0">SUM(C8:C22)</f>
        <v>6475819.8502399</v>
      </c>
      <c r="D7" s="238">
        <f t="shared" si="0"/>
        <v>4180058.4534715</v>
      </c>
      <c r="E7" s="238">
        <f t="shared" si="0"/>
        <v>2021857.6644664</v>
      </c>
      <c r="F7" s="238">
        <f t="shared" si="0"/>
        <v>273903.732302</v>
      </c>
      <c r="G7" s="238">
        <f t="shared" si="0"/>
        <v>6261211.0969139</v>
      </c>
      <c r="H7" s="238">
        <f t="shared" si="0"/>
        <v>3979556.5817995</v>
      </c>
      <c r="I7" s="238">
        <f t="shared" si="0"/>
        <v>2016040.332348</v>
      </c>
      <c r="J7" s="238">
        <f t="shared" si="0"/>
        <v>265614.1827664</v>
      </c>
      <c r="K7" s="238">
        <f t="shared" si="0"/>
        <v>8610339.56726285</v>
      </c>
      <c r="L7" s="238">
        <f t="shared" si="0"/>
        <v>5118379.01218325</v>
      </c>
      <c r="M7" s="238">
        <f t="shared" si="0"/>
        <v>3062291.6049948</v>
      </c>
      <c r="N7" s="238">
        <f t="shared" si="0"/>
        <v>429668.9500848</v>
      </c>
      <c r="O7" s="238">
        <f t="shared" si="0"/>
        <v>6475819.8502399</v>
      </c>
      <c r="P7" s="238">
        <f t="shared" si="0"/>
        <v>6261211.0969139</v>
      </c>
      <c r="Q7" s="250">
        <f t="shared" si="0"/>
        <v>8610339.56726285</v>
      </c>
      <c r="R7" s="251">
        <f>Q7/P7*100-100</f>
        <v>37.5187553012997</v>
      </c>
      <c r="S7" s="252" t="e">
        <f>Q7/#REF!*100</f>
        <v>#REF!</v>
      </c>
      <c r="T7" s="252" t="str">
        <f>IF(AND(Q7-O7&lt;0,R7&gt;$R$7),1,"")</f>
        <v/>
      </c>
      <c r="U7" s="252"/>
      <c r="V7" s="253"/>
      <c r="W7" s="253"/>
      <c r="X7" s="253"/>
      <c r="Y7" s="253"/>
      <c r="Z7" s="253"/>
      <c r="AA7" s="253"/>
      <c r="AB7" s="253"/>
      <c r="AC7" s="250">
        <f t="shared" ref="AC7:AF7" si="1">SUM(AC24:AC38,AC40:AC80)</f>
        <v>36157.3005163724</v>
      </c>
      <c r="AD7" s="250">
        <f t="shared" si="1"/>
        <v>5368.28913513471</v>
      </c>
      <c r="AE7" s="250">
        <f t="shared" si="1"/>
        <v>11764.4071117637</v>
      </c>
      <c r="AF7" s="250">
        <f t="shared" si="1"/>
        <v>20174.7467455253</v>
      </c>
      <c r="AG7" s="251">
        <v>23.8</v>
      </c>
      <c r="AH7" s="252"/>
      <c r="AI7" s="253"/>
      <c r="AJ7" s="253"/>
      <c r="AK7" s="253"/>
      <c r="AL7" s="253"/>
      <c r="AM7" s="253"/>
      <c r="AN7" s="253"/>
      <c r="AO7" s="253"/>
      <c r="AP7" s="250">
        <f t="shared" ref="AP7:AS7" si="2">SUM(AP24:AP38,AP40:AP80)</f>
        <v>23005.3523570377</v>
      </c>
      <c r="AQ7" s="238">
        <f t="shared" si="2"/>
        <v>3670.92985708349</v>
      </c>
      <c r="AR7" s="238">
        <f t="shared" si="2"/>
        <v>7665.3169096898</v>
      </c>
      <c r="AS7" s="238">
        <f t="shared" si="2"/>
        <v>11981.8864910982</v>
      </c>
    </row>
    <row r="8" s="219" customFormat="1" ht="15" customHeight="1" spans="1:45">
      <c r="A8" s="239" t="s">
        <v>209</v>
      </c>
      <c r="B8" s="239" t="s">
        <v>209</v>
      </c>
      <c r="C8" s="240">
        <v>968660.4417367</v>
      </c>
      <c r="D8" s="240">
        <v>564540.9158175</v>
      </c>
      <c r="E8" s="240">
        <v>341519.2277356</v>
      </c>
      <c r="F8" s="240">
        <v>62600.2981836</v>
      </c>
      <c r="G8" s="240">
        <v>966988.5895594</v>
      </c>
      <c r="H8" s="240">
        <v>565605.006695</v>
      </c>
      <c r="I8" s="240">
        <v>333046.0828516</v>
      </c>
      <c r="J8" s="240">
        <v>68337.5000128</v>
      </c>
      <c r="K8" s="240">
        <v>1453760.8325857</v>
      </c>
      <c r="L8" s="240">
        <v>769402.1947065</v>
      </c>
      <c r="M8" s="240">
        <v>579217.2055172</v>
      </c>
      <c r="N8" s="240">
        <v>105141.432362</v>
      </c>
      <c r="O8" s="240">
        <v>968660.4417367</v>
      </c>
      <c r="P8" s="240">
        <v>966988.5895594</v>
      </c>
      <c r="Q8" s="254">
        <v>1453760.8325857</v>
      </c>
      <c r="R8" s="255"/>
      <c r="S8" s="256">
        <v>32.8258748515525</v>
      </c>
      <c r="T8" s="256"/>
      <c r="U8" s="257"/>
      <c r="V8" s="257"/>
      <c r="W8" s="257"/>
      <c r="X8" s="257"/>
      <c r="Y8" s="257"/>
      <c r="Z8" s="257"/>
      <c r="AA8" s="257"/>
      <c r="AB8" s="257"/>
      <c r="AC8" s="254">
        <v>6471.22102952175</v>
      </c>
      <c r="AD8" s="254">
        <v>1933.9771791188</v>
      </c>
      <c r="AE8" s="254">
        <v>4537.24385040295</v>
      </c>
      <c r="AF8" s="254">
        <v>0</v>
      </c>
      <c r="AG8" s="262"/>
      <c r="AH8" s="257"/>
      <c r="AI8" s="257"/>
      <c r="AJ8" s="257"/>
      <c r="AK8" s="257"/>
      <c r="AL8" s="257"/>
      <c r="AM8" s="257"/>
      <c r="AN8" s="257"/>
      <c r="AO8" s="257"/>
      <c r="AP8" s="254">
        <v>0</v>
      </c>
      <c r="AQ8" s="240">
        <v>0</v>
      </c>
      <c r="AR8" s="240">
        <v>0</v>
      </c>
      <c r="AS8" s="240">
        <v>0</v>
      </c>
    </row>
    <row r="9" s="219" customFormat="1" ht="15" customHeight="1" spans="1:45">
      <c r="A9" s="239" t="s">
        <v>210</v>
      </c>
      <c r="B9" s="239" t="s">
        <v>210</v>
      </c>
      <c r="C9" s="240">
        <v>435218.7940191</v>
      </c>
      <c r="D9" s="240">
        <v>321130.1637175</v>
      </c>
      <c r="E9" s="240">
        <v>98647.9563392</v>
      </c>
      <c r="F9" s="240">
        <v>15440.6739624</v>
      </c>
      <c r="G9" s="240">
        <v>398251.5859122</v>
      </c>
      <c r="H9" s="240">
        <v>280238.169167</v>
      </c>
      <c r="I9" s="240">
        <v>114441.30803</v>
      </c>
      <c r="J9" s="240">
        <v>3572.1087152</v>
      </c>
      <c r="K9" s="240">
        <v>590489.6069282</v>
      </c>
      <c r="L9" s="240">
        <v>365049.659837</v>
      </c>
      <c r="M9" s="240">
        <v>186115.9617208</v>
      </c>
      <c r="N9" s="240">
        <v>39323.9853704</v>
      </c>
      <c r="O9" s="240">
        <v>435218.7940191</v>
      </c>
      <c r="P9" s="240">
        <v>398251.5859122</v>
      </c>
      <c r="Q9" s="254">
        <v>590489.6069282</v>
      </c>
      <c r="R9" s="255"/>
      <c r="S9" s="256">
        <v>34.3007779197969</v>
      </c>
      <c r="T9" s="256"/>
      <c r="U9" s="257"/>
      <c r="V9" s="257"/>
      <c r="W9" s="257"/>
      <c r="X9" s="257"/>
      <c r="Y9" s="257"/>
      <c r="Z9" s="257"/>
      <c r="AA9" s="257"/>
      <c r="AB9" s="257"/>
      <c r="AC9" s="254">
        <v>1541.24334311006</v>
      </c>
      <c r="AD9" s="254">
        <v>775.3211017274</v>
      </c>
      <c r="AE9" s="254">
        <v>1051.11664827346</v>
      </c>
      <c r="AF9" s="254">
        <v>686.402163813525</v>
      </c>
      <c r="AG9" s="262"/>
      <c r="AH9" s="257"/>
      <c r="AI9" s="257"/>
      <c r="AJ9" s="257"/>
      <c r="AK9" s="257"/>
      <c r="AL9" s="257"/>
      <c r="AM9" s="257"/>
      <c r="AN9" s="257"/>
      <c r="AO9" s="257"/>
      <c r="AP9" s="254">
        <v>1861.624108247</v>
      </c>
      <c r="AQ9" s="240">
        <v>796.5031718244</v>
      </c>
      <c r="AR9" s="240">
        <v>1179.19869917892</v>
      </c>
      <c r="AS9" s="240">
        <v>0</v>
      </c>
    </row>
    <row r="10" s="219" customFormat="1" ht="15" customHeight="1" spans="1:45">
      <c r="A10" s="239" t="s">
        <v>215</v>
      </c>
      <c r="B10" s="239" t="s">
        <v>215</v>
      </c>
      <c r="C10" s="240">
        <v>144334.3847898</v>
      </c>
      <c r="D10" s="240">
        <v>94273.259923</v>
      </c>
      <c r="E10" s="240">
        <v>47613.5500768</v>
      </c>
      <c r="F10" s="240">
        <v>2447.57479</v>
      </c>
      <c r="G10" s="240">
        <v>129305.2524765</v>
      </c>
      <c r="H10" s="240">
        <v>77985.1425945</v>
      </c>
      <c r="I10" s="240">
        <v>51225.8331544</v>
      </c>
      <c r="J10" s="240">
        <v>94.2767276</v>
      </c>
      <c r="K10" s="240">
        <v>179064.9138987</v>
      </c>
      <c r="L10" s="240">
        <v>110743.5711715</v>
      </c>
      <c r="M10" s="240">
        <v>60595.2829692</v>
      </c>
      <c r="N10" s="240">
        <v>7726.059758</v>
      </c>
      <c r="O10" s="240">
        <v>144334.3847898</v>
      </c>
      <c r="P10" s="240">
        <v>129305.2524765</v>
      </c>
      <c r="Q10" s="254">
        <v>179064.9138987</v>
      </c>
      <c r="R10" s="255"/>
      <c r="S10" s="256">
        <v>28.6336183768705</v>
      </c>
      <c r="T10" s="256"/>
      <c r="U10" s="257"/>
      <c r="V10" s="257"/>
      <c r="W10" s="257"/>
      <c r="X10" s="257"/>
      <c r="Y10" s="257"/>
      <c r="Z10" s="257"/>
      <c r="AA10" s="257"/>
      <c r="AB10" s="257"/>
      <c r="AC10" s="254">
        <v>49.8376061525699</v>
      </c>
      <c r="AD10" s="254">
        <v>49.8376061525699</v>
      </c>
      <c r="AE10" s="254">
        <v>0</v>
      </c>
      <c r="AF10" s="254">
        <v>0</v>
      </c>
      <c r="AG10" s="262"/>
      <c r="AH10" s="257"/>
      <c r="AI10" s="257"/>
      <c r="AJ10" s="257"/>
      <c r="AK10" s="257"/>
      <c r="AL10" s="257"/>
      <c r="AM10" s="257"/>
      <c r="AN10" s="257"/>
      <c r="AO10" s="257"/>
      <c r="AP10" s="254">
        <v>0</v>
      </c>
      <c r="AQ10" s="240">
        <v>0</v>
      </c>
      <c r="AR10" s="240">
        <v>0</v>
      </c>
      <c r="AS10" s="240">
        <v>0</v>
      </c>
    </row>
    <row r="11" s="219" customFormat="1" ht="15" customHeight="1" spans="1:45">
      <c r="A11" s="239" t="s">
        <v>216</v>
      </c>
      <c r="B11" s="239" t="s">
        <v>216</v>
      </c>
      <c r="C11" s="240">
        <v>552587.0855326</v>
      </c>
      <c r="D11" s="240">
        <v>421202.035979</v>
      </c>
      <c r="E11" s="240">
        <v>119892.6371472</v>
      </c>
      <c r="F11" s="240">
        <v>11492.4124064</v>
      </c>
      <c r="G11" s="240">
        <v>457641.8460982</v>
      </c>
      <c r="H11" s="240">
        <v>335698.804517</v>
      </c>
      <c r="I11" s="240">
        <v>117368.2840168</v>
      </c>
      <c r="J11" s="240">
        <v>4574.7575644</v>
      </c>
      <c r="K11" s="240">
        <v>652879.4012016</v>
      </c>
      <c r="L11" s="240">
        <v>467458.802748</v>
      </c>
      <c r="M11" s="240">
        <v>164883.975018</v>
      </c>
      <c r="N11" s="240">
        <v>20536.6234356</v>
      </c>
      <c r="O11" s="240">
        <v>552587.0855326</v>
      </c>
      <c r="P11" s="240">
        <v>457641.8460982</v>
      </c>
      <c r="Q11" s="254">
        <v>652879.4012016</v>
      </c>
      <c r="R11" s="255"/>
      <c r="S11" s="256">
        <v>69.7198943651648</v>
      </c>
      <c r="T11" s="256"/>
      <c r="U11" s="257"/>
      <c r="V11" s="257"/>
      <c r="W11" s="257"/>
      <c r="X11" s="257"/>
      <c r="Y11" s="257"/>
      <c r="Z11" s="257"/>
      <c r="AA11" s="257"/>
      <c r="AB11" s="257"/>
      <c r="AC11" s="254">
        <v>954.519996469751</v>
      </c>
      <c r="AD11" s="254">
        <v>915.2836921964</v>
      </c>
      <c r="AE11" s="254">
        <v>39.2363042733507</v>
      </c>
      <c r="AF11" s="254">
        <v>0</v>
      </c>
      <c r="AG11" s="262"/>
      <c r="AH11" s="257"/>
      <c r="AI11" s="257"/>
      <c r="AJ11" s="257"/>
      <c r="AK11" s="257"/>
      <c r="AL11" s="257"/>
      <c r="AM11" s="257"/>
      <c r="AN11" s="257"/>
      <c r="AO11" s="257"/>
      <c r="AP11" s="254">
        <v>421.030498410344</v>
      </c>
      <c r="AQ11" s="240">
        <v>421.030498410344</v>
      </c>
      <c r="AR11" s="240">
        <v>0</v>
      </c>
      <c r="AS11" s="240">
        <v>0</v>
      </c>
    </row>
    <row r="12" s="219" customFormat="1" ht="15" customHeight="1" spans="1:45">
      <c r="A12" s="239" t="s">
        <v>217</v>
      </c>
      <c r="B12" s="239" t="s">
        <v>217</v>
      </c>
      <c r="C12" s="240">
        <v>795560.9542107</v>
      </c>
      <c r="D12" s="240">
        <v>441637.2487035</v>
      </c>
      <c r="E12" s="240">
        <v>314037.5403264</v>
      </c>
      <c r="F12" s="240">
        <v>39886.1651808</v>
      </c>
      <c r="G12" s="240">
        <v>817504.5559981</v>
      </c>
      <c r="H12" s="240">
        <v>484719.1528825</v>
      </c>
      <c r="I12" s="240">
        <v>290983.6328796</v>
      </c>
      <c r="J12" s="240">
        <v>41801.770236</v>
      </c>
      <c r="K12" s="240">
        <v>1062600.4671809</v>
      </c>
      <c r="L12" s="240">
        <v>539139.2671425</v>
      </c>
      <c r="M12" s="240">
        <v>463298.8970512</v>
      </c>
      <c r="N12" s="240">
        <v>60162.3029872</v>
      </c>
      <c r="O12" s="240">
        <v>795560.9542107</v>
      </c>
      <c r="P12" s="240">
        <v>817504.5559981</v>
      </c>
      <c r="Q12" s="254">
        <v>1062600.4671809</v>
      </c>
      <c r="R12" s="255"/>
      <c r="S12" s="256">
        <v>38.4119339088337</v>
      </c>
      <c r="T12" s="256"/>
      <c r="U12" s="257"/>
      <c r="V12" s="257"/>
      <c r="W12" s="257"/>
      <c r="X12" s="257"/>
      <c r="Y12" s="257"/>
      <c r="Z12" s="257"/>
      <c r="AA12" s="257"/>
      <c r="AB12" s="257"/>
      <c r="AC12" s="254">
        <v>0</v>
      </c>
      <c r="AD12" s="254">
        <v>0</v>
      </c>
      <c r="AE12" s="254">
        <v>0</v>
      </c>
      <c r="AF12" s="254">
        <v>0</v>
      </c>
      <c r="AG12" s="262"/>
      <c r="AH12" s="257"/>
      <c r="AI12" s="257"/>
      <c r="AJ12" s="257"/>
      <c r="AK12" s="257"/>
      <c r="AL12" s="257"/>
      <c r="AM12" s="257"/>
      <c r="AN12" s="257"/>
      <c r="AO12" s="257"/>
      <c r="AP12" s="254">
        <v>490.50273359886</v>
      </c>
      <c r="AQ12" s="240">
        <v>490.50273359886</v>
      </c>
      <c r="AR12" s="240">
        <v>0</v>
      </c>
      <c r="AS12" s="240">
        <v>0</v>
      </c>
    </row>
    <row r="13" s="219" customFormat="1" ht="15" customHeight="1" spans="1:45">
      <c r="A13" s="239" t="s">
        <v>218</v>
      </c>
      <c r="B13" s="239" t="s">
        <v>218</v>
      </c>
      <c r="C13" s="240">
        <v>843313.0027889</v>
      </c>
      <c r="D13" s="240">
        <v>540405.4973385</v>
      </c>
      <c r="E13" s="240">
        <v>268098.4824332</v>
      </c>
      <c r="F13" s="240">
        <v>34809.0230172</v>
      </c>
      <c r="G13" s="240">
        <v>760094.0486432</v>
      </c>
      <c r="H13" s="240">
        <v>465068.617574</v>
      </c>
      <c r="I13" s="240">
        <v>257115.316194</v>
      </c>
      <c r="J13" s="240">
        <v>37910.1148752</v>
      </c>
      <c r="K13" s="240">
        <v>1009540.5560651</v>
      </c>
      <c r="L13" s="240">
        <v>628544.3150615</v>
      </c>
      <c r="M13" s="240">
        <v>325929.831342</v>
      </c>
      <c r="N13" s="240">
        <v>55066.4096616</v>
      </c>
      <c r="O13" s="240">
        <v>843313.0027889</v>
      </c>
      <c r="P13" s="240">
        <v>760094.0486432</v>
      </c>
      <c r="Q13" s="254">
        <v>1009540.5560651</v>
      </c>
      <c r="R13" s="255"/>
      <c r="S13" s="256">
        <v>37.5875725869003</v>
      </c>
      <c r="T13" s="256"/>
      <c r="U13" s="257"/>
      <c r="V13" s="257"/>
      <c r="W13" s="257"/>
      <c r="X13" s="257"/>
      <c r="Y13" s="257"/>
      <c r="Z13" s="257"/>
      <c r="AA13" s="257"/>
      <c r="AB13" s="257"/>
      <c r="AC13" s="254">
        <v>0</v>
      </c>
      <c r="AD13" s="254">
        <v>0</v>
      </c>
      <c r="AE13" s="254">
        <v>0</v>
      </c>
      <c r="AF13" s="254">
        <v>0</v>
      </c>
      <c r="AG13" s="262"/>
      <c r="AH13" s="257"/>
      <c r="AI13" s="257"/>
      <c r="AJ13" s="257"/>
      <c r="AK13" s="257"/>
      <c r="AL13" s="257"/>
      <c r="AM13" s="257"/>
      <c r="AN13" s="257"/>
      <c r="AO13" s="257"/>
      <c r="AP13" s="254">
        <v>0</v>
      </c>
      <c r="AQ13" s="240">
        <v>0</v>
      </c>
      <c r="AR13" s="240">
        <v>0</v>
      </c>
      <c r="AS13" s="240">
        <v>0</v>
      </c>
    </row>
    <row r="14" s="219" customFormat="1" ht="15" customHeight="1" spans="1:45">
      <c r="A14" s="239" t="s">
        <v>222</v>
      </c>
      <c r="B14" s="239" t="s">
        <v>222</v>
      </c>
      <c r="C14" s="240">
        <v>278500.6967249</v>
      </c>
      <c r="D14" s="240">
        <v>192592.1773685</v>
      </c>
      <c r="E14" s="240">
        <v>75671.1335212</v>
      </c>
      <c r="F14" s="240">
        <v>10237.3858352</v>
      </c>
      <c r="G14" s="240">
        <v>320827.8990847</v>
      </c>
      <c r="H14" s="240">
        <v>200166.3481435</v>
      </c>
      <c r="I14" s="240">
        <v>105685.381798</v>
      </c>
      <c r="J14" s="240">
        <v>14976.1691432</v>
      </c>
      <c r="K14" s="240">
        <v>386537.6242485</v>
      </c>
      <c r="L14" s="240">
        <v>227919.2031665</v>
      </c>
      <c r="M14" s="240">
        <v>141855.029762</v>
      </c>
      <c r="N14" s="240">
        <v>16763.39132</v>
      </c>
      <c r="O14" s="240">
        <v>278500.6967249</v>
      </c>
      <c r="P14" s="240">
        <v>320827.8990847</v>
      </c>
      <c r="Q14" s="254">
        <v>386537.6242485</v>
      </c>
      <c r="R14" s="255"/>
      <c r="S14" s="256">
        <v>22.8239968308437</v>
      </c>
      <c r="T14" s="256"/>
      <c r="U14" s="257"/>
      <c r="V14" s="257"/>
      <c r="W14" s="257"/>
      <c r="X14" s="257"/>
      <c r="Y14" s="257"/>
      <c r="Z14" s="257"/>
      <c r="AA14" s="257"/>
      <c r="AB14" s="257"/>
      <c r="AC14" s="254">
        <v>0</v>
      </c>
      <c r="AD14" s="254">
        <v>22.3261952896</v>
      </c>
      <c r="AE14" s="254">
        <v>100.4678788032</v>
      </c>
      <c r="AF14" s="254">
        <v>55.7518312542341</v>
      </c>
      <c r="AG14" s="262"/>
      <c r="AH14" s="257"/>
      <c r="AI14" s="257"/>
      <c r="AJ14" s="257"/>
      <c r="AK14" s="257"/>
      <c r="AL14" s="257"/>
      <c r="AM14" s="257"/>
      <c r="AN14" s="257"/>
      <c r="AO14" s="257"/>
      <c r="AP14" s="254">
        <v>56.011802470372</v>
      </c>
      <c r="AQ14" s="240">
        <v>53.2719425108</v>
      </c>
      <c r="AR14" s="240">
        <v>125.533934052372</v>
      </c>
      <c r="AS14" s="240">
        <v>75.90906398464</v>
      </c>
    </row>
    <row r="15" s="219" customFormat="1" ht="15" customHeight="1" spans="1:45">
      <c r="A15" s="239" t="s">
        <v>230</v>
      </c>
      <c r="B15" s="239" t="s">
        <v>230</v>
      </c>
      <c r="C15" s="240">
        <v>297147.0289638</v>
      </c>
      <c r="D15" s="240">
        <v>211956.702001</v>
      </c>
      <c r="E15" s="240">
        <v>70643.3345344</v>
      </c>
      <c r="F15" s="240">
        <v>14546.9924284</v>
      </c>
      <c r="G15" s="240">
        <v>263365.0306643</v>
      </c>
      <c r="H15" s="240">
        <v>171613.8123975</v>
      </c>
      <c r="I15" s="240">
        <v>80081.0082148</v>
      </c>
      <c r="J15" s="240">
        <v>11670.210052</v>
      </c>
      <c r="K15" s="240">
        <v>270700.0438215</v>
      </c>
      <c r="L15" s="240">
        <v>171026.9824435</v>
      </c>
      <c r="M15" s="240">
        <v>87220.7269712</v>
      </c>
      <c r="N15" s="240">
        <v>12452.3344068</v>
      </c>
      <c r="O15" s="240">
        <v>297147.0289638</v>
      </c>
      <c r="P15" s="240">
        <v>263365.0306643</v>
      </c>
      <c r="Q15" s="254">
        <v>270700.0438215</v>
      </c>
      <c r="R15" s="255"/>
      <c r="S15" s="256">
        <v>26.7546473537909</v>
      </c>
      <c r="T15" s="256"/>
      <c r="U15" s="257"/>
      <c r="V15" s="257"/>
      <c r="W15" s="257"/>
      <c r="X15" s="257"/>
      <c r="Y15" s="257"/>
      <c r="Z15" s="257"/>
      <c r="AA15" s="257"/>
      <c r="AB15" s="257"/>
      <c r="AC15" s="254">
        <v>3.54439806244723</v>
      </c>
      <c r="AD15" s="254">
        <v>3.54439806244723</v>
      </c>
      <c r="AE15" s="254">
        <v>0</v>
      </c>
      <c r="AF15" s="254">
        <v>0</v>
      </c>
      <c r="AG15" s="262"/>
      <c r="AH15" s="257"/>
      <c r="AI15" s="257"/>
      <c r="AJ15" s="257"/>
      <c r="AK15" s="257"/>
      <c r="AL15" s="257"/>
      <c r="AM15" s="257"/>
      <c r="AN15" s="257"/>
      <c r="AO15" s="257"/>
      <c r="AP15" s="254">
        <v>104.379258638512</v>
      </c>
      <c r="AQ15" s="240">
        <v>36.4962442792</v>
      </c>
      <c r="AR15" s="240">
        <v>67.883014359312</v>
      </c>
      <c r="AS15" s="240">
        <v>0</v>
      </c>
    </row>
    <row r="16" s="219" customFormat="1" ht="15" customHeight="1" spans="1:45">
      <c r="A16" s="239" t="s">
        <v>234</v>
      </c>
      <c r="B16" s="239" t="s">
        <v>234</v>
      </c>
      <c r="C16" s="240">
        <v>322830.9145105</v>
      </c>
      <c r="D16" s="240">
        <v>193017.5210985</v>
      </c>
      <c r="E16" s="240">
        <v>106862.2497568</v>
      </c>
      <c r="F16" s="240">
        <v>22951.1436552</v>
      </c>
      <c r="G16" s="240">
        <v>290075.5770312</v>
      </c>
      <c r="H16" s="240">
        <v>169183.70267</v>
      </c>
      <c r="I16" s="240">
        <v>101882.8736464</v>
      </c>
      <c r="J16" s="240">
        <v>19009.0007148</v>
      </c>
      <c r="K16" s="240">
        <v>352849.0626657</v>
      </c>
      <c r="L16" s="240">
        <v>208546.3307505</v>
      </c>
      <c r="M16" s="240">
        <v>115077.5566996</v>
      </c>
      <c r="N16" s="240">
        <v>29225.1752156</v>
      </c>
      <c r="O16" s="240">
        <v>322830.9145105</v>
      </c>
      <c r="P16" s="240">
        <v>290075.5770312</v>
      </c>
      <c r="Q16" s="254">
        <v>352849.0626657</v>
      </c>
      <c r="R16" s="255"/>
      <c r="S16" s="256">
        <v>36.2072497466153</v>
      </c>
      <c r="T16" s="256"/>
      <c r="U16" s="257"/>
      <c r="V16" s="257"/>
      <c r="W16" s="257"/>
      <c r="X16" s="257"/>
      <c r="Y16" s="257"/>
      <c r="Z16" s="257"/>
      <c r="AA16" s="257"/>
      <c r="AB16" s="257"/>
      <c r="AC16" s="254">
        <v>0</v>
      </c>
      <c r="AD16" s="254">
        <v>0</v>
      </c>
      <c r="AE16" s="254">
        <v>0</v>
      </c>
      <c r="AF16" s="254">
        <v>0</v>
      </c>
      <c r="AG16" s="262"/>
      <c r="AH16" s="257"/>
      <c r="AI16" s="257"/>
      <c r="AJ16" s="257"/>
      <c r="AK16" s="257"/>
      <c r="AL16" s="257"/>
      <c r="AM16" s="257"/>
      <c r="AN16" s="257"/>
      <c r="AO16" s="257"/>
      <c r="AP16" s="254">
        <v>0</v>
      </c>
      <c r="AQ16" s="240">
        <v>0</v>
      </c>
      <c r="AR16" s="240">
        <v>0</v>
      </c>
      <c r="AS16" s="240">
        <v>0</v>
      </c>
    </row>
    <row r="17" s="219" customFormat="1" ht="15" customHeight="1" spans="1:45">
      <c r="A17" s="239" t="s">
        <v>235</v>
      </c>
      <c r="B17" s="239" t="s">
        <v>235</v>
      </c>
      <c r="C17" s="240">
        <v>361531.0272184</v>
      </c>
      <c r="D17" s="240">
        <v>203938.961268</v>
      </c>
      <c r="E17" s="240">
        <v>150416.7445116</v>
      </c>
      <c r="F17" s="240">
        <v>7175.3214388</v>
      </c>
      <c r="G17" s="240">
        <v>298481.755296</v>
      </c>
      <c r="H17" s="240">
        <v>117543.021334</v>
      </c>
      <c r="I17" s="240">
        <v>172427.909888</v>
      </c>
      <c r="J17" s="240">
        <v>8510.824074</v>
      </c>
      <c r="K17" s="240">
        <v>339535.0438087</v>
      </c>
      <c r="L17" s="240">
        <v>136474.6593815</v>
      </c>
      <c r="M17" s="240">
        <v>190658.7031628</v>
      </c>
      <c r="N17" s="240">
        <v>12401.6812644</v>
      </c>
      <c r="O17" s="240">
        <v>361531.0272184</v>
      </c>
      <c r="P17" s="240">
        <v>298481.755296</v>
      </c>
      <c r="Q17" s="254">
        <v>339535.0438087</v>
      </c>
      <c r="R17" s="255"/>
      <c r="S17" s="256">
        <v>35.907861562111</v>
      </c>
      <c r="T17" s="256"/>
      <c r="U17" s="257"/>
      <c r="V17" s="257"/>
      <c r="W17" s="257"/>
      <c r="X17" s="257"/>
      <c r="Y17" s="257"/>
      <c r="Z17" s="257"/>
      <c r="AA17" s="257"/>
      <c r="AB17" s="257"/>
      <c r="AC17" s="254">
        <v>0</v>
      </c>
      <c r="AD17" s="254">
        <v>0</v>
      </c>
      <c r="AE17" s="254">
        <v>0</v>
      </c>
      <c r="AF17" s="254">
        <v>0</v>
      </c>
      <c r="AG17" s="262"/>
      <c r="AH17" s="257"/>
      <c r="AI17" s="257"/>
      <c r="AJ17" s="257"/>
      <c r="AK17" s="257"/>
      <c r="AL17" s="257"/>
      <c r="AM17" s="257"/>
      <c r="AN17" s="257"/>
      <c r="AO17" s="257"/>
      <c r="AP17" s="254">
        <v>0</v>
      </c>
      <c r="AQ17" s="240">
        <v>0</v>
      </c>
      <c r="AR17" s="240">
        <v>0</v>
      </c>
      <c r="AS17" s="240">
        <v>0</v>
      </c>
    </row>
    <row r="18" s="219" customFormat="1" ht="15" customHeight="1" spans="1:45">
      <c r="A18" s="239" t="s">
        <v>239</v>
      </c>
      <c r="B18" s="239" t="s">
        <v>239</v>
      </c>
      <c r="C18" s="240">
        <v>338786.1057476</v>
      </c>
      <c r="D18" s="240">
        <v>241230.446398</v>
      </c>
      <c r="E18" s="240">
        <v>84173.0020736</v>
      </c>
      <c r="F18" s="240">
        <v>13382.657276</v>
      </c>
      <c r="G18" s="240">
        <v>357970.8034746</v>
      </c>
      <c r="H18" s="240">
        <v>255848.687289</v>
      </c>
      <c r="I18" s="240">
        <v>86890.6809768</v>
      </c>
      <c r="J18" s="240">
        <v>15231.4352088</v>
      </c>
      <c r="K18" s="240">
        <v>428786.5283329</v>
      </c>
      <c r="L18" s="240">
        <v>290870.5053405</v>
      </c>
      <c r="M18" s="240">
        <v>117985.44027</v>
      </c>
      <c r="N18" s="240">
        <v>19930.5827224</v>
      </c>
      <c r="O18" s="240">
        <v>338786.1057476</v>
      </c>
      <c r="P18" s="240">
        <v>357970.8034746</v>
      </c>
      <c r="Q18" s="254">
        <v>428786.5283329</v>
      </c>
      <c r="R18" s="255"/>
      <c r="S18" s="256">
        <v>23.8379219624263</v>
      </c>
      <c r="T18" s="256"/>
      <c r="U18" s="257"/>
      <c r="V18" s="257"/>
      <c r="W18" s="257"/>
      <c r="X18" s="257"/>
      <c r="Y18" s="257"/>
      <c r="Z18" s="257"/>
      <c r="AA18" s="257"/>
      <c r="AB18" s="257"/>
      <c r="AC18" s="254">
        <v>88.7481378017014</v>
      </c>
      <c r="AD18" s="254">
        <v>67.6810097320261</v>
      </c>
      <c r="AE18" s="254">
        <v>21.0671280696753</v>
      </c>
      <c r="AF18" s="254">
        <v>0</v>
      </c>
      <c r="AG18" s="262"/>
      <c r="AH18" s="257"/>
      <c r="AI18" s="257"/>
      <c r="AJ18" s="257"/>
      <c r="AK18" s="257"/>
      <c r="AL18" s="257"/>
      <c r="AM18" s="257"/>
      <c r="AN18" s="257"/>
      <c r="AO18" s="257"/>
      <c r="AP18" s="254">
        <v>38.55548039072</v>
      </c>
      <c r="AQ18" s="240">
        <v>24.0971752442</v>
      </c>
      <c r="AR18" s="240">
        <v>14.45830514652</v>
      </c>
      <c r="AS18" s="240">
        <v>0</v>
      </c>
    </row>
    <row r="19" s="219" customFormat="1" ht="15" customHeight="1" spans="1:45">
      <c r="A19" s="239" t="s">
        <v>248</v>
      </c>
      <c r="B19" s="239" t="s">
        <v>248</v>
      </c>
      <c r="C19" s="240">
        <v>321794.3844921</v>
      </c>
      <c r="D19" s="240">
        <v>194356.0034985</v>
      </c>
      <c r="E19" s="240">
        <v>111267.1016796</v>
      </c>
      <c r="F19" s="240">
        <v>16171.279314</v>
      </c>
      <c r="G19" s="240">
        <v>288001.2722747</v>
      </c>
      <c r="H19" s="240">
        <v>190133.1793355</v>
      </c>
      <c r="I19" s="240">
        <v>86309.5974624</v>
      </c>
      <c r="J19" s="240">
        <v>11558.4954768</v>
      </c>
      <c r="K19" s="240">
        <v>381623.74343235</v>
      </c>
      <c r="L19" s="240">
        <v>240591.51469475</v>
      </c>
      <c r="M19" s="240">
        <v>122978.9750764</v>
      </c>
      <c r="N19" s="240">
        <v>18053.2536612</v>
      </c>
      <c r="O19" s="240">
        <v>321794.3844921</v>
      </c>
      <c r="P19" s="240">
        <v>288001.2722747</v>
      </c>
      <c r="Q19" s="254">
        <v>381623.74343235</v>
      </c>
      <c r="R19" s="255"/>
      <c r="S19" s="256">
        <v>38.0185122927194</v>
      </c>
      <c r="T19" s="256"/>
      <c r="U19" s="257"/>
      <c r="V19" s="257"/>
      <c r="W19" s="257"/>
      <c r="X19" s="257"/>
      <c r="Y19" s="257"/>
      <c r="Z19" s="257"/>
      <c r="AA19" s="257"/>
      <c r="AB19" s="257"/>
      <c r="AC19" s="254">
        <v>263.59010797967</v>
      </c>
      <c r="AD19" s="254">
        <v>263.59010797967</v>
      </c>
      <c r="AE19" s="254">
        <v>0</v>
      </c>
      <c r="AF19" s="254">
        <v>0</v>
      </c>
      <c r="AG19" s="262"/>
      <c r="AH19" s="257"/>
      <c r="AI19" s="257"/>
      <c r="AJ19" s="257"/>
      <c r="AK19" s="257"/>
      <c r="AL19" s="257"/>
      <c r="AM19" s="257"/>
      <c r="AN19" s="257"/>
      <c r="AO19" s="257"/>
      <c r="AP19" s="254">
        <v>637.547900216276</v>
      </c>
      <c r="AQ19" s="240">
        <v>460.405565549888</v>
      </c>
      <c r="AR19" s="240">
        <v>177.142334666388</v>
      </c>
      <c r="AS19" s="240">
        <v>0</v>
      </c>
    </row>
    <row r="20" s="219" customFormat="1" ht="15" customHeight="1" spans="1:45">
      <c r="A20" s="239" t="s">
        <v>256</v>
      </c>
      <c r="B20" s="239" t="s">
        <v>256</v>
      </c>
      <c r="C20" s="240">
        <v>289868.0305959</v>
      </c>
      <c r="D20" s="240">
        <v>188561.2672835</v>
      </c>
      <c r="E20" s="240">
        <v>93421.0796824</v>
      </c>
      <c r="F20" s="240">
        <v>7885.68363</v>
      </c>
      <c r="G20" s="240">
        <v>269853.7531366</v>
      </c>
      <c r="H20" s="240">
        <v>196413.235935</v>
      </c>
      <c r="I20" s="240">
        <v>63681.1748396</v>
      </c>
      <c r="J20" s="240">
        <v>9759.342362</v>
      </c>
      <c r="K20" s="240">
        <v>416027.0993883</v>
      </c>
      <c r="L20" s="240">
        <v>265212.6572375</v>
      </c>
      <c r="M20" s="240">
        <v>139957.1576624</v>
      </c>
      <c r="N20" s="240">
        <v>10857.2844884</v>
      </c>
      <c r="O20" s="240">
        <v>289868.0305959</v>
      </c>
      <c r="P20" s="240">
        <v>269853.7531366</v>
      </c>
      <c r="Q20" s="254">
        <v>416027.0993883</v>
      </c>
      <c r="R20" s="255"/>
      <c r="S20" s="256">
        <v>42.1297958142622</v>
      </c>
      <c r="T20" s="256"/>
      <c r="U20" s="257"/>
      <c r="V20" s="257"/>
      <c r="W20" s="257"/>
      <c r="X20" s="257"/>
      <c r="Y20" s="257"/>
      <c r="Z20" s="257"/>
      <c r="AA20" s="257"/>
      <c r="AB20" s="257"/>
      <c r="AC20" s="254">
        <v>3809.15979787761</v>
      </c>
      <c r="AD20" s="254">
        <v>438.5285783344</v>
      </c>
      <c r="AE20" s="254">
        <v>1973.3786025048</v>
      </c>
      <c r="AF20" s="254">
        <v>1397.25261703841</v>
      </c>
      <c r="AG20" s="262"/>
      <c r="AH20" s="257"/>
      <c r="AI20" s="257"/>
      <c r="AJ20" s="257"/>
      <c r="AK20" s="257"/>
      <c r="AL20" s="257"/>
      <c r="AM20" s="257"/>
      <c r="AN20" s="257"/>
      <c r="AO20" s="257"/>
      <c r="AP20" s="254">
        <v>3376.67005317488</v>
      </c>
      <c r="AQ20" s="240">
        <v>438.5285783344</v>
      </c>
      <c r="AR20" s="240">
        <v>1973.3786025048</v>
      </c>
      <c r="AS20" s="240">
        <v>964.762872335681</v>
      </c>
    </row>
    <row r="21" s="219" customFormat="1" ht="15" customHeight="1" spans="1:45">
      <c r="A21" s="239" t="s">
        <v>263</v>
      </c>
      <c r="B21" s="239" t="s">
        <v>263</v>
      </c>
      <c r="C21" s="240">
        <v>333423.4181144</v>
      </c>
      <c r="D21" s="240">
        <v>236104.835624</v>
      </c>
      <c r="E21" s="240">
        <v>90602.796488</v>
      </c>
      <c r="F21" s="240">
        <v>6715.7860024</v>
      </c>
      <c r="G21" s="240">
        <v>439207.6352947</v>
      </c>
      <c r="H21" s="240">
        <v>315185.2881295</v>
      </c>
      <c r="I21" s="240">
        <v>113240.3348272</v>
      </c>
      <c r="J21" s="240">
        <v>10782.012338</v>
      </c>
      <c r="K21" s="240">
        <v>868007.1302756</v>
      </c>
      <c r="L21" s="240">
        <v>556576.838388</v>
      </c>
      <c r="M21" s="240">
        <v>297625.9158044</v>
      </c>
      <c r="N21" s="240">
        <v>13804.3760832</v>
      </c>
      <c r="O21" s="240">
        <v>333423.4181144</v>
      </c>
      <c r="P21" s="240">
        <v>439207.6352947</v>
      </c>
      <c r="Q21" s="254">
        <v>868007.1302756</v>
      </c>
      <c r="R21" s="255"/>
      <c r="S21" s="256">
        <v>63.940415850581</v>
      </c>
      <c r="T21" s="256"/>
      <c r="U21" s="257"/>
      <c r="V21" s="257"/>
      <c r="W21" s="257"/>
      <c r="X21" s="257"/>
      <c r="Y21" s="257"/>
      <c r="Z21" s="257"/>
      <c r="AA21" s="257"/>
      <c r="AB21" s="257"/>
      <c r="AC21" s="254">
        <v>22448.5569853533</v>
      </c>
      <c r="AD21" s="254">
        <v>878.4152705894</v>
      </c>
      <c r="AE21" s="254">
        <v>3952.8687176523</v>
      </c>
      <c r="AF21" s="254">
        <v>17617.2729971117</v>
      </c>
      <c r="AG21" s="262"/>
      <c r="AH21" s="257"/>
      <c r="AI21" s="257"/>
      <c r="AJ21" s="257"/>
      <c r="AK21" s="257"/>
      <c r="AL21" s="257"/>
      <c r="AM21" s="257"/>
      <c r="AN21" s="257"/>
      <c r="AO21" s="257"/>
      <c r="AP21" s="254">
        <v>15760.6311054585</v>
      </c>
      <c r="AQ21" s="240">
        <v>878.4152705894</v>
      </c>
      <c r="AR21" s="240">
        <v>3941.00128009129</v>
      </c>
      <c r="AS21" s="240">
        <v>10941.2145547778</v>
      </c>
    </row>
    <row r="22" s="219" customFormat="1" ht="15" customHeight="1" spans="1:45">
      <c r="A22" s="239" t="s">
        <v>268</v>
      </c>
      <c r="B22" s="239" t="s">
        <v>268</v>
      </c>
      <c r="C22" s="240">
        <v>192263.5807945</v>
      </c>
      <c r="D22" s="240">
        <v>135111.4174525</v>
      </c>
      <c r="E22" s="240">
        <v>48990.8281604</v>
      </c>
      <c r="F22" s="240">
        <v>8161.3351816</v>
      </c>
      <c r="G22" s="240">
        <v>203641.4919695</v>
      </c>
      <c r="H22" s="240">
        <v>154154.4131355</v>
      </c>
      <c r="I22" s="240">
        <v>41660.9135684</v>
      </c>
      <c r="J22" s="240">
        <v>7826.1652656</v>
      </c>
      <c r="K22" s="240">
        <v>217937.5134291</v>
      </c>
      <c r="L22" s="240">
        <v>140822.5101135</v>
      </c>
      <c r="M22" s="240">
        <v>68890.9459676</v>
      </c>
      <c r="N22" s="240">
        <v>8224.057348</v>
      </c>
      <c r="O22" s="240">
        <v>192263.5807945</v>
      </c>
      <c r="P22" s="240">
        <v>203641.4919695</v>
      </c>
      <c r="Q22" s="254">
        <v>217937.5134291</v>
      </c>
      <c r="R22" s="255"/>
      <c r="S22" s="256">
        <v>19.8562933733033</v>
      </c>
      <c r="T22" s="256"/>
      <c r="U22" s="257"/>
      <c r="V22" s="257"/>
      <c r="W22" s="257"/>
      <c r="X22" s="257"/>
      <c r="Y22" s="257"/>
      <c r="Z22" s="257"/>
      <c r="AA22" s="257"/>
      <c r="AB22" s="257"/>
      <c r="AC22" s="254">
        <v>526.879114043504</v>
      </c>
      <c r="AD22" s="254">
        <v>19.783995952</v>
      </c>
      <c r="AE22" s="254">
        <v>89.027981784</v>
      </c>
      <c r="AF22" s="254">
        <v>418.067136307504</v>
      </c>
      <c r="AG22" s="262"/>
      <c r="AH22" s="257"/>
      <c r="AI22" s="257"/>
      <c r="AJ22" s="257"/>
      <c r="AK22" s="257"/>
      <c r="AL22" s="257"/>
      <c r="AM22" s="257"/>
      <c r="AN22" s="257"/>
      <c r="AO22" s="257"/>
      <c r="AP22" s="254">
        <v>258.3994164322</v>
      </c>
      <c r="AQ22" s="240">
        <v>71.678676742</v>
      </c>
      <c r="AR22" s="240">
        <v>186.7207396902</v>
      </c>
      <c r="AS22" s="240">
        <v>0</v>
      </c>
    </row>
    <row r="23" s="221" customFormat="1" ht="15" customHeight="1" spans="1:45">
      <c r="A23" s="237" t="s">
        <v>300</v>
      </c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50"/>
      <c r="R23" s="251"/>
      <c r="S23" s="252"/>
      <c r="T23" s="252"/>
      <c r="U23" s="250"/>
      <c r="V23" s="253"/>
      <c r="W23" s="253"/>
      <c r="X23" s="253"/>
      <c r="Y23" s="253"/>
      <c r="Z23" s="253"/>
      <c r="AA23" s="253"/>
      <c r="AB23" s="253"/>
      <c r="AC23" s="250">
        <f t="shared" ref="AC23:AF23" si="3">SUM(AC24:AC38)</f>
        <v>32593.087513852</v>
      </c>
      <c r="AD23" s="250">
        <f t="shared" si="3"/>
        <v>5006.31861183224</v>
      </c>
      <c r="AE23" s="250">
        <f t="shared" si="3"/>
        <v>10434.9869639081</v>
      </c>
      <c r="AF23" s="250">
        <f t="shared" si="3"/>
        <v>17151.7819381117</v>
      </c>
      <c r="AG23" s="263"/>
      <c r="AH23" s="253"/>
      <c r="AI23" s="253"/>
      <c r="AJ23" s="253"/>
      <c r="AK23" s="253"/>
      <c r="AL23" s="253"/>
      <c r="AM23" s="253"/>
      <c r="AN23" s="253"/>
      <c r="AO23" s="253"/>
      <c r="AP23" s="250">
        <f t="shared" ref="AP23:AS23" si="4">SUM(AP24:AP38)</f>
        <v>19951.922839447</v>
      </c>
      <c r="AQ23" s="238">
        <f t="shared" si="4"/>
        <v>3209.3743729232</v>
      </c>
      <c r="AR23" s="238">
        <f t="shared" si="4"/>
        <v>6303.07473379259</v>
      </c>
      <c r="AS23" s="238">
        <f t="shared" si="4"/>
        <v>10439.4737327312</v>
      </c>
    </row>
    <row r="24" s="222" customFormat="1" ht="15" customHeight="1" spans="1:45">
      <c r="A24" s="239" t="s">
        <v>301</v>
      </c>
      <c r="B24" s="239" t="s">
        <v>209</v>
      </c>
      <c r="C24" s="240">
        <v>968660.4417367</v>
      </c>
      <c r="D24" s="240">
        <v>564540.9158175</v>
      </c>
      <c r="E24" s="240">
        <v>341519.2277356</v>
      </c>
      <c r="F24" s="240">
        <v>62600.2981836</v>
      </c>
      <c r="G24" s="240">
        <v>966988.5895594</v>
      </c>
      <c r="H24" s="240">
        <v>565605.006695</v>
      </c>
      <c r="I24" s="240">
        <v>333046.0828516</v>
      </c>
      <c r="J24" s="240">
        <v>68337.5000128</v>
      </c>
      <c r="K24" s="240">
        <v>1453760.8325857</v>
      </c>
      <c r="L24" s="240">
        <v>769402.1947065</v>
      </c>
      <c r="M24" s="240">
        <v>579217.2055172</v>
      </c>
      <c r="N24" s="240">
        <v>105141.432362</v>
      </c>
      <c r="O24" s="240">
        <v>968660.4417367</v>
      </c>
      <c r="P24" s="240">
        <v>966988.5895594</v>
      </c>
      <c r="Q24" s="254">
        <v>1453760.8325857</v>
      </c>
      <c r="R24" s="258">
        <v>50.3389852043749</v>
      </c>
      <c r="S24" s="259">
        <v>32.8258748515525</v>
      </c>
      <c r="T24" s="256" t="s">
        <v>212</v>
      </c>
      <c r="U24" s="254">
        <v>0</v>
      </c>
      <c r="V24" s="254">
        <v>0</v>
      </c>
      <c r="W24" s="257"/>
      <c r="X24" s="257"/>
      <c r="Y24" s="257"/>
      <c r="Z24" s="256">
        <v>5</v>
      </c>
      <c r="AA24" s="256">
        <v>7.82022990307519</v>
      </c>
      <c r="AB24" s="256">
        <v>0</v>
      </c>
      <c r="AC24" s="254">
        <v>6471.22102952175</v>
      </c>
      <c r="AD24" s="254">
        <v>1933.9771791188</v>
      </c>
      <c r="AE24" s="254">
        <v>4537.24385040295</v>
      </c>
      <c r="AF24" s="254">
        <v>0</v>
      </c>
      <c r="AG24" s="255">
        <v>22.2</v>
      </c>
      <c r="AH24" s="254">
        <v>1</v>
      </c>
      <c r="AI24" s="257">
        <v>0</v>
      </c>
      <c r="AJ24" s="257"/>
      <c r="AK24" s="257"/>
      <c r="AL24" s="257"/>
      <c r="AM24" s="256">
        <v>0</v>
      </c>
      <c r="AN24" s="256">
        <v>0</v>
      </c>
      <c r="AO24" s="256">
        <v>0</v>
      </c>
      <c r="AP24" s="254">
        <v>0</v>
      </c>
      <c r="AQ24" s="240">
        <v>0</v>
      </c>
      <c r="AR24" s="240">
        <v>0</v>
      </c>
      <c r="AS24" s="240">
        <v>0</v>
      </c>
    </row>
    <row r="25" s="222" customFormat="1" ht="15" customHeight="1" spans="1:45">
      <c r="A25" s="239" t="s">
        <v>302</v>
      </c>
      <c r="B25" s="239" t="s">
        <v>210</v>
      </c>
      <c r="C25" s="240">
        <v>377313.8934175</v>
      </c>
      <c r="D25" s="240">
        <v>272047.1574615</v>
      </c>
      <c r="E25" s="240">
        <v>90824.20427</v>
      </c>
      <c r="F25" s="240">
        <v>14442.531686</v>
      </c>
      <c r="G25" s="240">
        <v>361733.7866009</v>
      </c>
      <c r="H25" s="240">
        <v>252767.5689685</v>
      </c>
      <c r="I25" s="240">
        <v>105412.7024716</v>
      </c>
      <c r="J25" s="240">
        <v>3553.5151608</v>
      </c>
      <c r="K25" s="240">
        <v>529168.086333</v>
      </c>
      <c r="L25" s="240">
        <v>321018.544159</v>
      </c>
      <c r="M25" s="240">
        <v>171004.4777752</v>
      </c>
      <c r="N25" s="240">
        <v>37145.0643988</v>
      </c>
      <c r="O25" s="240">
        <v>377313.8934175</v>
      </c>
      <c r="P25" s="240">
        <v>361733.7866009</v>
      </c>
      <c r="Q25" s="254">
        <v>529168.086333</v>
      </c>
      <c r="R25" s="258">
        <v>46.2866079791517</v>
      </c>
      <c r="S25" s="259">
        <v>34.6550291352289</v>
      </c>
      <c r="T25" s="259" t="s">
        <v>212</v>
      </c>
      <c r="U25" s="254">
        <v>0</v>
      </c>
      <c r="V25" s="254">
        <v>0</v>
      </c>
      <c r="W25" s="257"/>
      <c r="X25" s="257"/>
      <c r="Y25" s="257"/>
      <c r="Z25" s="256">
        <v>5</v>
      </c>
      <c r="AA25" s="256">
        <v>3.76785267785206</v>
      </c>
      <c r="AB25" s="256">
        <v>0</v>
      </c>
      <c r="AC25" s="254">
        <v>1541.24334311006</v>
      </c>
      <c r="AD25" s="254">
        <v>723.4675732018</v>
      </c>
      <c r="AE25" s="254">
        <v>817.77576990826</v>
      </c>
      <c r="AF25" s="254">
        <v>0</v>
      </c>
      <c r="AG25" s="255">
        <v>33.8</v>
      </c>
      <c r="AH25" s="254">
        <v>0</v>
      </c>
      <c r="AI25" s="257">
        <v>0</v>
      </c>
      <c r="AJ25" s="257"/>
      <c r="AK25" s="257"/>
      <c r="AL25" s="257"/>
      <c r="AM25" s="256">
        <v>5</v>
      </c>
      <c r="AN25" s="256">
        <v>5</v>
      </c>
      <c r="AO25" s="256">
        <v>0</v>
      </c>
      <c r="AP25" s="254">
        <v>1808.6689330045</v>
      </c>
      <c r="AQ25" s="240">
        <v>723.4675732018</v>
      </c>
      <c r="AR25" s="240">
        <v>1085.2013598027</v>
      </c>
      <c r="AS25" s="240">
        <v>0</v>
      </c>
    </row>
    <row r="26" s="222" customFormat="1" ht="15" customHeight="1" spans="1:45">
      <c r="A26" s="239" t="s">
        <v>303</v>
      </c>
      <c r="B26" s="239" t="s">
        <v>215</v>
      </c>
      <c r="C26" s="240">
        <v>144334.3847898</v>
      </c>
      <c r="D26" s="240">
        <v>94273.259923</v>
      </c>
      <c r="E26" s="240">
        <v>47613.5500768</v>
      </c>
      <c r="F26" s="240">
        <v>2447.57479</v>
      </c>
      <c r="G26" s="240">
        <v>129305.2524765</v>
      </c>
      <c r="H26" s="240">
        <v>77985.1425945</v>
      </c>
      <c r="I26" s="240">
        <v>51225.8331544</v>
      </c>
      <c r="J26" s="240">
        <v>94.2767276</v>
      </c>
      <c r="K26" s="240">
        <v>179064.9138987</v>
      </c>
      <c r="L26" s="240">
        <v>110743.5711715</v>
      </c>
      <c r="M26" s="240">
        <v>60595.2829692</v>
      </c>
      <c r="N26" s="240">
        <v>7726.059758</v>
      </c>
      <c r="O26" s="240">
        <v>144334.3847898</v>
      </c>
      <c r="P26" s="240">
        <v>129305.2524765</v>
      </c>
      <c r="Q26" s="254">
        <v>179064.9138987</v>
      </c>
      <c r="R26" s="258">
        <v>38.4823202995898</v>
      </c>
      <c r="S26" s="259">
        <v>28.6336183768705</v>
      </c>
      <c r="T26" s="259" t="s">
        <v>212</v>
      </c>
      <c r="U26" s="254">
        <v>0</v>
      </c>
      <c r="V26" s="254">
        <v>0</v>
      </c>
      <c r="W26" s="257"/>
      <c r="X26" s="257"/>
      <c r="Y26" s="257"/>
      <c r="Z26" s="256">
        <v>0.963564998290138</v>
      </c>
      <c r="AA26" s="256">
        <v>0</v>
      </c>
      <c r="AB26" s="256">
        <v>0</v>
      </c>
      <c r="AC26" s="254">
        <v>49.8376061525699</v>
      </c>
      <c r="AD26" s="254">
        <v>49.8376061525699</v>
      </c>
      <c r="AE26" s="254">
        <v>0</v>
      </c>
      <c r="AF26" s="254">
        <v>0</v>
      </c>
      <c r="AG26" s="255">
        <v>22.6</v>
      </c>
      <c r="AH26" s="254">
        <v>1</v>
      </c>
      <c r="AI26" s="257">
        <v>0</v>
      </c>
      <c r="AJ26" s="257"/>
      <c r="AK26" s="257"/>
      <c r="AL26" s="257"/>
      <c r="AM26" s="256">
        <v>0</v>
      </c>
      <c r="AN26" s="256">
        <v>0</v>
      </c>
      <c r="AO26" s="256">
        <v>0</v>
      </c>
      <c r="AP26" s="254">
        <v>0</v>
      </c>
      <c r="AQ26" s="240">
        <v>0</v>
      </c>
      <c r="AR26" s="240">
        <v>0</v>
      </c>
      <c r="AS26" s="240">
        <v>0</v>
      </c>
    </row>
    <row r="27" s="222" customFormat="1" ht="15" customHeight="1" spans="1:45">
      <c r="A27" s="239" t="s">
        <v>304</v>
      </c>
      <c r="B27" s="239" t="s">
        <v>216</v>
      </c>
      <c r="C27" s="240">
        <v>552587.0855326</v>
      </c>
      <c r="D27" s="240">
        <v>421202.035979</v>
      </c>
      <c r="E27" s="240">
        <v>119892.6371472</v>
      </c>
      <c r="F27" s="240">
        <v>11492.4124064</v>
      </c>
      <c r="G27" s="240">
        <v>457641.8460982</v>
      </c>
      <c r="H27" s="240">
        <v>335698.804517</v>
      </c>
      <c r="I27" s="240">
        <v>117368.2840168</v>
      </c>
      <c r="J27" s="240">
        <v>4574.7575644</v>
      </c>
      <c r="K27" s="240">
        <v>652879.4012016</v>
      </c>
      <c r="L27" s="240">
        <v>467458.802748</v>
      </c>
      <c r="M27" s="240">
        <v>164883.975018</v>
      </c>
      <c r="N27" s="240">
        <v>20536.6234356</v>
      </c>
      <c r="O27" s="240">
        <v>552587.0855326</v>
      </c>
      <c r="P27" s="240">
        <v>457641.8460982</v>
      </c>
      <c r="Q27" s="254">
        <v>652879.4012016</v>
      </c>
      <c r="R27" s="255">
        <v>42.6616483540507</v>
      </c>
      <c r="S27" s="256">
        <v>69.7198943651648</v>
      </c>
      <c r="T27" s="256" t="s">
        <v>212</v>
      </c>
      <c r="U27" s="254">
        <v>0</v>
      </c>
      <c r="V27" s="254">
        <v>0</v>
      </c>
      <c r="W27" s="257"/>
      <c r="X27" s="257"/>
      <c r="Y27" s="257"/>
      <c r="Z27" s="256">
        <v>5</v>
      </c>
      <c r="AA27" s="256">
        <v>0.14289305275102</v>
      </c>
      <c r="AB27" s="256">
        <v>0</v>
      </c>
      <c r="AC27" s="254">
        <v>954.519996469751</v>
      </c>
      <c r="AD27" s="254">
        <v>915.2836921964</v>
      </c>
      <c r="AE27" s="254">
        <v>39.2363042733507</v>
      </c>
      <c r="AF27" s="254">
        <v>0</v>
      </c>
      <c r="AG27" s="255">
        <v>26.1</v>
      </c>
      <c r="AH27" s="254">
        <v>0</v>
      </c>
      <c r="AI27" s="257">
        <v>0</v>
      </c>
      <c r="AJ27" s="257"/>
      <c r="AK27" s="257"/>
      <c r="AL27" s="257"/>
      <c r="AM27" s="256">
        <v>2.3</v>
      </c>
      <c r="AN27" s="256">
        <v>0</v>
      </c>
      <c r="AO27" s="256">
        <v>0</v>
      </c>
      <c r="AP27" s="254">
        <v>421.030498410344</v>
      </c>
      <c r="AQ27" s="240">
        <v>421.030498410344</v>
      </c>
      <c r="AR27" s="240">
        <v>0</v>
      </c>
      <c r="AS27" s="240">
        <v>0</v>
      </c>
    </row>
    <row r="28" s="222" customFormat="1" ht="15" customHeight="1" spans="1:45">
      <c r="A28" s="239" t="s">
        <v>305</v>
      </c>
      <c r="B28" s="239" t="s">
        <v>217</v>
      </c>
      <c r="C28" s="240">
        <v>795560.9542107</v>
      </c>
      <c r="D28" s="240">
        <v>441637.2487035</v>
      </c>
      <c r="E28" s="240">
        <v>314037.5403264</v>
      </c>
      <c r="F28" s="240">
        <v>39886.1651808</v>
      </c>
      <c r="G28" s="240">
        <v>817504.5559981</v>
      </c>
      <c r="H28" s="240">
        <v>484719.1528825</v>
      </c>
      <c r="I28" s="240">
        <v>290983.6328796</v>
      </c>
      <c r="J28" s="240">
        <v>41801.770236</v>
      </c>
      <c r="K28" s="240">
        <v>1062600.4671809</v>
      </c>
      <c r="L28" s="240">
        <v>539139.2671425</v>
      </c>
      <c r="M28" s="240">
        <v>463298.8970512</v>
      </c>
      <c r="N28" s="240">
        <v>60162.3029872</v>
      </c>
      <c r="O28" s="240">
        <v>795560.9542107</v>
      </c>
      <c r="P28" s="240">
        <v>817504.5559981</v>
      </c>
      <c r="Q28" s="254">
        <v>1062600.4671809</v>
      </c>
      <c r="R28" s="255">
        <v>29.9809841284077</v>
      </c>
      <c r="S28" s="256">
        <v>38.4119339088337</v>
      </c>
      <c r="T28" s="256" t="s">
        <v>212</v>
      </c>
      <c r="U28" s="254">
        <v>1</v>
      </c>
      <c r="V28" s="254">
        <v>0</v>
      </c>
      <c r="W28" s="257"/>
      <c r="X28" s="257"/>
      <c r="Y28" s="257"/>
      <c r="Z28" s="256">
        <v>0</v>
      </c>
      <c r="AA28" s="256">
        <v>0</v>
      </c>
      <c r="AB28" s="256">
        <v>0</v>
      </c>
      <c r="AC28" s="254">
        <v>0</v>
      </c>
      <c r="AD28" s="254">
        <v>0</v>
      </c>
      <c r="AE28" s="254">
        <v>0</v>
      </c>
      <c r="AF28" s="254">
        <v>0</v>
      </c>
      <c r="AG28" s="255">
        <v>25.3</v>
      </c>
      <c r="AH28" s="254">
        <v>0</v>
      </c>
      <c r="AI28" s="257">
        <v>0</v>
      </c>
      <c r="AJ28" s="257"/>
      <c r="AK28" s="257"/>
      <c r="AL28" s="257"/>
      <c r="AM28" s="256">
        <v>1.5</v>
      </c>
      <c r="AN28" s="256">
        <v>0</v>
      </c>
      <c r="AO28" s="256">
        <v>0</v>
      </c>
      <c r="AP28" s="254">
        <v>490.50273359886</v>
      </c>
      <c r="AQ28" s="240">
        <v>490.50273359886</v>
      </c>
      <c r="AR28" s="240">
        <v>0</v>
      </c>
      <c r="AS28" s="240">
        <v>0</v>
      </c>
    </row>
    <row r="29" s="222" customFormat="1" ht="15" customHeight="1" spans="1:45">
      <c r="A29" s="239" t="s">
        <v>306</v>
      </c>
      <c r="B29" s="239" t="s">
        <v>218</v>
      </c>
      <c r="C29" s="240">
        <v>772598.3089068</v>
      </c>
      <c r="D29" s="240">
        <v>489966.486754</v>
      </c>
      <c r="E29" s="240">
        <v>249051.0820356</v>
      </c>
      <c r="F29" s="240">
        <v>33580.7401172</v>
      </c>
      <c r="G29" s="240">
        <v>684424.0522374</v>
      </c>
      <c r="H29" s="240">
        <v>414839.633667</v>
      </c>
      <c r="I29" s="240">
        <v>233676.5928136</v>
      </c>
      <c r="J29" s="240">
        <v>35907.8257568</v>
      </c>
      <c r="K29" s="240">
        <v>918689.8392089</v>
      </c>
      <c r="L29" s="240">
        <v>571473.3187285</v>
      </c>
      <c r="M29" s="240">
        <v>294806.953632</v>
      </c>
      <c r="N29" s="240">
        <v>52409.5668484</v>
      </c>
      <c r="O29" s="240">
        <v>772598.3089068</v>
      </c>
      <c r="P29" s="240">
        <v>684424.0522374</v>
      </c>
      <c r="Q29" s="254">
        <v>918689.8392089</v>
      </c>
      <c r="R29" s="255">
        <v>34.2281639877615</v>
      </c>
      <c r="S29" s="256">
        <v>37.8070530546972</v>
      </c>
      <c r="T29" s="256" t="s">
        <v>212</v>
      </c>
      <c r="U29" s="254">
        <v>1</v>
      </c>
      <c r="V29" s="254">
        <v>0</v>
      </c>
      <c r="W29" s="257"/>
      <c r="X29" s="257"/>
      <c r="Y29" s="257"/>
      <c r="Z29" s="256">
        <v>0</v>
      </c>
      <c r="AA29" s="256">
        <v>0</v>
      </c>
      <c r="AB29" s="256">
        <v>0</v>
      </c>
      <c r="AC29" s="254">
        <v>0</v>
      </c>
      <c r="AD29" s="254">
        <v>0</v>
      </c>
      <c r="AE29" s="254">
        <v>0</v>
      </c>
      <c r="AF29" s="254">
        <v>0</v>
      </c>
      <c r="AG29" s="255">
        <v>23.5</v>
      </c>
      <c r="AH29" s="254">
        <v>1</v>
      </c>
      <c r="AI29" s="257">
        <v>0</v>
      </c>
      <c r="AJ29" s="257"/>
      <c r="AK29" s="257"/>
      <c r="AL29" s="257"/>
      <c r="AM29" s="256">
        <v>0</v>
      </c>
      <c r="AN29" s="256">
        <v>0</v>
      </c>
      <c r="AO29" s="256">
        <v>0</v>
      </c>
      <c r="AP29" s="254">
        <v>0</v>
      </c>
      <c r="AQ29" s="240">
        <v>0</v>
      </c>
      <c r="AR29" s="240">
        <v>0</v>
      </c>
      <c r="AS29" s="240">
        <v>0</v>
      </c>
    </row>
    <row r="30" s="222" customFormat="1" ht="15" customHeight="1" spans="1:45">
      <c r="A30" s="239" t="s">
        <v>307</v>
      </c>
      <c r="B30" s="239" t="s">
        <v>222</v>
      </c>
      <c r="C30" s="240">
        <v>204016.9867898</v>
      </c>
      <c r="D30" s="240">
        <v>138196.772623</v>
      </c>
      <c r="E30" s="240">
        <v>57756.66255</v>
      </c>
      <c r="F30" s="240">
        <v>8063.5516168</v>
      </c>
      <c r="G30" s="240">
        <v>251755.7518745</v>
      </c>
      <c r="H30" s="240">
        <v>155694.5256185</v>
      </c>
      <c r="I30" s="240">
        <v>84967.987638</v>
      </c>
      <c r="J30" s="240">
        <v>11093.238618</v>
      </c>
      <c r="K30" s="240">
        <v>299068.65122</v>
      </c>
      <c r="L30" s="240">
        <v>179291.556298</v>
      </c>
      <c r="M30" s="240">
        <v>109425.438298</v>
      </c>
      <c r="N30" s="240">
        <v>10351.656624</v>
      </c>
      <c r="O30" s="240">
        <v>204016.9867898</v>
      </c>
      <c r="P30" s="240">
        <v>251755.7518745</v>
      </c>
      <c r="Q30" s="254">
        <v>299068.65122</v>
      </c>
      <c r="R30" s="255">
        <v>18.7931751283623</v>
      </c>
      <c r="S30" s="256">
        <v>24.3533512551311</v>
      </c>
      <c r="T30" s="256" t="s">
        <v>212</v>
      </c>
      <c r="U30" s="254">
        <v>1</v>
      </c>
      <c r="V30" s="254">
        <v>0</v>
      </c>
      <c r="W30" s="257"/>
      <c r="X30" s="257"/>
      <c r="Y30" s="257"/>
      <c r="Z30" s="256">
        <v>0</v>
      </c>
      <c r="AA30" s="256">
        <v>0</v>
      </c>
      <c r="AB30" s="256">
        <v>0</v>
      </c>
      <c r="AC30" s="254">
        <v>0</v>
      </c>
      <c r="AD30" s="254">
        <v>0</v>
      </c>
      <c r="AE30" s="254">
        <v>0</v>
      </c>
      <c r="AF30" s="254">
        <v>0</v>
      </c>
      <c r="AG30" s="255">
        <v>14.4</v>
      </c>
      <c r="AH30" s="254">
        <v>1</v>
      </c>
      <c r="AI30" s="257">
        <v>0</v>
      </c>
      <c r="AJ30" s="257"/>
      <c r="AK30" s="257"/>
      <c r="AL30" s="257"/>
      <c r="AM30" s="256">
        <v>0</v>
      </c>
      <c r="AN30" s="256">
        <v>0</v>
      </c>
      <c r="AO30" s="256">
        <v>0</v>
      </c>
      <c r="AP30" s="254">
        <v>0</v>
      </c>
      <c r="AQ30" s="240">
        <v>0</v>
      </c>
      <c r="AR30" s="240">
        <v>0</v>
      </c>
      <c r="AS30" s="240">
        <v>0</v>
      </c>
    </row>
    <row r="31" s="222" customFormat="1" ht="15" customHeight="1" spans="1:45">
      <c r="A31" s="239" t="s">
        <v>308</v>
      </c>
      <c r="B31" s="239" t="s">
        <v>230</v>
      </c>
      <c r="C31" s="240">
        <v>269866.1171478</v>
      </c>
      <c r="D31" s="240">
        <v>193288.932589</v>
      </c>
      <c r="E31" s="240">
        <v>64262.8032012</v>
      </c>
      <c r="F31" s="240">
        <v>12314.3813576</v>
      </c>
      <c r="G31" s="240">
        <v>235774.939521</v>
      </c>
      <c r="H31" s="240">
        <v>156013.374533</v>
      </c>
      <c r="I31" s="240">
        <v>68618.082526</v>
      </c>
      <c r="J31" s="240">
        <v>11143.482462</v>
      </c>
      <c r="K31" s="240">
        <v>235693.1978187</v>
      </c>
      <c r="L31" s="240">
        <v>149340.2867835</v>
      </c>
      <c r="M31" s="240">
        <v>74711.052576</v>
      </c>
      <c r="N31" s="240">
        <v>11641.8584592</v>
      </c>
      <c r="O31" s="240">
        <v>269866.1171478</v>
      </c>
      <c r="P31" s="240">
        <v>235774.939521</v>
      </c>
      <c r="Q31" s="254">
        <v>235693.1978187</v>
      </c>
      <c r="R31" s="255">
        <v>-0.0346693768498199</v>
      </c>
      <c r="S31" s="256">
        <v>27.110398733205</v>
      </c>
      <c r="T31" s="256" t="s">
        <v>212</v>
      </c>
      <c r="U31" s="254">
        <v>1</v>
      </c>
      <c r="V31" s="254">
        <v>1</v>
      </c>
      <c r="W31" s="257"/>
      <c r="X31" s="257"/>
      <c r="Y31" s="257"/>
      <c r="Z31" s="256">
        <v>0</v>
      </c>
      <c r="AA31" s="256">
        <v>0</v>
      </c>
      <c r="AB31" s="256">
        <v>0</v>
      </c>
      <c r="AC31" s="254">
        <v>0</v>
      </c>
      <c r="AD31" s="254">
        <v>0</v>
      </c>
      <c r="AE31" s="254">
        <v>0</v>
      </c>
      <c r="AF31" s="254">
        <v>0</v>
      </c>
      <c r="AG31" s="255">
        <v>-0.9</v>
      </c>
      <c r="AH31" s="254">
        <v>1</v>
      </c>
      <c r="AI31" s="257">
        <v>1</v>
      </c>
      <c r="AJ31" s="257"/>
      <c r="AK31" s="257"/>
      <c r="AL31" s="257"/>
      <c r="AM31" s="256">
        <v>0</v>
      </c>
      <c r="AN31" s="256">
        <v>0</v>
      </c>
      <c r="AO31" s="256">
        <v>0</v>
      </c>
      <c r="AP31" s="254">
        <v>0</v>
      </c>
      <c r="AQ31" s="240">
        <v>0</v>
      </c>
      <c r="AR31" s="240">
        <v>0</v>
      </c>
      <c r="AS31" s="240">
        <v>0</v>
      </c>
    </row>
    <row r="32" s="222" customFormat="1" ht="15" customHeight="1" spans="1:45">
      <c r="A32" s="239" t="s">
        <v>309</v>
      </c>
      <c r="B32" s="239" t="s">
        <v>234</v>
      </c>
      <c r="C32" s="240">
        <v>322830.9145105</v>
      </c>
      <c r="D32" s="240">
        <v>193017.5210985</v>
      </c>
      <c r="E32" s="240">
        <v>106862.2497568</v>
      </c>
      <c r="F32" s="240">
        <v>22951.1436552</v>
      </c>
      <c r="G32" s="240">
        <v>290075.5770312</v>
      </c>
      <c r="H32" s="240">
        <v>169183.70267</v>
      </c>
      <c r="I32" s="240">
        <v>101882.8736464</v>
      </c>
      <c r="J32" s="240">
        <v>19009.0007148</v>
      </c>
      <c r="K32" s="240">
        <v>352849.0626657</v>
      </c>
      <c r="L32" s="240">
        <v>208546.3307505</v>
      </c>
      <c r="M32" s="240">
        <v>115077.5566996</v>
      </c>
      <c r="N32" s="240">
        <v>29225.1752156</v>
      </c>
      <c r="O32" s="240">
        <v>322830.9145105</v>
      </c>
      <c r="P32" s="240">
        <v>290075.5770312</v>
      </c>
      <c r="Q32" s="254">
        <v>352849.0626657</v>
      </c>
      <c r="R32" s="255">
        <v>21.6403898173572</v>
      </c>
      <c r="S32" s="256">
        <v>36.2072497466153</v>
      </c>
      <c r="T32" s="256" t="s">
        <v>212</v>
      </c>
      <c r="U32" s="254">
        <v>1</v>
      </c>
      <c r="V32" s="254">
        <v>0</v>
      </c>
      <c r="W32" s="257"/>
      <c r="X32" s="257"/>
      <c r="Y32" s="257"/>
      <c r="Z32" s="256">
        <v>0</v>
      </c>
      <c r="AA32" s="256">
        <v>0</v>
      </c>
      <c r="AB32" s="256">
        <v>0</v>
      </c>
      <c r="AC32" s="254">
        <v>0</v>
      </c>
      <c r="AD32" s="254">
        <v>0</v>
      </c>
      <c r="AE32" s="254">
        <v>0</v>
      </c>
      <c r="AF32" s="254">
        <v>0</v>
      </c>
      <c r="AG32" s="255">
        <v>11.5</v>
      </c>
      <c r="AH32" s="254">
        <v>1</v>
      </c>
      <c r="AI32" s="257">
        <v>0</v>
      </c>
      <c r="AJ32" s="257"/>
      <c r="AK32" s="257"/>
      <c r="AL32" s="257"/>
      <c r="AM32" s="256">
        <v>0</v>
      </c>
      <c r="AN32" s="256">
        <v>0</v>
      </c>
      <c r="AO32" s="256">
        <v>0</v>
      </c>
      <c r="AP32" s="254">
        <v>0</v>
      </c>
      <c r="AQ32" s="240">
        <v>0</v>
      </c>
      <c r="AR32" s="240">
        <v>0</v>
      </c>
      <c r="AS32" s="240">
        <v>0</v>
      </c>
    </row>
    <row r="33" s="222" customFormat="1" ht="15" customHeight="1" spans="1:45">
      <c r="A33" s="239" t="s">
        <v>310</v>
      </c>
      <c r="B33" s="239" t="s">
        <v>235</v>
      </c>
      <c r="C33" s="240">
        <v>318532.1707576</v>
      </c>
      <c r="D33" s="240">
        <v>171005.99257</v>
      </c>
      <c r="E33" s="240">
        <v>141541.2192356</v>
      </c>
      <c r="F33" s="240">
        <v>5984.958952</v>
      </c>
      <c r="G33" s="240">
        <v>265860.6255511</v>
      </c>
      <c r="H33" s="240">
        <v>94235.3311175</v>
      </c>
      <c r="I33" s="240">
        <v>163908.9990924</v>
      </c>
      <c r="J33" s="240">
        <v>7716.2953412</v>
      </c>
      <c r="K33" s="240">
        <v>303025.6920414</v>
      </c>
      <c r="L33" s="240">
        <v>111181.088389</v>
      </c>
      <c r="M33" s="240">
        <v>180990.621566</v>
      </c>
      <c r="N33" s="240">
        <v>10853.9820864</v>
      </c>
      <c r="O33" s="240">
        <v>318532.1707576</v>
      </c>
      <c r="P33" s="240">
        <v>265860.6255511</v>
      </c>
      <c r="Q33" s="254">
        <v>303025.6920414</v>
      </c>
      <c r="R33" s="255">
        <v>13.9791540824298</v>
      </c>
      <c r="S33" s="256">
        <v>38.8074560400541</v>
      </c>
      <c r="T33" s="256" t="s">
        <v>212</v>
      </c>
      <c r="U33" s="254">
        <v>1</v>
      </c>
      <c r="V33" s="254">
        <v>1</v>
      </c>
      <c r="W33" s="257"/>
      <c r="X33" s="257"/>
      <c r="Y33" s="257"/>
      <c r="Z33" s="256">
        <v>0</v>
      </c>
      <c r="AA33" s="256">
        <v>0</v>
      </c>
      <c r="AB33" s="256">
        <v>0</v>
      </c>
      <c r="AC33" s="254">
        <v>0</v>
      </c>
      <c r="AD33" s="254">
        <v>0</v>
      </c>
      <c r="AE33" s="254">
        <v>0</v>
      </c>
      <c r="AF33" s="254">
        <v>0</v>
      </c>
      <c r="AG33" s="255">
        <v>13.7</v>
      </c>
      <c r="AH33" s="254">
        <v>1</v>
      </c>
      <c r="AI33" s="257">
        <v>1</v>
      </c>
      <c r="AJ33" s="257"/>
      <c r="AK33" s="257"/>
      <c r="AL33" s="257"/>
      <c r="AM33" s="256">
        <v>0</v>
      </c>
      <c r="AN33" s="256">
        <v>0</v>
      </c>
      <c r="AO33" s="256">
        <v>0</v>
      </c>
      <c r="AP33" s="254">
        <v>0</v>
      </c>
      <c r="AQ33" s="240">
        <v>0</v>
      </c>
      <c r="AR33" s="240">
        <v>0</v>
      </c>
      <c r="AS33" s="240">
        <v>0</v>
      </c>
    </row>
    <row r="34" s="222" customFormat="1" ht="15" customHeight="1" spans="1:45">
      <c r="A34" s="239" t="s">
        <v>311</v>
      </c>
      <c r="B34" s="239" t="s">
        <v>239</v>
      </c>
      <c r="C34" s="240">
        <v>244008.0851344</v>
      </c>
      <c r="D34" s="240">
        <v>174770.817846</v>
      </c>
      <c r="E34" s="240">
        <v>59446.6330008</v>
      </c>
      <c r="F34" s="240">
        <v>9790.6342876</v>
      </c>
      <c r="G34" s="240">
        <v>271262.7034194</v>
      </c>
      <c r="H34" s="240">
        <v>192064.168661</v>
      </c>
      <c r="I34" s="240">
        <v>67592.3056008</v>
      </c>
      <c r="J34" s="240">
        <v>11606.2291576</v>
      </c>
      <c r="K34" s="240">
        <v>319876.1073788</v>
      </c>
      <c r="L34" s="240">
        <v>219478.257762</v>
      </c>
      <c r="M34" s="240">
        <v>85096.6618964</v>
      </c>
      <c r="N34" s="240">
        <v>15301.1877204</v>
      </c>
      <c r="O34" s="240">
        <v>244008.0851344</v>
      </c>
      <c r="P34" s="240">
        <v>271262.7034194</v>
      </c>
      <c r="Q34" s="254">
        <v>319876.1073788</v>
      </c>
      <c r="R34" s="255">
        <v>17.9211529438454</v>
      </c>
      <c r="S34" s="256">
        <v>24.1543355610847</v>
      </c>
      <c r="T34" s="256" t="s">
        <v>212</v>
      </c>
      <c r="U34" s="254">
        <v>1</v>
      </c>
      <c r="V34" s="254">
        <v>0</v>
      </c>
      <c r="W34" s="257"/>
      <c r="X34" s="257"/>
      <c r="Y34" s="257"/>
      <c r="Z34" s="256">
        <v>0</v>
      </c>
      <c r="AA34" s="256">
        <v>0</v>
      </c>
      <c r="AB34" s="256">
        <v>0</v>
      </c>
      <c r="AC34" s="254">
        <v>0</v>
      </c>
      <c r="AD34" s="254">
        <v>0</v>
      </c>
      <c r="AE34" s="254">
        <v>0</v>
      </c>
      <c r="AF34" s="254">
        <v>0</v>
      </c>
      <c r="AG34" s="255">
        <v>14.2</v>
      </c>
      <c r="AH34" s="254">
        <v>1</v>
      </c>
      <c r="AI34" s="257">
        <v>0</v>
      </c>
      <c r="AJ34" s="257"/>
      <c r="AK34" s="257"/>
      <c r="AL34" s="257"/>
      <c r="AM34" s="256">
        <v>0</v>
      </c>
      <c r="AN34" s="256">
        <v>0</v>
      </c>
      <c r="AO34" s="256">
        <v>0</v>
      </c>
      <c r="AP34" s="254">
        <v>0</v>
      </c>
      <c r="AQ34" s="240">
        <v>0</v>
      </c>
      <c r="AR34" s="240">
        <v>0</v>
      </c>
      <c r="AS34" s="240">
        <v>0</v>
      </c>
    </row>
    <row r="35" s="222" customFormat="1" ht="15" customHeight="1" spans="1:45">
      <c r="A35" s="239" t="s">
        <v>312</v>
      </c>
      <c r="B35" s="239" t="s">
        <v>248</v>
      </c>
      <c r="C35" s="240">
        <v>263884.047538</v>
      </c>
      <c r="D35" s="240">
        <v>151079.047988</v>
      </c>
      <c r="E35" s="240">
        <v>98469.2571936</v>
      </c>
      <c r="F35" s="240">
        <v>14335.7423564</v>
      </c>
      <c r="G35" s="240">
        <v>227105.5572646</v>
      </c>
      <c r="H35" s="240">
        <v>148789.613089</v>
      </c>
      <c r="I35" s="240">
        <v>69310.1143944</v>
      </c>
      <c r="J35" s="240">
        <v>9005.8297812</v>
      </c>
      <c r="K35" s="240">
        <v>318902.48826985</v>
      </c>
      <c r="L35" s="240">
        <v>194515.87345425</v>
      </c>
      <c r="M35" s="240">
        <v>109116.4613928</v>
      </c>
      <c r="N35" s="240">
        <v>15270.1534228</v>
      </c>
      <c r="O35" s="240">
        <v>263884.047538</v>
      </c>
      <c r="P35" s="240">
        <v>227105.5572646</v>
      </c>
      <c r="Q35" s="254">
        <v>318902.48826985</v>
      </c>
      <c r="R35" s="255">
        <v>40.420380773993</v>
      </c>
      <c r="S35" s="256">
        <v>43.4440093330804</v>
      </c>
      <c r="T35" s="256" t="s">
        <v>212</v>
      </c>
      <c r="U35" s="254">
        <v>0</v>
      </c>
      <c r="V35" s="254">
        <v>0</v>
      </c>
      <c r="W35" s="257"/>
      <c r="X35" s="257"/>
      <c r="Y35" s="257"/>
      <c r="Z35" s="256">
        <v>2.90162547269333</v>
      </c>
      <c r="AA35" s="256">
        <v>0</v>
      </c>
      <c r="AB35" s="256">
        <v>0</v>
      </c>
      <c r="AC35" s="254">
        <v>263.59010797967</v>
      </c>
      <c r="AD35" s="254">
        <v>263.59010797967</v>
      </c>
      <c r="AE35" s="254">
        <v>0</v>
      </c>
      <c r="AF35" s="254">
        <v>0</v>
      </c>
      <c r="AG35" s="255">
        <v>30.1</v>
      </c>
      <c r="AH35" s="254">
        <v>0</v>
      </c>
      <c r="AI35" s="257">
        <v>0</v>
      </c>
      <c r="AJ35" s="257"/>
      <c r="AK35" s="257"/>
      <c r="AL35" s="257"/>
      <c r="AM35" s="256">
        <v>5</v>
      </c>
      <c r="AN35" s="256">
        <v>1.3</v>
      </c>
      <c r="AO35" s="256">
        <v>0</v>
      </c>
      <c r="AP35" s="254">
        <v>631.353449195588</v>
      </c>
      <c r="AQ35" s="240">
        <v>454.2111145292</v>
      </c>
      <c r="AR35" s="240">
        <v>177.142334666388</v>
      </c>
      <c r="AS35" s="240">
        <v>0</v>
      </c>
    </row>
    <row r="36" s="222" customFormat="1" ht="15" customHeight="1" spans="1:45">
      <c r="A36" s="239" t="s">
        <v>313</v>
      </c>
      <c r="B36" s="239" t="s">
        <v>256</v>
      </c>
      <c r="C36" s="240">
        <v>244310.3934687</v>
      </c>
      <c r="D36" s="240">
        <v>152522.8315035</v>
      </c>
      <c r="E36" s="240">
        <v>85580.0738316</v>
      </c>
      <c r="F36" s="240">
        <v>6207.4881336</v>
      </c>
      <c r="G36" s="240">
        <v>219264.2891672</v>
      </c>
      <c r="H36" s="240">
        <v>156099.60648</v>
      </c>
      <c r="I36" s="240">
        <v>55668.547064</v>
      </c>
      <c r="J36" s="240">
        <v>7496.1356232</v>
      </c>
      <c r="K36" s="240">
        <v>359354.9052868</v>
      </c>
      <c r="L36" s="240">
        <v>221498.901216</v>
      </c>
      <c r="M36" s="240">
        <v>128680.100156</v>
      </c>
      <c r="N36" s="240">
        <v>9175.9039148</v>
      </c>
      <c r="O36" s="240">
        <v>244310.3934687</v>
      </c>
      <c r="P36" s="240">
        <v>219264.2891672</v>
      </c>
      <c r="Q36" s="254">
        <v>359354.9052868</v>
      </c>
      <c r="R36" s="255">
        <v>63.8912139553988</v>
      </c>
      <c r="S36" s="256">
        <v>51.3543156881542</v>
      </c>
      <c r="T36" s="256" t="s">
        <v>212</v>
      </c>
      <c r="U36" s="254">
        <v>0</v>
      </c>
      <c r="V36" s="254">
        <v>0</v>
      </c>
      <c r="W36" s="257"/>
      <c r="X36" s="257"/>
      <c r="Y36" s="257"/>
      <c r="Z36" s="256">
        <v>5</v>
      </c>
      <c r="AA36" s="256">
        <v>15</v>
      </c>
      <c r="AB36" s="256">
        <v>6.37245865409909</v>
      </c>
      <c r="AC36" s="254">
        <v>3809.15979787761</v>
      </c>
      <c r="AD36" s="254">
        <v>438.5285783344</v>
      </c>
      <c r="AE36" s="254">
        <v>1973.3786025048</v>
      </c>
      <c r="AF36" s="254">
        <v>1397.25261703841</v>
      </c>
      <c r="AG36" s="255">
        <v>48.2</v>
      </c>
      <c r="AH36" s="254">
        <v>0</v>
      </c>
      <c r="AI36" s="257">
        <v>0</v>
      </c>
      <c r="AJ36" s="257"/>
      <c r="AK36" s="257"/>
      <c r="AL36" s="257"/>
      <c r="AM36" s="256">
        <v>5</v>
      </c>
      <c r="AN36" s="256">
        <v>15</v>
      </c>
      <c r="AO36" s="256">
        <v>4.4</v>
      </c>
      <c r="AP36" s="254">
        <v>3376.67005317488</v>
      </c>
      <c r="AQ36" s="240">
        <v>438.5285783344</v>
      </c>
      <c r="AR36" s="240">
        <v>1973.3786025048</v>
      </c>
      <c r="AS36" s="240">
        <v>964.762872335681</v>
      </c>
    </row>
    <row r="37" s="222" customFormat="1" ht="15" customHeight="1" spans="1:45">
      <c r="A37" s="239" t="s">
        <v>314</v>
      </c>
      <c r="B37" s="239" t="s">
        <v>263</v>
      </c>
      <c r="C37" s="240">
        <v>245632.9397986</v>
      </c>
      <c r="D37" s="240">
        <v>174867.311263</v>
      </c>
      <c r="E37" s="240">
        <v>64497.3380664</v>
      </c>
      <c r="F37" s="240">
        <v>6268.2904692</v>
      </c>
      <c r="G37" s="240">
        <v>340816.9374243</v>
      </c>
      <c r="H37" s="240">
        <v>242685.2498155</v>
      </c>
      <c r="I37" s="240">
        <v>90026.4846828</v>
      </c>
      <c r="J37" s="240">
        <v>8105.202926</v>
      </c>
      <c r="K37" s="240">
        <v>694395.8908975</v>
      </c>
      <c r="L37" s="240">
        <v>454386.1571975</v>
      </c>
      <c r="M37" s="240">
        <v>227958.0046972</v>
      </c>
      <c r="N37" s="240">
        <v>12051.7290028</v>
      </c>
      <c r="O37" s="240">
        <v>245632.9397986</v>
      </c>
      <c r="P37" s="240">
        <v>340816.9374243</v>
      </c>
      <c r="Q37" s="254">
        <v>694395.8908975</v>
      </c>
      <c r="R37" s="255">
        <v>103.744536919247</v>
      </c>
      <c r="S37" s="256">
        <v>65.7811693560152</v>
      </c>
      <c r="T37" s="256" t="s">
        <v>212</v>
      </c>
      <c r="U37" s="254">
        <v>0</v>
      </c>
      <c r="V37" s="254">
        <v>0</v>
      </c>
      <c r="W37" s="257"/>
      <c r="X37" s="257"/>
      <c r="Y37" s="257"/>
      <c r="Z37" s="256">
        <v>5</v>
      </c>
      <c r="AA37" s="256">
        <v>15</v>
      </c>
      <c r="AB37" s="256">
        <v>46.2257816179473</v>
      </c>
      <c r="AC37" s="254">
        <v>19503.5156327406</v>
      </c>
      <c r="AD37" s="254">
        <v>681.6338748486</v>
      </c>
      <c r="AE37" s="254">
        <v>3067.3524368187</v>
      </c>
      <c r="AF37" s="254">
        <v>15754.5293210733</v>
      </c>
      <c r="AG37" s="255">
        <v>71.6</v>
      </c>
      <c r="AH37" s="254">
        <v>0</v>
      </c>
      <c r="AI37" s="257">
        <v>0</v>
      </c>
      <c r="AJ37" s="257"/>
      <c r="AK37" s="257"/>
      <c r="AL37" s="257"/>
      <c r="AM37" s="256">
        <v>5</v>
      </c>
      <c r="AN37" s="256">
        <v>15</v>
      </c>
      <c r="AO37" s="256">
        <v>27.8</v>
      </c>
      <c r="AP37" s="254">
        <v>13223.6971720628</v>
      </c>
      <c r="AQ37" s="240">
        <v>681.6338748486</v>
      </c>
      <c r="AR37" s="240">
        <v>3067.3524368187</v>
      </c>
      <c r="AS37" s="240">
        <v>9474.71086039554</v>
      </c>
    </row>
    <row r="38" s="222" customFormat="1" ht="15" customHeight="1" spans="1:45">
      <c r="A38" s="239" t="s">
        <v>315</v>
      </c>
      <c r="B38" s="239" t="s">
        <v>268</v>
      </c>
      <c r="C38" s="240">
        <v>109816.8821799</v>
      </c>
      <c r="D38" s="240">
        <v>76022.8933155</v>
      </c>
      <c r="E38" s="240">
        <v>28776.6866864</v>
      </c>
      <c r="F38" s="240">
        <v>5017.302178</v>
      </c>
      <c r="G38" s="240">
        <v>112744.1912929</v>
      </c>
      <c r="H38" s="240">
        <v>83683.8976345</v>
      </c>
      <c r="I38" s="240">
        <v>24562.4330392</v>
      </c>
      <c r="J38" s="240">
        <v>4497.8606192</v>
      </c>
      <c r="K38" s="240">
        <v>111343.4537044</v>
      </c>
      <c r="L38" s="240">
        <v>73238.831806</v>
      </c>
      <c r="M38" s="240">
        <v>32982.2164348</v>
      </c>
      <c r="N38" s="240">
        <v>5122.4054636</v>
      </c>
      <c r="O38" s="240">
        <v>109816.8821799</v>
      </c>
      <c r="P38" s="240">
        <v>112744.1912929</v>
      </c>
      <c r="Q38" s="254">
        <v>111343.4537044</v>
      </c>
      <c r="R38" s="255">
        <v>-1.2424033313264</v>
      </c>
      <c r="S38" s="256">
        <v>27.4749795694552</v>
      </c>
      <c r="T38" s="256" t="s">
        <v>212</v>
      </c>
      <c r="U38" s="254">
        <v>1</v>
      </c>
      <c r="V38" s="254">
        <v>0</v>
      </c>
      <c r="W38" s="257"/>
      <c r="X38" s="257"/>
      <c r="Y38" s="257"/>
      <c r="Z38" s="256">
        <v>0</v>
      </c>
      <c r="AA38" s="256">
        <v>0</v>
      </c>
      <c r="AB38" s="256">
        <v>0</v>
      </c>
      <c r="AC38" s="254">
        <v>0</v>
      </c>
      <c r="AD38" s="254">
        <v>0</v>
      </c>
      <c r="AE38" s="254">
        <v>0</v>
      </c>
      <c r="AF38" s="254">
        <v>0</v>
      </c>
      <c r="AG38" s="255">
        <v>9.5</v>
      </c>
      <c r="AH38" s="254">
        <v>1</v>
      </c>
      <c r="AI38" s="257">
        <v>0</v>
      </c>
      <c r="AJ38" s="257"/>
      <c r="AK38" s="257"/>
      <c r="AL38" s="257"/>
      <c r="AM38" s="256">
        <v>0</v>
      </c>
      <c r="AN38" s="256">
        <v>0</v>
      </c>
      <c r="AO38" s="256">
        <v>0</v>
      </c>
      <c r="AP38" s="254">
        <v>0</v>
      </c>
      <c r="AQ38" s="240">
        <v>0</v>
      </c>
      <c r="AR38" s="240">
        <v>0</v>
      </c>
      <c r="AS38" s="240">
        <v>0</v>
      </c>
    </row>
    <row r="39" s="221" customFormat="1" ht="15" customHeight="1" spans="1:45">
      <c r="A39" s="237" t="s">
        <v>316</v>
      </c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50"/>
      <c r="R39" s="251"/>
      <c r="S39" s="252"/>
      <c r="T39" s="252" t="str">
        <f t="shared" ref="T39" si="5">IF(AND(Q39-O39&lt;0,R39&gt;$R$7),1,"")</f>
        <v/>
      </c>
      <c r="U39" s="250"/>
      <c r="V39" s="250"/>
      <c r="W39" s="253"/>
      <c r="X39" s="253"/>
      <c r="Y39" s="253"/>
      <c r="Z39" s="253"/>
      <c r="AA39" s="253"/>
      <c r="AB39" s="253"/>
      <c r="AC39" s="250">
        <f t="shared" ref="AC39:AF39" si="6">SUM(AC40:AC80)</f>
        <v>3564.2130025204</v>
      </c>
      <c r="AD39" s="250">
        <f t="shared" si="6"/>
        <v>361.970523302473</v>
      </c>
      <c r="AE39" s="250">
        <f t="shared" si="6"/>
        <v>1329.42014785568</v>
      </c>
      <c r="AF39" s="250">
        <f t="shared" si="6"/>
        <v>3022.96480741362</v>
      </c>
      <c r="AG39" s="251"/>
      <c r="AH39" s="252"/>
      <c r="AI39" s="253">
        <f t="shared" ref="AI39" si="7">IF($Q39&gt;$O39,0,1)</f>
        <v>1</v>
      </c>
      <c r="AJ39" s="253"/>
      <c r="AK39" s="253"/>
      <c r="AL39" s="253"/>
      <c r="AM39" s="253"/>
      <c r="AN39" s="253"/>
      <c r="AO39" s="253"/>
      <c r="AP39" s="250">
        <f t="shared" ref="AP39:AS39" si="8">SUM(AP40:AP80)</f>
        <v>3053.42951759068</v>
      </c>
      <c r="AQ39" s="238">
        <f t="shared" si="8"/>
        <v>461.555484160288</v>
      </c>
      <c r="AR39" s="238">
        <f t="shared" si="8"/>
        <v>1362.24217589722</v>
      </c>
      <c r="AS39" s="238">
        <f t="shared" si="8"/>
        <v>1542.41275836694</v>
      </c>
    </row>
    <row r="40" s="219" customFormat="1" ht="15" customHeight="1" spans="1:45">
      <c r="A40" s="239" t="s">
        <v>317</v>
      </c>
      <c r="B40" s="239" t="s">
        <v>210</v>
      </c>
      <c r="C40" s="240">
        <v>9954.8251549</v>
      </c>
      <c r="D40" s="240">
        <v>8400.2879365</v>
      </c>
      <c r="E40" s="240">
        <v>1406.1777712</v>
      </c>
      <c r="F40" s="240">
        <v>148.3594472</v>
      </c>
      <c r="G40" s="240">
        <v>10591.0350485</v>
      </c>
      <c r="H40" s="240">
        <v>8906.6094285</v>
      </c>
      <c r="I40" s="240">
        <v>1666.0511908</v>
      </c>
      <c r="J40" s="240">
        <v>18.3744292</v>
      </c>
      <c r="K40" s="240">
        <v>13617.9826004</v>
      </c>
      <c r="L40" s="240">
        <v>9441.374042</v>
      </c>
      <c r="M40" s="240">
        <v>3814.998112</v>
      </c>
      <c r="N40" s="240">
        <v>361.6104464</v>
      </c>
      <c r="O40" s="240">
        <v>9954.8251549</v>
      </c>
      <c r="P40" s="240">
        <v>10591.0350485</v>
      </c>
      <c r="Q40" s="254">
        <v>13617.9826004</v>
      </c>
      <c r="R40" s="255">
        <v>28.580280756683</v>
      </c>
      <c r="S40" s="256">
        <v>17.5297452537813</v>
      </c>
      <c r="T40" s="256" t="s">
        <v>212</v>
      </c>
      <c r="U40" s="254">
        <v>1</v>
      </c>
      <c r="V40" s="254">
        <v>0</v>
      </c>
      <c r="W40" s="257"/>
      <c r="X40" s="257"/>
      <c r="Y40" s="257"/>
      <c r="Z40" s="256">
        <v>0</v>
      </c>
      <c r="AA40" s="256">
        <v>0</v>
      </c>
      <c r="AB40" s="256">
        <v>0</v>
      </c>
      <c r="AC40" s="254">
        <v>0</v>
      </c>
      <c r="AD40" s="254">
        <v>0</v>
      </c>
      <c r="AE40" s="254">
        <v>0</v>
      </c>
      <c r="AF40" s="254">
        <v>0</v>
      </c>
      <c r="AG40" s="255">
        <v>33.8</v>
      </c>
      <c r="AH40" s="254">
        <v>0</v>
      </c>
      <c r="AI40" s="257">
        <v>0</v>
      </c>
      <c r="AJ40" s="257"/>
      <c r="AK40" s="257"/>
      <c r="AL40" s="257"/>
      <c r="AM40" s="256">
        <v>5</v>
      </c>
      <c r="AN40" s="256">
        <v>5</v>
      </c>
      <c r="AO40" s="256">
        <v>0</v>
      </c>
      <c r="AP40" s="254">
        <v>52.9551752425</v>
      </c>
      <c r="AQ40" s="240">
        <v>21.182070097</v>
      </c>
      <c r="AR40" s="240">
        <v>31.7731051455</v>
      </c>
      <c r="AS40" s="240">
        <v>0</v>
      </c>
    </row>
    <row r="41" s="219" customFormat="1" ht="15" customHeight="1" spans="1:45">
      <c r="A41" s="239" t="s">
        <v>318</v>
      </c>
      <c r="B41" s="239" t="s">
        <v>210</v>
      </c>
      <c r="C41" s="240">
        <v>47950.0754467</v>
      </c>
      <c r="D41" s="240">
        <v>40682.7183195</v>
      </c>
      <c r="E41" s="240">
        <v>6417.574298</v>
      </c>
      <c r="F41" s="240">
        <v>849.7828292</v>
      </c>
      <c r="G41" s="240">
        <v>25926.7642628</v>
      </c>
      <c r="H41" s="240">
        <v>18563.99077</v>
      </c>
      <c r="I41" s="240">
        <v>7362.5543676</v>
      </c>
      <c r="J41" s="240">
        <v>0.2191252</v>
      </c>
      <c r="K41" s="240">
        <v>47703.5379948</v>
      </c>
      <c r="L41" s="240">
        <v>34589.741636</v>
      </c>
      <c r="M41" s="240">
        <v>11296.4858336</v>
      </c>
      <c r="N41" s="240">
        <v>1817.3105252</v>
      </c>
      <c r="O41" s="240">
        <v>47950.0754467</v>
      </c>
      <c r="P41" s="240">
        <v>25926.7642628</v>
      </c>
      <c r="Q41" s="254">
        <v>47703.5379948</v>
      </c>
      <c r="R41" s="255">
        <v>83.9934112535807</v>
      </c>
      <c r="S41" s="256">
        <v>40.820751144351</v>
      </c>
      <c r="T41" s="256">
        <v>1</v>
      </c>
      <c r="U41" s="254">
        <v>0</v>
      </c>
      <c r="V41" s="254">
        <v>1</v>
      </c>
      <c r="W41" s="257"/>
      <c r="X41" s="257"/>
      <c r="Y41" s="257"/>
      <c r="Z41" s="256">
        <v>5</v>
      </c>
      <c r="AA41" s="256">
        <v>15</v>
      </c>
      <c r="AB41" s="256">
        <v>26.474655952281</v>
      </c>
      <c r="AC41" s="254">
        <v>0</v>
      </c>
      <c r="AD41" s="254">
        <v>51.8535285256</v>
      </c>
      <c r="AE41" s="254">
        <v>233.3408783652</v>
      </c>
      <c r="AF41" s="254">
        <v>686.402163813525</v>
      </c>
      <c r="AG41" s="255">
        <v>32.8</v>
      </c>
      <c r="AH41" s="254">
        <v>0</v>
      </c>
      <c r="AI41" s="257">
        <v>1</v>
      </c>
      <c r="AJ41" s="257"/>
      <c r="AK41" s="257"/>
      <c r="AL41" s="257"/>
      <c r="AM41" s="256">
        <v>5</v>
      </c>
      <c r="AN41" s="256">
        <v>4</v>
      </c>
      <c r="AO41" s="256">
        <v>0</v>
      </c>
      <c r="AP41" s="254">
        <v>0</v>
      </c>
      <c r="AQ41" s="240">
        <v>51.8535285256</v>
      </c>
      <c r="AR41" s="240">
        <v>62.22423423072</v>
      </c>
      <c r="AS41" s="240">
        <v>0</v>
      </c>
    </row>
    <row r="42" s="219" customFormat="1" ht="15" customHeight="1" spans="1:45">
      <c r="A42" s="239" t="s">
        <v>220</v>
      </c>
      <c r="B42" s="239" t="s">
        <v>218</v>
      </c>
      <c r="C42" s="240">
        <v>40199.637154</v>
      </c>
      <c r="D42" s="240">
        <v>28607.500088</v>
      </c>
      <c r="E42" s="240">
        <v>10892.8452996</v>
      </c>
      <c r="F42" s="240">
        <v>699.2917664</v>
      </c>
      <c r="G42" s="240">
        <v>48665.53378</v>
      </c>
      <c r="H42" s="240">
        <v>30915.118508</v>
      </c>
      <c r="I42" s="240">
        <v>16637.2617492</v>
      </c>
      <c r="J42" s="240">
        <v>1113.1535228</v>
      </c>
      <c r="K42" s="240">
        <v>54626.4162424</v>
      </c>
      <c r="L42" s="240">
        <v>33185.91254</v>
      </c>
      <c r="M42" s="240">
        <v>19983.2976568</v>
      </c>
      <c r="N42" s="240">
        <v>1457.2060456</v>
      </c>
      <c r="O42" s="240">
        <v>40199.637154</v>
      </c>
      <c r="P42" s="240">
        <v>48665.53378</v>
      </c>
      <c r="Q42" s="254">
        <v>54626.4162424</v>
      </c>
      <c r="R42" s="255">
        <v>12.2486737520379</v>
      </c>
      <c r="S42" s="256">
        <v>40.0960196730745</v>
      </c>
      <c r="T42" s="256" t="s">
        <v>212</v>
      </c>
      <c r="U42" s="254">
        <v>1</v>
      </c>
      <c r="V42" s="254">
        <v>0</v>
      </c>
      <c r="W42" s="257"/>
      <c r="X42" s="257"/>
      <c r="Y42" s="257"/>
      <c r="Z42" s="256">
        <v>0</v>
      </c>
      <c r="AA42" s="256">
        <v>0</v>
      </c>
      <c r="AB42" s="256">
        <v>0</v>
      </c>
      <c r="AC42" s="254">
        <v>0</v>
      </c>
      <c r="AD42" s="254">
        <v>0</v>
      </c>
      <c r="AE42" s="254">
        <v>0</v>
      </c>
      <c r="AF42" s="254">
        <v>0</v>
      </c>
      <c r="AG42" s="255">
        <v>15.5</v>
      </c>
      <c r="AH42" s="254">
        <v>1</v>
      </c>
      <c r="AI42" s="257">
        <v>0</v>
      </c>
      <c r="AJ42" s="257"/>
      <c r="AK42" s="257"/>
      <c r="AL42" s="257"/>
      <c r="AM42" s="256">
        <v>0</v>
      </c>
      <c r="AN42" s="256">
        <v>0</v>
      </c>
      <c r="AO42" s="256">
        <v>0</v>
      </c>
      <c r="AP42" s="254">
        <v>0</v>
      </c>
      <c r="AQ42" s="240">
        <v>0</v>
      </c>
      <c r="AR42" s="240">
        <v>0</v>
      </c>
      <c r="AS42" s="240">
        <v>0</v>
      </c>
    </row>
    <row r="43" s="219" customFormat="1" ht="15" customHeight="1" spans="1:45">
      <c r="A43" s="239" t="s">
        <v>221</v>
      </c>
      <c r="B43" s="239" t="s">
        <v>218</v>
      </c>
      <c r="C43" s="240">
        <v>30515.0567281</v>
      </c>
      <c r="D43" s="240">
        <v>21831.5104965</v>
      </c>
      <c r="E43" s="240">
        <v>8154.555098</v>
      </c>
      <c r="F43" s="240">
        <v>528.9911336</v>
      </c>
      <c r="G43" s="240">
        <v>27004.4626258</v>
      </c>
      <c r="H43" s="240">
        <v>19313.865399</v>
      </c>
      <c r="I43" s="240">
        <v>6801.4616312</v>
      </c>
      <c r="J43" s="240">
        <v>889.1355956</v>
      </c>
      <c r="K43" s="240">
        <v>36224.3006138</v>
      </c>
      <c r="L43" s="240">
        <v>23885.083793</v>
      </c>
      <c r="M43" s="240">
        <v>11139.5800532</v>
      </c>
      <c r="N43" s="240">
        <v>1199.6367676</v>
      </c>
      <c r="O43" s="240">
        <v>30515.0567281</v>
      </c>
      <c r="P43" s="240">
        <v>27004.4626258</v>
      </c>
      <c r="Q43" s="254">
        <v>36224.3006138</v>
      </c>
      <c r="R43" s="255">
        <v>34.1419050464325</v>
      </c>
      <c r="S43" s="256">
        <v>30.2742078106875</v>
      </c>
      <c r="T43" s="256" t="s">
        <v>212</v>
      </c>
      <c r="U43" s="254">
        <v>1</v>
      </c>
      <c r="V43" s="254">
        <v>0</v>
      </c>
      <c r="W43" s="257"/>
      <c r="X43" s="257"/>
      <c r="Y43" s="257"/>
      <c r="Z43" s="256">
        <v>0</v>
      </c>
      <c r="AA43" s="256">
        <v>0</v>
      </c>
      <c r="AB43" s="256">
        <v>0</v>
      </c>
      <c r="AC43" s="254">
        <v>0</v>
      </c>
      <c r="AD43" s="254">
        <v>0</v>
      </c>
      <c r="AE43" s="254">
        <v>0</v>
      </c>
      <c r="AF43" s="254">
        <v>0</v>
      </c>
      <c r="AG43" s="255">
        <v>20.3</v>
      </c>
      <c r="AH43" s="254">
        <v>1</v>
      </c>
      <c r="AI43" s="257">
        <v>0</v>
      </c>
      <c r="AJ43" s="257"/>
      <c r="AK43" s="257"/>
      <c r="AL43" s="257"/>
      <c r="AM43" s="256">
        <v>0</v>
      </c>
      <c r="AN43" s="256">
        <v>0</v>
      </c>
      <c r="AO43" s="256">
        <v>0</v>
      </c>
      <c r="AP43" s="254">
        <v>0</v>
      </c>
      <c r="AQ43" s="240">
        <v>0</v>
      </c>
      <c r="AR43" s="240">
        <v>0</v>
      </c>
      <c r="AS43" s="240">
        <v>0</v>
      </c>
    </row>
    <row r="44" s="219" customFormat="1" ht="15" customHeight="1" spans="1:45">
      <c r="A44" s="239" t="s">
        <v>319</v>
      </c>
      <c r="B44" s="239" t="s">
        <v>222</v>
      </c>
      <c r="C44" s="240">
        <v>8240.719317</v>
      </c>
      <c r="D44" s="240">
        <v>6332.544773</v>
      </c>
      <c r="E44" s="240">
        <v>1774.090776</v>
      </c>
      <c r="F44" s="240">
        <v>134.083768</v>
      </c>
      <c r="G44" s="240">
        <v>8027.8696304</v>
      </c>
      <c r="H44" s="240">
        <v>5963.839972</v>
      </c>
      <c r="I44" s="240">
        <v>1929.2001404</v>
      </c>
      <c r="J44" s="240">
        <v>134.829518</v>
      </c>
      <c r="K44" s="240">
        <v>10073.6934476</v>
      </c>
      <c r="L44" s="240">
        <v>5448.82138</v>
      </c>
      <c r="M44" s="240">
        <v>3970.0127576</v>
      </c>
      <c r="N44" s="240">
        <v>654.85931</v>
      </c>
      <c r="O44" s="240">
        <v>8240.719317</v>
      </c>
      <c r="P44" s="240">
        <v>8027.8696304</v>
      </c>
      <c r="Q44" s="254">
        <v>10073.6934476</v>
      </c>
      <c r="R44" s="255">
        <v>25.4840189413747</v>
      </c>
      <c r="S44" s="256">
        <v>9.39061976583329</v>
      </c>
      <c r="T44" s="256" t="s">
        <v>212</v>
      </c>
      <c r="U44" s="254">
        <v>1</v>
      </c>
      <c r="V44" s="254">
        <v>0</v>
      </c>
      <c r="W44" s="257"/>
      <c r="X44" s="257"/>
      <c r="Y44" s="257"/>
      <c r="Z44" s="256">
        <v>0</v>
      </c>
      <c r="AA44" s="256">
        <v>0</v>
      </c>
      <c r="AB44" s="256">
        <v>0</v>
      </c>
      <c r="AC44" s="254">
        <v>0</v>
      </c>
      <c r="AD44" s="254">
        <v>0</v>
      </c>
      <c r="AE44" s="254">
        <v>0</v>
      </c>
      <c r="AF44" s="254">
        <v>0</v>
      </c>
      <c r="AG44" s="255">
        <v>-3.4</v>
      </c>
      <c r="AH44" s="254">
        <v>1</v>
      </c>
      <c r="AI44" s="257">
        <v>0</v>
      </c>
      <c r="AJ44" s="257"/>
      <c r="AK44" s="257"/>
      <c r="AL44" s="257"/>
      <c r="AM44" s="256">
        <v>0</v>
      </c>
      <c r="AN44" s="256">
        <v>0</v>
      </c>
      <c r="AO44" s="256">
        <v>0</v>
      </c>
      <c r="AP44" s="254">
        <v>0</v>
      </c>
      <c r="AQ44" s="240">
        <v>0</v>
      </c>
      <c r="AR44" s="240">
        <v>0</v>
      </c>
      <c r="AS44" s="240">
        <v>0</v>
      </c>
    </row>
    <row r="45" s="219" customFormat="1" ht="15" customHeight="1" spans="1:45">
      <c r="A45" s="239" t="s">
        <v>320</v>
      </c>
      <c r="B45" s="239" t="s">
        <v>222</v>
      </c>
      <c r="C45" s="240">
        <v>6511.5238326</v>
      </c>
      <c r="D45" s="240">
        <v>4640.542031</v>
      </c>
      <c r="E45" s="240">
        <v>1760.0731164</v>
      </c>
      <c r="F45" s="240">
        <v>110.9086852</v>
      </c>
      <c r="G45" s="240">
        <v>8339.2631611</v>
      </c>
      <c r="H45" s="240">
        <v>6151.8835155</v>
      </c>
      <c r="I45" s="240">
        <v>2009.9554036</v>
      </c>
      <c r="J45" s="240">
        <v>177.424242</v>
      </c>
      <c r="K45" s="240">
        <v>9561.5839234</v>
      </c>
      <c r="L45" s="240">
        <v>6674.790805</v>
      </c>
      <c r="M45" s="240">
        <v>2627.5532788</v>
      </c>
      <c r="N45" s="240">
        <v>259.2398396</v>
      </c>
      <c r="O45" s="240">
        <v>6511.5238326</v>
      </c>
      <c r="P45" s="240">
        <v>8339.2631611</v>
      </c>
      <c r="Q45" s="254">
        <v>9561.5839234</v>
      </c>
      <c r="R45" s="255">
        <v>14.6574192310148</v>
      </c>
      <c r="S45" s="256">
        <v>20.6790603473334</v>
      </c>
      <c r="T45" s="256" t="s">
        <v>212</v>
      </c>
      <c r="U45" s="254">
        <v>1</v>
      </c>
      <c r="V45" s="254">
        <v>0</v>
      </c>
      <c r="W45" s="257"/>
      <c r="X45" s="257"/>
      <c r="Y45" s="257"/>
      <c r="Z45" s="256">
        <v>0</v>
      </c>
      <c r="AA45" s="256">
        <v>0</v>
      </c>
      <c r="AB45" s="256">
        <v>0</v>
      </c>
      <c r="AC45" s="254">
        <v>0</v>
      </c>
      <c r="AD45" s="254">
        <v>0</v>
      </c>
      <c r="AE45" s="254">
        <v>0</v>
      </c>
      <c r="AF45" s="254">
        <v>0</v>
      </c>
      <c r="AG45" s="255">
        <v>23</v>
      </c>
      <c r="AH45" s="254">
        <v>1</v>
      </c>
      <c r="AI45" s="257">
        <v>0</v>
      </c>
      <c r="AJ45" s="257"/>
      <c r="AK45" s="257"/>
      <c r="AL45" s="257"/>
      <c r="AM45" s="256">
        <v>0</v>
      </c>
      <c r="AN45" s="256">
        <v>0</v>
      </c>
      <c r="AO45" s="256">
        <v>0</v>
      </c>
      <c r="AP45" s="254">
        <v>0</v>
      </c>
      <c r="AQ45" s="240">
        <v>0</v>
      </c>
      <c r="AR45" s="240">
        <v>0</v>
      </c>
      <c r="AS45" s="240">
        <v>0</v>
      </c>
    </row>
    <row r="46" s="219" customFormat="1" ht="15" customHeight="1" spans="1:45">
      <c r="A46" s="239" t="s">
        <v>321</v>
      </c>
      <c r="B46" s="239" t="s">
        <v>222</v>
      </c>
      <c r="C46" s="240">
        <v>19155.608584</v>
      </c>
      <c r="D46" s="240">
        <v>13048.783882</v>
      </c>
      <c r="E46" s="240">
        <v>5830.5781668</v>
      </c>
      <c r="F46" s="240">
        <v>276.2465352</v>
      </c>
      <c r="G46" s="240">
        <v>11163.0976448</v>
      </c>
      <c r="H46" s="240">
        <v>6915.861728</v>
      </c>
      <c r="I46" s="240">
        <v>3091.9687072</v>
      </c>
      <c r="J46" s="240">
        <v>1155.2672096</v>
      </c>
      <c r="K46" s="240">
        <v>18141.4907757</v>
      </c>
      <c r="L46" s="240">
        <v>6233.7932645</v>
      </c>
      <c r="M46" s="240">
        <v>9408.37158</v>
      </c>
      <c r="N46" s="240">
        <v>2499.3259312</v>
      </c>
      <c r="O46" s="240">
        <v>19155.608584</v>
      </c>
      <c r="P46" s="240">
        <v>11163.0976448</v>
      </c>
      <c r="Q46" s="254">
        <v>18141.4907757</v>
      </c>
      <c r="R46" s="255">
        <v>62.5130528545603</v>
      </c>
      <c r="S46" s="256">
        <v>22.089288398232</v>
      </c>
      <c r="T46" s="256">
        <v>1</v>
      </c>
      <c r="U46" s="254">
        <v>0</v>
      </c>
      <c r="V46" s="254">
        <v>1</v>
      </c>
      <c r="W46" s="257"/>
      <c r="X46" s="257"/>
      <c r="Y46" s="257"/>
      <c r="Z46" s="256">
        <v>5</v>
      </c>
      <c r="AA46" s="256">
        <v>15</v>
      </c>
      <c r="AB46" s="256">
        <v>4.99429755326062</v>
      </c>
      <c r="AC46" s="254">
        <v>0</v>
      </c>
      <c r="AD46" s="254">
        <v>22.3261952896</v>
      </c>
      <c r="AE46" s="254">
        <v>100.4678788032</v>
      </c>
      <c r="AF46" s="254">
        <v>55.7518312542341</v>
      </c>
      <c r="AG46" s="255">
        <v>50.6</v>
      </c>
      <c r="AH46" s="254">
        <v>0</v>
      </c>
      <c r="AI46" s="257">
        <v>1</v>
      </c>
      <c r="AJ46" s="257"/>
      <c r="AK46" s="257"/>
      <c r="AL46" s="257"/>
      <c r="AM46" s="256">
        <v>5</v>
      </c>
      <c r="AN46" s="256">
        <v>15</v>
      </c>
      <c r="AO46" s="256">
        <v>6.8</v>
      </c>
      <c r="AP46" s="254">
        <v>0</v>
      </c>
      <c r="AQ46" s="240">
        <v>22.3261952896</v>
      </c>
      <c r="AR46" s="240">
        <v>100.4678788032</v>
      </c>
      <c r="AS46" s="240">
        <v>75.90906398464</v>
      </c>
    </row>
    <row r="47" s="219" customFormat="1" ht="15" customHeight="1" spans="1:45">
      <c r="A47" s="239" t="s">
        <v>227</v>
      </c>
      <c r="B47" s="239" t="s">
        <v>222</v>
      </c>
      <c r="C47" s="240">
        <v>12570.3452998</v>
      </c>
      <c r="D47" s="240">
        <v>8872.201091</v>
      </c>
      <c r="E47" s="240">
        <v>2682.8102104</v>
      </c>
      <c r="F47" s="240">
        <v>1015.3339984</v>
      </c>
      <c r="G47" s="240">
        <v>13798.8146799</v>
      </c>
      <c r="H47" s="240">
        <v>9456.6917135</v>
      </c>
      <c r="I47" s="240">
        <v>2855.3504508</v>
      </c>
      <c r="J47" s="240">
        <v>1486.7725156</v>
      </c>
      <c r="K47" s="240">
        <v>16750.013238</v>
      </c>
      <c r="L47" s="240">
        <v>11014.411978</v>
      </c>
      <c r="M47" s="240">
        <v>3965.8690384</v>
      </c>
      <c r="N47" s="240">
        <v>1769.7322216</v>
      </c>
      <c r="O47" s="240">
        <v>12570.3452998</v>
      </c>
      <c r="P47" s="240">
        <v>13798.8146799</v>
      </c>
      <c r="Q47" s="254">
        <v>16750.013238</v>
      </c>
      <c r="R47" s="255">
        <v>21.3873338149751</v>
      </c>
      <c r="S47" s="256">
        <v>18.9683633293698</v>
      </c>
      <c r="T47" s="256" t="s">
        <v>212</v>
      </c>
      <c r="U47" s="254">
        <v>1</v>
      </c>
      <c r="V47" s="254">
        <v>0</v>
      </c>
      <c r="W47" s="257"/>
      <c r="X47" s="257"/>
      <c r="Y47" s="257"/>
      <c r="Z47" s="256">
        <v>0</v>
      </c>
      <c r="AA47" s="256">
        <v>0</v>
      </c>
      <c r="AB47" s="256">
        <v>0</v>
      </c>
      <c r="AC47" s="254">
        <v>0</v>
      </c>
      <c r="AD47" s="254">
        <v>0</v>
      </c>
      <c r="AE47" s="254">
        <v>0</v>
      </c>
      <c r="AF47" s="254">
        <v>0</v>
      </c>
      <c r="AG47" s="255">
        <v>20.7</v>
      </c>
      <c r="AH47" s="254">
        <v>1</v>
      </c>
      <c r="AI47" s="257">
        <v>0</v>
      </c>
      <c r="AJ47" s="257"/>
      <c r="AK47" s="257"/>
      <c r="AL47" s="257"/>
      <c r="AM47" s="256">
        <v>0</v>
      </c>
      <c r="AN47" s="256">
        <v>0</v>
      </c>
      <c r="AO47" s="256">
        <v>0</v>
      </c>
      <c r="AP47" s="254">
        <v>0</v>
      </c>
      <c r="AQ47" s="240">
        <v>0</v>
      </c>
      <c r="AR47" s="240">
        <v>0</v>
      </c>
      <c r="AS47" s="240">
        <v>0</v>
      </c>
    </row>
    <row r="48" s="219" customFormat="1" ht="15" customHeight="1" spans="1:45">
      <c r="A48" s="239" t="s">
        <v>228</v>
      </c>
      <c r="B48" s="239" t="s">
        <v>222</v>
      </c>
      <c r="C48" s="240">
        <v>14106.2752756</v>
      </c>
      <c r="D48" s="240">
        <v>10467.795952</v>
      </c>
      <c r="E48" s="240">
        <v>3496.3782708</v>
      </c>
      <c r="F48" s="240">
        <v>142.1010528</v>
      </c>
      <c r="G48" s="240">
        <v>15472.8736106</v>
      </c>
      <c r="H48" s="240">
        <v>7532.241931</v>
      </c>
      <c r="I48" s="240">
        <v>7749.2602448</v>
      </c>
      <c r="J48" s="240">
        <v>191.3714348</v>
      </c>
      <c r="K48" s="240">
        <v>19492.6277471</v>
      </c>
      <c r="L48" s="240">
        <v>9856.4709935</v>
      </c>
      <c r="M48" s="240">
        <v>9299.9793188</v>
      </c>
      <c r="N48" s="240">
        <v>336.1774348</v>
      </c>
      <c r="O48" s="240">
        <v>14106.2752756</v>
      </c>
      <c r="P48" s="240">
        <v>15472.8736106</v>
      </c>
      <c r="Q48" s="254">
        <v>19492.6277471</v>
      </c>
      <c r="R48" s="255">
        <v>25.9793638703685</v>
      </c>
      <c r="S48" s="256">
        <v>34.6498644537472</v>
      </c>
      <c r="T48" s="256" t="s">
        <v>212</v>
      </c>
      <c r="U48" s="254">
        <v>1</v>
      </c>
      <c r="V48" s="254">
        <v>0</v>
      </c>
      <c r="W48" s="257"/>
      <c r="X48" s="257"/>
      <c r="Y48" s="257"/>
      <c r="Z48" s="256">
        <v>0</v>
      </c>
      <c r="AA48" s="256">
        <v>0</v>
      </c>
      <c r="AB48" s="256">
        <v>0</v>
      </c>
      <c r="AC48" s="254">
        <v>0</v>
      </c>
      <c r="AD48" s="254">
        <v>0</v>
      </c>
      <c r="AE48" s="254">
        <v>0</v>
      </c>
      <c r="AF48" s="254">
        <v>0</v>
      </c>
      <c r="AG48" s="255">
        <v>31.5</v>
      </c>
      <c r="AH48" s="254">
        <v>0</v>
      </c>
      <c r="AI48" s="257">
        <v>0</v>
      </c>
      <c r="AJ48" s="257"/>
      <c r="AK48" s="257"/>
      <c r="AL48" s="257"/>
      <c r="AM48" s="256">
        <v>5</v>
      </c>
      <c r="AN48" s="256">
        <v>2.7</v>
      </c>
      <c r="AO48" s="256">
        <v>0</v>
      </c>
      <c r="AP48" s="254">
        <v>56.011802470372</v>
      </c>
      <c r="AQ48" s="240">
        <v>30.9457472212</v>
      </c>
      <c r="AR48" s="240">
        <v>25.066055249172</v>
      </c>
      <c r="AS48" s="240">
        <v>0</v>
      </c>
    </row>
    <row r="49" s="219" customFormat="1" ht="15" customHeight="1" spans="1:45">
      <c r="A49" s="239" t="s">
        <v>229</v>
      </c>
      <c r="B49" s="239" t="s">
        <v>222</v>
      </c>
      <c r="C49" s="240">
        <v>13899.2376261</v>
      </c>
      <c r="D49" s="240">
        <v>11033.5370165</v>
      </c>
      <c r="E49" s="240">
        <v>2370.5404308</v>
      </c>
      <c r="F49" s="240">
        <v>495.1601788</v>
      </c>
      <c r="G49" s="240">
        <v>12270.2284834</v>
      </c>
      <c r="H49" s="240">
        <v>8451.303665</v>
      </c>
      <c r="I49" s="240">
        <v>3081.6592132</v>
      </c>
      <c r="J49" s="240">
        <v>737.2656052</v>
      </c>
      <c r="K49" s="240">
        <v>13449.5638967</v>
      </c>
      <c r="L49" s="240">
        <v>9399.3584475</v>
      </c>
      <c r="M49" s="240">
        <v>3157.8054904</v>
      </c>
      <c r="N49" s="240">
        <v>892.3999588</v>
      </c>
      <c r="O49" s="240">
        <v>13899.2376261</v>
      </c>
      <c r="P49" s="240">
        <v>12270.2284834</v>
      </c>
      <c r="Q49" s="254">
        <v>13449.5638967</v>
      </c>
      <c r="R49" s="255">
        <v>9.61135658472445</v>
      </c>
      <c r="S49" s="256">
        <v>15.7640402924354</v>
      </c>
      <c r="T49" s="256" t="s">
        <v>212</v>
      </c>
      <c r="U49" s="254">
        <v>1</v>
      </c>
      <c r="V49" s="254">
        <v>1</v>
      </c>
      <c r="W49" s="257"/>
      <c r="X49" s="257"/>
      <c r="Y49" s="257"/>
      <c r="Z49" s="256">
        <v>0</v>
      </c>
      <c r="AA49" s="256">
        <v>0</v>
      </c>
      <c r="AB49" s="256">
        <v>0</v>
      </c>
      <c r="AC49" s="254">
        <v>0</v>
      </c>
      <c r="AD49" s="254">
        <v>0</v>
      </c>
      <c r="AE49" s="254">
        <v>0</v>
      </c>
      <c r="AF49" s="254">
        <v>0</v>
      </c>
      <c r="AG49" s="255">
        <v>12</v>
      </c>
      <c r="AH49" s="254">
        <v>1</v>
      </c>
      <c r="AI49" s="257">
        <v>1</v>
      </c>
      <c r="AJ49" s="257"/>
      <c r="AK49" s="257"/>
      <c r="AL49" s="257"/>
      <c r="AM49" s="256">
        <v>0</v>
      </c>
      <c r="AN49" s="256">
        <v>0</v>
      </c>
      <c r="AO49" s="256">
        <v>0</v>
      </c>
      <c r="AP49" s="254">
        <v>0</v>
      </c>
      <c r="AQ49" s="240">
        <v>0</v>
      </c>
      <c r="AR49" s="240">
        <v>0</v>
      </c>
      <c r="AS49" s="240">
        <v>0</v>
      </c>
    </row>
    <row r="50" s="219" customFormat="1" ht="15" customHeight="1" spans="1:45">
      <c r="A50" s="239" t="s">
        <v>322</v>
      </c>
      <c r="B50" s="239" t="s">
        <v>230</v>
      </c>
      <c r="C50" s="240">
        <v>20782.8276023</v>
      </c>
      <c r="D50" s="240">
        <v>13259.6621615</v>
      </c>
      <c r="E50" s="240">
        <v>5333.4068896</v>
      </c>
      <c r="F50" s="240">
        <v>2189.7585512</v>
      </c>
      <c r="G50" s="240">
        <v>18248.1221396</v>
      </c>
      <c r="H50" s="240">
        <v>8953.219434</v>
      </c>
      <c r="I50" s="240">
        <v>8888.0714548</v>
      </c>
      <c r="J50" s="240">
        <v>406.8312508</v>
      </c>
      <c r="K50" s="240">
        <v>25183.2003838</v>
      </c>
      <c r="L50" s="240">
        <v>15077.987831</v>
      </c>
      <c r="M50" s="240">
        <v>9456.2948124</v>
      </c>
      <c r="N50" s="240">
        <v>648.9177404</v>
      </c>
      <c r="O50" s="240">
        <v>20782.8276023</v>
      </c>
      <c r="P50" s="240">
        <v>18248.1221396</v>
      </c>
      <c r="Q50" s="254">
        <v>25183.2003838</v>
      </c>
      <c r="R50" s="255">
        <v>38.004339247326</v>
      </c>
      <c r="S50" s="256">
        <v>31.4232242566944</v>
      </c>
      <c r="T50" s="256" t="s">
        <v>212</v>
      </c>
      <c r="U50" s="254">
        <v>0</v>
      </c>
      <c r="V50" s="254">
        <v>0</v>
      </c>
      <c r="W50" s="257"/>
      <c r="X50" s="257"/>
      <c r="Y50" s="257"/>
      <c r="Z50" s="256">
        <v>0.485583946026367</v>
      </c>
      <c r="AA50" s="256">
        <v>0</v>
      </c>
      <c r="AB50" s="256">
        <v>0</v>
      </c>
      <c r="AC50" s="254">
        <v>3.54439806244723</v>
      </c>
      <c r="AD50" s="254">
        <v>3.54439806244723</v>
      </c>
      <c r="AE50" s="254">
        <v>0</v>
      </c>
      <c r="AF50" s="254">
        <v>0</v>
      </c>
      <c r="AG50" s="255">
        <v>35</v>
      </c>
      <c r="AH50" s="254">
        <v>0</v>
      </c>
      <c r="AI50" s="257">
        <v>0</v>
      </c>
      <c r="AJ50" s="257"/>
      <c r="AK50" s="257"/>
      <c r="AL50" s="257"/>
      <c r="AM50" s="256">
        <v>5</v>
      </c>
      <c r="AN50" s="256">
        <v>6.2</v>
      </c>
      <c r="AO50" s="256">
        <v>0</v>
      </c>
      <c r="AP50" s="254">
        <v>104.379258638512</v>
      </c>
      <c r="AQ50" s="240">
        <v>36.4962442792</v>
      </c>
      <c r="AR50" s="240">
        <v>67.883014359312</v>
      </c>
      <c r="AS50" s="240">
        <v>0</v>
      </c>
    </row>
    <row r="51" s="219" customFormat="1" ht="15" customHeight="1" spans="1:45">
      <c r="A51" s="239" t="s">
        <v>323</v>
      </c>
      <c r="B51" s="239" t="s">
        <v>230</v>
      </c>
      <c r="C51" s="240">
        <v>6498.0842137</v>
      </c>
      <c r="D51" s="240">
        <v>5408.1072505</v>
      </c>
      <c r="E51" s="240">
        <v>1047.1244436</v>
      </c>
      <c r="F51" s="240">
        <v>42.8525196</v>
      </c>
      <c r="G51" s="240">
        <v>9341.9690037</v>
      </c>
      <c r="H51" s="240">
        <v>6647.2184305</v>
      </c>
      <c r="I51" s="240">
        <v>2574.854234</v>
      </c>
      <c r="J51" s="240">
        <v>119.8963392</v>
      </c>
      <c r="K51" s="240">
        <v>9823.645619</v>
      </c>
      <c r="L51" s="240">
        <v>6608.707829</v>
      </c>
      <c r="M51" s="240">
        <v>3053.3795828</v>
      </c>
      <c r="N51" s="240">
        <v>161.5582072</v>
      </c>
      <c r="O51" s="240">
        <v>6498.0842137</v>
      </c>
      <c r="P51" s="240">
        <v>9341.9690037</v>
      </c>
      <c r="Q51" s="254">
        <v>9823.645619</v>
      </c>
      <c r="R51" s="255">
        <v>5.15605024068509</v>
      </c>
      <c r="S51" s="256">
        <v>15.7779152918313</v>
      </c>
      <c r="T51" s="256" t="s">
        <v>212</v>
      </c>
      <c r="U51" s="254">
        <v>1</v>
      </c>
      <c r="V51" s="254">
        <v>0</v>
      </c>
      <c r="W51" s="257"/>
      <c r="X51" s="257"/>
      <c r="Y51" s="257"/>
      <c r="Z51" s="256">
        <v>0</v>
      </c>
      <c r="AA51" s="256">
        <v>0</v>
      </c>
      <c r="AB51" s="256">
        <v>0</v>
      </c>
      <c r="AC51" s="254">
        <v>0</v>
      </c>
      <c r="AD51" s="254">
        <v>0</v>
      </c>
      <c r="AE51" s="254">
        <v>0</v>
      </c>
      <c r="AF51" s="254">
        <v>0</v>
      </c>
      <c r="AG51" s="255">
        <v>4.7</v>
      </c>
      <c r="AH51" s="254">
        <v>1</v>
      </c>
      <c r="AI51" s="257">
        <v>0</v>
      </c>
      <c r="AJ51" s="257"/>
      <c r="AK51" s="257"/>
      <c r="AL51" s="257"/>
      <c r="AM51" s="256">
        <v>0</v>
      </c>
      <c r="AN51" s="256">
        <v>0</v>
      </c>
      <c r="AO51" s="256">
        <v>0</v>
      </c>
      <c r="AP51" s="254">
        <v>0</v>
      </c>
      <c r="AQ51" s="240">
        <v>0</v>
      </c>
      <c r="AR51" s="240">
        <v>0</v>
      </c>
      <c r="AS51" s="240">
        <v>0</v>
      </c>
    </row>
    <row r="52" s="219" customFormat="1" ht="15" customHeight="1" spans="1:45">
      <c r="A52" s="239" t="s">
        <v>324</v>
      </c>
      <c r="B52" s="239" t="s">
        <v>235</v>
      </c>
      <c r="C52" s="240">
        <v>13956.12923</v>
      </c>
      <c r="D52" s="240">
        <v>9391.29412</v>
      </c>
      <c r="E52" s="240">
        <v>3791.9826256</v>
      </c>
      <c r="F52" s="240">
        <v>772.8524844</v>
      </c>
      <c r="G52" s="240">
        <v>10335.766368</v>
      </c>
      <c r="H52" s="240">
        <v>6943.149076</v>
      </c>
      <c r="I52" s="240">
        <v>2943.0034772</v>
      </c>
      <c r="J52" s="240">
        <v>449.6138148</v>
      </c>
      <c r="K52" s="240">
        <v>11541.1638149</v>
      </c>
      <c r="L52" s="240">
        <v>7728.0291565</v>
      </c>
      <c r="M52" s="240">
        <v>2716.5661872</v>
      </c>
      <c r="N52" s="240">
        <v>1096.5684712</v>
      </c>
      <c r="O52" s="240">
        <v>13956.12923</v>
      </c>
      <c r="P52" s="240">
        <v>10335.766368</v>
      </c>
      <c r="Q52" s="254">
        <v>11541.1638149</v>
      </c>
      <c r="R52" s="255">
        <v>11.6623906150972</v>
      </c>
      <c r="S52" s="256">
        <v>21.8326280029132</v>
      </c>
      <c r="T52" s="256" t="s">
        <v>212</v>
      </c>
      <c r="U52" s="254">
        <v>1</v>
      </c>
      <c r="V52" s="254">
        <v>1</v>
      </c>
      <c r="W52" s="257"/>
      <c r="X52" s="257"/>
      <c r="Y52" s="257"/>
      <c r="Z52" s="256">
        <v>0</v>
      </c>
      <c r="AA52" s="256">
        <v>0</v>
      </c>
      <c r="AB52" s="256">
        <v>0</v>
      </c>
      <c r="AC52" s="254">
        <v>0</v>
      </c>
      <c r="AD52" s="254">
        <v>0</v>
      </c>
      <c r="AE52" s="254">
        <v>0</v>
      </c>
      <c r="AF52" s="254">
        <v>0</v>
      </c>
      <c r="AG52" s="255">
        <v>-3.9</v>
      </c>
      <c r="AH52" s="254">
        <v>1</v>
      </c>
      <c r="AI52" s="257">
        <v>1</v>
      </c>
      <c r="AJ52" s="257"/>
      <c r="AK52" s="257"/>
      <c r="AL52" s="257"/>
      <c r="AM52" s="256">
        <v>0</v>
      </c>
      <c r="AN52" s="256">
        <v>0</v>
      </c>
      <c r="AO52" s="256">
        <v>0</v>
      </c>
      <c r="AP52" s="254">
        <v>0</v>
      </c>
      <c r="AQ52" s="240">
        <v>0</v>
      </c>
      <c r="AR52" s="240">
        <v>0</v>
      </c>
      <c r="AS52" s="240">
        <v>0</v>
      </c>
    </row>
    <row r="53" s="219" customFormat="1" ht="15" customHeight="1" spans="1:45">
      <c r="A53" s="239" t="s">
        <v>325</v>
      </c>
      <c r="B53" s="239" t="s">
        <v>235</v>
      </c>
      <c r="C53" s="240">
        <v>29042.7272308</v>
      </c>
      <c r="D53" s="240">
        <v>23541.674578</v>
      </c>
      <c r="E53" s="240">
        <v>5083.5426504</v>
      </c>
      <c r="F53" s="240">
        <v>417.5100024</v>
      </c>
      <c r="G53" s="240">
        <v>22285.3633769</v>
      </c>
      <c r="H53" s="240">
        <v>16364.5411405</v>
      </c>
      <c r="I53" s="240">
        <v>5575.9073184</v>
      </c>
      <c r="J53" s="240">
        <v>344.914918</v>
      </c>
      <c r="K53" s="240">
        <v>24968.1879524</v>
      </c>
      <c r="L53" s="240">
        <v>17565.541836</v>
      </c>
      <c r="M53" s="240">
        <v>6951.5154096</v>
      </c>
      <c r="N53" s="240">
        <v>451.1307068</v>
      </c>
      <c r="O53" s="240">
        <v>29042.7272308</v>
      </c>
      <c r="P53" s="240">
        <v>22285.3633769</v>
      </c>
      <c r="Q53" s="254">
        <v>24968.1879524</v>
      </c>
      <c r="R53" s="255">
        <v>12.0385049600802</v>
      </c>
      <c r="S53" s="256">
        <v>22.3195293986609</v>
      </c>
      <c r="T53" s="256" t="s">
        <v>212</v>
      </c>
      <c r="U53" s="254">
        <v>1</v>
      </c>
      <c r="V53" s="254">
        <v>1</v>
      </c>
      <c r="W53" s="257"/>
      <c r="X53" s="257"/>
      <c r="Y53" s="257"/>
      <c r="Z53" s="256">
        <v>0</v>
      </c>
      <c r="AA53" s="256">
        <v>0</v>
      </c>
      <c r="AB53" s="256">
        <v>0</v>
      </c>
      <c r="AC53" s="254">
        <v>0</v>
      </c>
      <c r="AD53" s="254">
        <v>0</v>
      </c>
      <c r="AE53" s="254">
        <v>0</v>
      </c>
      <c r="AF53" s="254">
        <v>0</v>
      </c>
      <c r="AG53" s="255">
        <v>10.6</v>
      </c>
      <c r="AH53" s="254">
        <v>1</v>
      </c>
      <c r="AI53" s="257">
        <v>1</v>
      </c>
      <c r="AJ53" s="257"/>
      <c r="AK53" s="257"/>
      <c r="AL53" s="257"/>
      <c r="AM53" s="256">
        <v>0</v>
      </c>
      <c r="AN53" s="256">
        <v>0</v>
      </c>
      <c r="AO53" s="256">
        <v>0</v>
      </c>
      <c r="AP53" s="254">
        <v>0</v>
      </c>
      <c r="AQ53" s="240">
        <v>0</v>
      </c>
      <c r="AR53" s="240">
        <v>0</v>
      </c>
      <c r="AS53" s="240">
        <v>0</v>
      </c>
    </row>
    <row r="54" s="219" customFormat="1" ht="15" customHeight="1" spans="1:45">
      <c r="A54" s="239" t="s">
        <v>326</v>
      </c>
      <c r="B54" s="239" t="s">
        <v>239</v>
      </c>
      <c r="C54" s="240">
        <v>14097.1949156</v>
      </c>
      <c r="D54" s="240">
        <v>11491.479242</v>
      </c>
      <c r="E54" s="240">
        <v>2372.474028</v>
      </c>
      <c r="F54" s="240">
        <v>233.2416456</v>
      </c>
      <c r="G54" s="240">
        <v>15097.312563</v>
      </c>
      <c r="H54" s="240">
        <v>12428.152537</v>
      </c>
      <c r="I54" s="240">
        <v>2476.5032392</v>
      </c>
      <c r="J54" s="240">
        <v>192.6567868</v>
      </c>
      <c r="K54" s="240">
        <v>21407.670019</v>
      </c>
      <c r="L54" s="240">
        <v>14555.075393</v>
      </c>
      <c r="M54" s="240">
        <v>6543.2912788</v>
      </c>
      <c r="N54" s="240">
        <v>309.3033472</v>
      </c>
      <c r="O54" s="240">
        <v>14097.1949156</v>
      </c>
      <c r="P54" s="240">
        <v>15097.312563</v>
      </c>
      <c r="Q54" s="254">
        <v>21407.670019</v>
      </c>
      <c r="R54" s="255">
        <v>41.7978857473297</v>
      </c>
      <c r="S54" s="256">
        <v>31.1008818720672</v>
      </c>
      <c r="T54" s="256" t="s">
        <v>212</v>
      </c>
      <c r="U54" s="254">
        <v>0</v>
      </c>
      <c r="V54" s="254">
        <v>0</v>
      </c>
      <c r="W54" s="257"/>
      <c r="X54" s="257"/>
      <c r="Y54" s="257"/>
      <c r="Z54" s="256">
        <v>4.27913044603005</v>
      </c>
      <c r="AA54" s="256">
        <v>0</v>
      </c>
      <c r="AB54" s="256">
        <v>0</v>
      </c>
      <c r="AC54" s="254">
        <v>25.8413479366261</v>
      </c>
      <c r="AD54" s="254">
        <v>25.8413479366261</v>
      </c>
      <c r="AE54" s="254">
        <v>0</v>
      </c>
      <c r="AF54" s="254">
        <v>0</v>
      </c>
      <c r="AG54" s="255">
        <v>19</v>
      </c>
      <c r="AH54" s="254">
        <v>1</v>
      </c>
      <c r="AI54" s="257">
        <v>0</v>
      </c>
      <c r="AJ54" s="257"/>
      <c r="AK54" s="257"/>
      <c r="AL54" s="257"/>
      <c r="AM54" s="256">
        <v>0</v>
      </c>
      <c r="AN54" s="256">
        <v>0</v>
      </c>
      <c r="AO54" s="256">
        <v>0</v>
      </c>
      <c r="AP54" s="254">
        <v>0</v>
      </c>
      <c r="AQ54" s="240">
        <v>0</v>
      </c>
      <c r="AR54" s="240">
        <v>0</v>
      </c>
      <c r="AS54" s="240">
        <v>0</v>
      </c>
    </row>
    <row r="55" s="219" customFormat="1" ht="15" customHeight="1" spans="1:45">
      <c r="A55" s="239" t="s">
        <v>327</v>
      </c>
      <c r="B55" s="239" t="s">
        <v>239</v>
      </c>
      <c r="C55" s="240">
        <v>27880.6327561</v>
      </c>
      <c r="D55" s="240">
        <v>19676.0022065</v>
      </c>
      <c r="E55" s="240">
        <v>7514.6955768</v>
      </c>
      <c r="F55" s="240">
        <v>689.9349728</v>
      </c>
      <c r="G55" s="240">
        <v>28254.7816347</v>
      </c>
      <c r="H55" s="240">
        <v>18597.8357155</v>
      </c>
      <c r="I55" s="240">
        <v>8745.7058388</v>
      </c>
      <c r="J55" s="240">
        <v>911.2400804</v>
      </c>
      <c r="K55" s="240">
        <v>35968.7607141</v>
      </c>
      <c r="L55" s="240">
        <v>21503.7307765</v>
      </c>
      <c r="M55" s="240">
        <v>12884.73899</v>
      </c>
      <c r="N55" s="240">
        <v>1580.2909476</v>
      </c>
      <c r="O55" s="240">
        <v>27880.6327561</v>
      </c>
      <c r="P55" s="240">
        <v>28254.7816347</v>
      </c>
      <c r="Q55" s="254">
        <v>35968.7607141</v>
      </c>
      <c r="R55" s="255">
        <v>27.3014995448642</v>
      </c>
      <c r="S55" s="256">
        <v>33.3207599230178</v>
      </c>
      <c r="T55" s="256" t="s">
        <v>212</v>
      </c>
      <c r="U55" s="254">
        <v>1</v>
      </c>
      <c r="V55" s="254">
        <v>0</v>
      </c>
      <c r="W55" s="257"/>
      <c r="X55" s="257"/>
      <c r="Y55" s="257"/>
      <c r="Z55" s="256">
        <v>0</v>
      </c>
      <c r="AA55" s="256">
        <v>0</v>
      </c>
      <c r="AB55" s="256">
        <v>0</v>
      </c>
      <c r="AC55" s="254">
        <v>0</v>
      </c>
      <c r="AD55" s="254">
        <v>0</v>
      </c>
      <c r="AE55" s="254">
        <v>0</v>
      </c>
      <c r="AF55" s="254">
        <v>0</v>
      </c>
      <c r="AG55" s="255">
        <v>15.4</v>
      </c>
      <c r="AH55" s="254">
        <v>1</v>
      </c>
      <c r="AI55" s="257">
        <v>0</v>
      </c>
      <c r="AJ55" s="257"/>
      <c r="AK55" s="257"/>
      <c r="AL55" s="257"/>
      <c r="AM55" s="256">
        <v>0</v>
      </c>
      <c r="AN55" s="256">
        <v>0</v>
      </c>
      <c r="AO55" s="256">
        <v>0</v>
      </c>
      <c r="AP55" s="254">
        <v>0</v>
      </c>
      <c r="AQ55" s="240">
        <v>0</v>
      </c>
      <c r="AR55" s="240">
        <v>0</v>
      </c>
      <c r="AS55" s="240">
        <v>0</v>
      </c>
    </row>
    <row r="56" s="219" customFormat="1" ht="15" customHeight="1" spans="1:45">
      <c r="A56" s="239" t="s">
        <v>328</v>
      </c>
      <c r="B56" s="239" t="s">
        <v>239</v>
      </c>
      <c r="C56" s="240">
        <v>12750.1260656</v>
      </c>
      <c r="D56" s="240">
        <v>8315.620128</v>
      </c>
      <c r="E56" s="240">
        <v>4050.7439184</v>
      </c>
      <c r="F56" s="240">
        <v>383.7620192</v>
      </c>
      <c r="G56" s="240">
        <v>12048.5876221</v>
      </c>
      <c r="H56" s="240">
        <v>8840.4649725</v>
      </c>
      <c r="I56" s="240">
        <v>2144.9235864</v>
      </c>
      <c r="J56" s="240">
        <v>1063.1990632</v>
      </c>
      <c r="K56" s="240">
        <v>17226.6358464</v>
      </c>
      <c r="L56" s="240">
        <v>12408.25051</v>
      </c>
      <c r="M56" s="240">
        <v>4370.7208068</v>
      </c>
      <c r="N56" s="240">
        <v>447.6645296</v>
      </c>
      <c r="O56" s="240">
        <v>12750.1260656</v>
      </c>
      <c r="P56" s="240">
        <v>12048.5876221</v>
      </c>
      <c r="Q56" s="254">
        <v>17226.6358464</v>
      </c>
      <c r="R56" s="255">
        <v>42.9763918121176</v>
      </c>
      <c r="S56" s="256">
        <v>15.9186041438961</v>
      </c>
      <c r="T56" s="256" t="s">
        <v>212</v>
      </c>
      <c r="U56" s="254">
        <v>0</v>
      </c>
      <c r="V56" s="254">
        <v>0</v>
      </c>
      <c r="W56" s="257"/>
      <c r="X56" s="257"/>
      <c r="Y56" s="257"/>
      <c r="Z56" s="256">
        <v>5</v>
      </c>
      <c r="AA56" s="256">
        <v>0.457636510817935</v>
      </c>
      <c r="AB56" s="256">
        <v>0</v>
      </c>
      <c r="AC56" s="254">
        <v>27.4054994039972</v>
      </c>
      <c r="AD56" s="254">
        <v>24.0971752442</v>
      </c>
      <c r="AE56" s="254">
        <v>3.3083241597972</v>
      </c>
      <c r="AF56" s="254">
        <v>0</v>
      </c>
      <c r="AG56" s="255">
        <v>30.8</v>
      </c>
      <c r="AH56" s="254">
        <v>0</v>
      </c>
      <c r="AI56" s="257">
        <v>0</v>
      </c>
      <c r="AJ56" s="257"/>
      <c r="AK56" s="257"/>
      <c r="AL56" s="257"/>
      <c r="AM56" s="256">
        <v>5</v>
      </c>
      <c r="AN56" s="256">
        <v>2</v>
      </c>
      <c r="AO56" s="256">
        <v>0</v>
      </c>
      <c r="AP56" s="254">
        <v>38.55548039072</v>
      </c>
      <c r="AQ56" s="240">
        <v>24.0971752442</v>
      </c>
      <c r="AR56" s="240">
        <v>14.45830514652</v>
      </c>
      <c r="AS56" s="240">
        <v>0</v>
      </c>
    </row>
    <row r="57" s="219" customFormat="1" ht="15" customHeight="1" spans="1:45">
      <c r="A57" s="239" t="s">
        <v>329</v>
      </c>
      <c r="B57" s="239" t="s">
        <v>239</v>
      </c>
      <c r="C57" s="240">
        <v>8384.917587</v>
      </c>
      <c r="D57" s="240">
        <v>6029.378373</v>
      </c>
      <c r="E57" s="240">
        <v>2228.30199</v>
      </c>
      <c r="F57" s="240">
        <v>127.237224</v>
      </c>
      <c r="G57" s="240">
        <v>7018.7176695</v>
      </c>
      <c r="H57" s="240">
        <v>5207.2778775</v>
      </c>
      <c r="I57" s="240">
        <v>1688.9695256</v>
      </c>
      <c r="J57" s="240">
        <v>122.4702664</v>
      </c>
      <c r="K57" s="240">
        <v>8072.5339767</v>
      </c>
      <c r="L57" s="240">
        <v>6341.9218995</v>
      </c>
      <c r="M57" s="240">
        <v>1586.5590936</v>
      </c>
      <c r="N57" s="240">
        <v>144.0529836</v>
      </c>
      <c r="O57" s="240">
        <v>8384.917587</v>
      </c>
      <c r="P57" s="240">
        <v>7018.7176695</v>
      </c>
      <c r="Q57" s="254">
        <v>8072.5339767</v>
      </c>
      <c r="R57" s="255">
        <v>15.0143709552442</v>
      </c>
      <c r="S57" s="256">
        <v>11.9770533778932</v>
      </c>
      <c r="T57" s="256" t="s">
        <v>212</v>
      </c>
      <c r="U57" s="254">
        <v>1</v>
      </c>
      <c r="V57" s="254">
        <v>1</v>
      </c>
      <c r="W57" s="257"/>
      <c r="X57" s="257"/>
      <c r="Y57" s="257"/>
      <c r="Z57" s="256">
        <v>0</v>
      </c>
      <c r="AA57" s="256">
        <v>0</v>
      </c>
      <c r="AB57" s="256">
        <v>0</v>
      </c>
      <c r="AC57" s="254">
        <v>0</v>
      </c>
      <c r="AD57" s="254">
        <v>0</v>
      </c>
      <c r="AE57" s="254">
        <v>0</v>
      </c>
      <c r="AF57" s="254">
        <v>0</v>
      </c>
      <c r="AG57" s="255">
        <v>11.5</v>
      </c>
      <c r="AH57" s="254">
        <v>1</v>
      </c>
      <c r="AI57" s="257">
        <v>1</v>
      </c>
      <c r="AJ57" s="257"/>
      <c r="AK57" s="257"/>
      <c r="AL57" s="257"/>
      <c r="AM57" s="256">
        <v>0</v>
      </c>
      <c r="AN57" s="256">
        <v>0</v>
      </c>
      <c r="AO57" s="256">
        <v>0</v>
      </c>
      <c r="AP57" s="254">
        <v>0</v>
      </c>
      <c r="AQ57" s="240">
        <v>0</v>
      </c>
      <c r="AR57" s="240">
        <v>0</v>
      </c>
      <c r="AS57" s="240">
        <v>0</v>
      </c>
    </row>
    <row r="58" s="219" customFormat="1" ht="15" customHeight="1" spans="1:45">
      <c r="A58" s="239" t="s">
        <v>330</v>
      </c>
      <c r="B58" s="239" t="s">
        <v>239</v>
      </c>
      <c r="C58" s="240">
        <v>7717.9305538</v>
      </c>
      <c r="D58" s="240">
        <v>4915.555161</v>
      </c>
      <c r="E58" s="240">
        <v>1534.7830072</v>
      </c>
      <c r="F58" s="240">
        <v>1267.5923856</v>
      </c>
      <c r="G58" s="240">
        <v>8871.2432756</v>
      </c>
      <c r="H58" s="240">
        <v>6361.062108</v>
      </c>
      <c r="I58" s="240">
        <v>2317.8156048</v>
      </c>
      <c r="J58" s="240">
        <v>192.3655628</v>
      </c>
      <c r="K58" s="240">
        <v>12939.1655613</v>
      </c>
      <c r="L58" s="240">
        <v>7814.3176885</v>
      </c>
      <c r="M58" s="240">
        <v>4096.0275356</v>
      </c>
      <c r="N58" s="240">
        <v>1028.8203372</v>
      </c>
      <c r="O58" s="240">
        <v>7717.9305538</v>
      </c>
      <c r="P58" s="240">
        <v>8871.2432756</v>
      </c>
      <c r="Q58" s="254">
        <v>12939.1655613</v>
      </c>
      <c r="R58" s="255">
        <v>45.8551542249851</v>
      </c>
      <c r="S58" s="256">
        <v>22.8018989202763</v>
      </c>
      <c r="T58" s="256" t="s">
        <v>212</v>
      </c>
      <c r="U58" s="254">
        <v>0</v>
      </c>
      <c r="V58" s="254">
        <v>0</v>
      </c>
      <c r="W58" s="257"/>
      <c r="X58" s="257"/>
      <c r="Y58" s="257"/>
      <c r="Z58" s="256">
        <v>5</v>
      </c>
      <c r="AA58" s="256">
        <v>3.33639892368544</v>
      </c>
      <c r="AB58" s="256">
        <v>0</v>
      </c>
      <c r="AC58" s="254">
        <v>35.5012904610781</v>
      </c>
      <c r="AD58" s="254">
        <v>17.7424865512</v>
      </c>
      <c r="AE58" s="254">
        <v>17.7588039098781</v>
      </c>
      <c r="AF58" s="254">
        <v>0</v>
      </c>
      <c r="AG58" s="255">
        <v>21.3</v>
      </c>
      <c r="AH58" s="254">
        <v>1</v>
      </c>
      <c r="AI58" s="257">
        <v>0</v>
      </c>
      <c r="AJ58" s="257"/>
      <c r="AK58" s="257"/>
      <c r="AL58" s="257"/>
      <c r="AM58" s="256">
        <v>0</v>
      </c>
      <c r="AN58" s="256">
        <v>0</v>
      </c>
      <c r="AO58" s="256">
        <v>0</v>
      </c>
      <c r="AP58" s="254">
        <v>0</v>
      </c>
      <c r="AQ58" s="240">
        <v>0</v>
      </c>
      <c r="AR58" s="240">
        <v>0</v>
      </c>
      <c r="AS58" s="240">
        <v>0</v>
      </c>
    </row>
    <row r="59" s="219" customFormat="1" ht="15" customHeight="1" spans="1:45">
      <c r="A59" s="239" t="s">
        <v>331</v>
      </c>
      <c r="B59" s="239" t="s">
        <v>239</v>
      </c>
      <c r="C59" s="240">
        <v>23947.2187351</v>
      </c>
      <c r="D59" s="240">
        <v>16031.5934415</v>
      </c>
      <c r="E59" s="240">
        <v>7025.3705524</v>
      </c>
      <c r="F59" s="240">
        <v>890.2547412</v>
      </c>
      <c r="G59" s="240">
        <v>15417.4572903</v>
      </c>
      <c r="H59" s="240">
        <v>12349.7254175</v>
      </c>
      <c r="I59" s="240">
        <v>1924.4575812</v>
      </c>
      <c r="J59" s="240">
        <v>1143.2742916</v>
      </c>
      <c r="K59" s="240">
        <v>13295.6548366</v>
      </c>
      <c r="L59" s="240">
        <v>8768.951311</v>
      </c>
      <c r="M59" s="240">
        <v>3407.4406688</v>
      </c>
      <c r="N59" s="240">
        <v>1119.2628568</v>
      </c>
      <c r="O59" s="240">
        <v>23947.2187351</v>
      </c>
      <c r="P59" s="240">
        <v>15417.4572903</v>
      </c>
      <c r="Q59" s="254">
        <v>13295.6548366</v>
      </c>
      <c r="R59" s="255">
        <v>-13.7623371594157</v>
      </c>
      <c r="S59" s="256">
        <v>20.3565159638056</v>
      </c>
      <c r="T59" s="256" t="s">
        <v>212</v>
      </c>
      <c r="U59" s="254">
        <v>1</v>
      </c>
      <c r="V59" s="254">
        <v>1</v>
      </c>
      <c r="W59" s="257"/>
      <c r="X59" s="257"/>
      <c r="Y59" s="257"/>
      <c r="Z59" s="256">
        <v>0</v>
      </c>
      <c r="AA59" s="256">
        <v>0</v>
      </c>
      <c r="AB59" s="256">
        <v>0</v>
      </c>
      <c r="AC59" s="254">
        <v>0</v>
      </c>
      <c r="AD59" s="254">
        <v>0</v>
      </c>
      <c r="AE59" s="254">
        <v>0</v>
      </c>
      <c r="AF59" s="254">
        <v>0</v>
      </c>
      <c r="AG59" s="255">
        <v>-9.6</v>
      </c>
      <c r="AH59" s="254">
        <v>1</v>
      </c>
      <c r="AI59" s="257">
        <v>1</v>
      </c>
      <c r="AJ59" s="257"/>
      <c r="AK59" s="257"/>
      <c r="AL59" s="257"/>
      <c r="AM59" s="256">
        <v>0</v>
      </c>
      <c r="AN59" s="256">
        <v>0</v>
      </c>
      <c r="AO59" s="256">
        <v>0</v>
      </c>
      <c r="AP59" s="254">
        <v>0</v>
      </c>
      <c r="AQ59" s="240">
        <v>0</v>
      </c>
      <c r="AR59" s="240">
        <v>0</v>
      </c>
      <c r="AS59" s="240">
        <v>0</v>
      </c>
    </row>
    <row r="60" s="219" customFormat="1" ht="15" customHeight="1" spans="1:45">
      <c r="A60" s="239" t="s">
        <v>332</v>
      </c>
      <c r="B60" s="239" t="s">
        <v>248</v>
      </c>
      <c r="C60" s="240">
        <v>6229.9775684</v>
      </c>
      <c r="D60" s="240">
        <v>5539.805808</v>
      </c>
      <c r="E60" s="240">
        <v>639.213488</v>
      </c>
      <c r="F60" s="240">
        <v>50.9582724</v>
      </c>
      <c r="G60" s="240">
        <v>5530.7598399</v>
      </c>
      <c r="H60" s="240">
        <v>5065.6677555</v>
      </c>
      <c r="I60" s="240">
        <v>418.211004</v>
      </c>
      <c r="J60" s="240">
        <v>46.8810804</v>
      </c>
      <c r="K60" s="240">
        <v>7244.4060836</v>
      </c>
      <c r="L60" s="240">
        <v>6516.82972</v>
      </c>
      <c r="M60" s="240">
        <v>665.427014</v>
      </c>
      <c r="N60" s="240">
        <v>62.1493496</v>
      </c>
      <c r="O60" s="240">
        <v>6229.9775684</v>
      </c>
      <c r="P60" s="240">
        <v>5530.7598399</v>
      </c>
      <c r="Q60" s="254">
        <v>7244.4060836</v>
      </c>
      <c r="R60" s="255">
        <v>30.9839207144273</v>
      </c>
      <c r="S60" s="256">
        <v>16.8651055374229</v>
      </c>
      <c r="T60" s="256" t="s">
        <v>212</v>
      </c>
      <c r="U60" s="254">
        <v>1</v>
      </c>
      <c r="V60" s="254">
        <v>0</v>
      </c>
      <c r="W60" s="257"/>
      <c r="X60" s="257"/>
      <c r="Y60" s="257"/>
      <c r="Z60" s="256">
        <v>0</v>
      </c>
      <c r="AA60" s="256">
        <v>0</v>
      </c>
      <c r="AB60" s="256">
        <v>0</v>
      </c>
      <c r="AC60" s="254">
        <v>0</v>
      </c>
      <c r="AD60" s="254">
        <v>0</v>
      </c>
      <c r="AE60" s="254">
        <v>0</v>
      </c>
      <c r="AF60" s="254">
        <v>0</v>
      </c>
      <c r="AG60" s="255">
        <v>26.6</v>
      </c>
      <c r="AH60" s="254">
        <v>0</v>
      </c>
      <c r="AI60" s="257">
        <v>0</v>
      </c>
      <c r="AJ60" s="257"/>
      <c r="AK60" s="257"/>
      <c r="AL60" s="257"/>
      <c r="AM60" s="256">
        <v>2.8</v>
      </c>
      <c r="AN60" s="256">
        <v>0</v>
      </c>
      <c r="AO60" s="256">
        <v>0</v>
      </c>
      <c r="AP60" s="254">
        <v>6.194451020688</v>
      </c>
      <c r="AQ60" s="240">
        <v>6.194451020688</v>
      </c>
      <c r="AR60" s="240">
        <v>0</v>
      </c>
      <c r="AS60" s="240">
        <v>0</v>
      </c>
    </row>
    <row r="61" s="219" customFormat="1" ht="15" customHeight="1" spans="1:45">
      <c r="A61" s="239" t="s">
        <v>333</v>
      </c>
      <c r="B61" s="239" t="s">
        <v>248</v>
      </c>
      <c r="C61" s="240">
        <v>5032.6768592</v>
      </c>
      <c r="D61" s="240">
        <v>4457.93069</v>
      </c>
      <c r="E61" s="240">
        <v>513.5585912</v>
      </c>
      <c r="F61" s="240">
        <v>61.187578</v>
      </c>
      <c r="G61" s="240">
        <v>7726.7145028</v>
      </c>
      <c r="H61" s="240">
        <v>6874.25412</v>
      </c>
      <c r="I61" s="240">
        <v>662.2530756</v>
      </c>
      <c r="J61" s="240">
        <v>190.2073072</v>
      </c>
      <c r="K61" s="240">
        <v>8431.7620369</v>
      </c>
      <c r="L61" s="240">
        <v>6839.0263105</v>
      </c>
      <c r="M61" s="240">
        <v>1442.311042</v>
      </c>
      <c r="N61" s="240">
        <v>150.4246844</v>
      </c>
      <c r="O61" s="240">
        <v>5032.6768592</v>
      </c>
      <c r="P61" s="240">
        <v>7726.7145028</v>
      </c>
      <c r="Q61" s="254">
        <v>8431.7620369</v>
      </c>
      <c r="R61" s="255">
        <v>9.1248037421922</v>
      </c>
      <c r="S61" s="256">
        <v>24.6211587832156</v>
      </c>
      <c r="T61" s="256" t="s">
        <v>212</v>
      </c>
      <c r="U61" s="254">
        <v>1</v>
      </c>
      <c r="V61" s="254">
        <v>0</v>
      </c>
      <c r="W61" s="257"/>
      <c r="X61" s="257"/>
      <c r="Y61" s="257"/>
      <c r="Z61" s="256">
        <v>0</v>
      </c>
      <c r="AA61" s="256">
        <v>0</v>
      </c>
      <c r="AB61" s="256">
        <v>0</v>
      </c>
      <c r="AC61" s="254">
        <v>0</v>
      </c>
      <c r="AD61" s="254">
        <v>0</v>
      </c>
      <c r="AE61" s="254">
        <v>0</v>
      </c>
      <c r="AF61" s="254">
        <v>0</v>
      </c>
      <c r="AG61" s="255">
        <v>2.9</v>
      </c>
      <c r="AH61" s="254">
        <v>1</v>
      </c>
      <c r="AI61" s="257">
        <v>0</v>
      </c>
      <c r="AJ61" s="257"/>
      <c r="AK61" s="257"/>
      <c r="AL61" s="257"/>
      <c r="AM61" s="256">
        <v>0</v>
      </c>
      <c r="AN61" s="256">
        <v>0</v>
      </c>
      <c r="AO61" s="256">
        <v>0</v>
      </c>
      <c r="AP61" s="254">
        <v>0</v>
      </c>
      <c r="AQ61" s="240">
        <v>0</v>
      </c>
      <c r="AR61" s="240">
        <v>0</v>
      </c>
      <c r="AS61" s="240">
        <v>0</v>
      </c>
    </row>
    <row r="62" s="219" customFormat="1" ht="15" customHeight="1" spans="1:45">
      <c r="A62" s="239" t="s">
        <v>334</v>
      </c>
      <c r="B62" s="239" t="s">
        <v>248</v>
      </c>
      <c r="C62" s="240">
        <v>19552.2648245</v>
      </c>
      <c r="D62" s="240">
        <v>12916.8236605</v>
      </c>
      <c r="E62" s="240">
        <v>6013.6303028</v>
      </c>
      <c r="F62" s="240">
        <v>621.8108612</v>
      </c>
      <c r="G62" s="240">
        <v>17184.747097</v>
      </c>
      <c r="H62" s="240">
        <v>10491.438545</v>
      </c>
      <c r="I62" s="240">
        <v>6128.758278</v>
      </c>
      <c r="J62" s="240">
        <v>564.550274</v>
      </c>
      <c r="K62" s="240">
        <v>14444.5594351</v>
      </c>
      <c r="L62" s="240">
        <v>8757.7823435</v>
      </c>
      <c r="M62" s="240">
        <v>4608.140288</v>
      </c>
      <c r="N62" s="240">
        <v>1078.6368036</v>
      </c>
      <c r="O62" s="240">
        <v>19552.2648245</v>
      </c>
      <c r="P62" s="240">
        <v>17184.747097</v>
      </c>
      <c r="Q62" s="254">
        <v>14444.5594351</v>
      </c>
      <c r="R62" s="255">
        <v>-15.9454640003307</v>
      </c>
      <c r="S62" s="256">
        <v>21.3364443124714</v>
      </c>
      <c r="T62" s="256" t="s">
        <v>212</v>
      </c>
      <c r="U62" s="254">
        <v>1</v>
      </c>
      <c r="V62" s="254">
        <v>1</v>
      </c>
      <c r="W62" s="257"/>
      <c r="X62" s="257"/>
      <c r="Y62" s="257"/>
      <c r="Z62" s="256">
        <v>0</v>
      </c>
      <c r="AA62" s="256">
        <v>0</v>
      </c>
      <c r="AB62" s="256">
        <v>0</v>
      </c>
      <c r="AC62" s="254">
        <v>0</v>
      </c>
      <c r="AD62" s="254">
        <v>0</v>
      </c>
      <c r="AE62" s="254">
        <v>0</v>
      </c>
      <c r="AF62" s="254">
        <v>0</v>
      </c>
      <c r="AG62" s="255">
        <v>4.8</v>
      </c>
      <c r="AH62" s="254">
        <v>1</v>
      </c>
      <c r="AI62" s="257">
        <v>1</v>
      </c>
      <c r="AJ62" s="257"/>
      <c r="AK62" s="257"/>
      <c r="AL62" s="257"/>
      <c r="AM62" s="256">
        <v>0</v>
      </c>
      <c r="AN62" s="256">
        <v>0</v>
      </c>
      <c r="AO62" s="256">
        <v>0</v>
      </c>
      <c r="AP62" s="254">
        <v>0</v>
      </c>
      <c r="AQ62" s="240">
        <v>0</v>
      </c>
      <c r="AR62" s="240">
        <v>0</v>
      </c>
      <c r="AS62" s="240">
        <v>0</v>
      </c>
    </row>
    <row r="63" s="219" customFormat="1" ht="15" customHeight="1" spans="1:45">
      <c r="A63" s="239" t="s">
        <v>335</v>
      </c>
      <c r="B63" s="239" t="s">
        <v>248</v>
      </c>
      <c r="C63" s="240">
        <v>18768.5982128</v>
      </c>
      <c r="D63" s="240">
        <v>14808.351848</v>
      </c>
      <c r="E63" s="240">
        <v>3591.6542584</v>
      </c>
      <c r="F63" s="240">
        <v>368.5921064</v>
      </c>
      <c r="G63" s="240">
        <v>19387.7340998</v>
      </c>
      <c r="H63" s="240">
        <v>13571.133937</v>
      </c>
      <c r="I63" s="240">
        <v>5321.7100244</v>
      </c>
      <c r="J63" s="240">
        <v>494.8901384</v>
      </c>
      <c r="K63" s="240">
        <v>20917.8376755</v>
      </c>
      <c r="L63" s="240">
        <v>14189.0210035</v>
      </c>
      <c r="M63" s="240">
        <v>6085.0585164</v>
      </c>
      <c r="N63" s="240">
        <v>643.7581556</v>
      </c>
      <c r="O63" s="240">
        <v>18768.5982128</v>
      </c>
      <c r="P63" s="240">
        <v>19387.7340998</v>
      </c>
      <c r="Q63" s="254">
        <v>20917.8376755</v>
      </c>
      <c r="R63" s="255">
        <v>7.89212172925242</v>
      </c>
      <c r="S63" s="256">
        <v>46.5130251612114</v>
      </c>
      <c r="T63" s="256" t="s">
        <v>212</v>
      </c>
      <c r="U63" s="254">
        <v>1</v>
      </c>
      <c r="V63" s="254">
        <v>0</v>
      </c>
      <c r="W63" s="257"/>
      <c r="X63" s="257"/>
      <c r="Y63" s="257"/>
      <c r="Z63" s="256">
        <v>0</v>
      </c>
      <c r="AA63" s="256">
        <v>0</v>
      </c>
      <c r="AB63" s="256">
        <v>0</v>
      </c>
      <c r="AC63" s="254">
        <v>0</v>
      </c>
      <c r="AD63" s="254">
        <v>0</v>
      </c>
      <c r="AE63" s="254">
        <v>0</v>
      </c>
      <c r="AF63" s="254">
        <v>0</v>
      </c>
      <c r="AG63" s="255">
        <v>6.5</v>
      </c>
      <c r="AH63" s="254">
        <v>1</v>
      </c>
      <c r="AI63" s="257">
        <v>0</v>
      </c>
      <c r="AJ63" s="257"/>
      <c r="AK63" s="257"/>
      <c r="AL63" s="257"/>
      <c r="AM63" s="256">
        <v>0</v>
      </c>
      <c r="AN63" s="256">
        <v>0</v>
      </c>
      <c r="AO63" s="256">
        <v>0</v>
      </c>
      <c r="AP63" s="254">
        <v>0</v>
      </c>
      <c r="AQ63" s="240">
        <v>0</v>
      </c>
      <c r="AR63" s="240">
        <v>0</v>
      </c>
      <c r="AS63" s="240">
        <v>0</v>
      </c>
    </row>
    <row r="64" s="219" customFormat="1" ht="15" customHeight="1" spans="1:45">
      <c r="A64" s="239" t="s">
        <v>336</v>
      </c>
      <c r="B64" s="239" t="s">
        <v>248</v>
      </c>
      <c r="C64" s="240">
        <v>2918.2028443</v>
      </c>
      <c r="D64" s="240">
        <v>2439.0356475</v>
      </c>
      <c r="E64" s="240">
        <v>240.6692008</v>
      </c>
      <c r="F64" s="240">
        <v>238.497996</v>
      </c>
      <c r="G64" s="240">
        <v>4358.5756185</v>
      </c>
      <c r="H64" s="240">
        <v>2883.7057245</v>
      </c>
      <c r="I64" s="240">
        <v>744.3546172</v>
      </c>
      <c r="J64" s="240">
        <v>730.5152768</v>
      </c>
      <c r="K64" s="240">
        <v>3863.0104731</v>
      </c>
      <c r="L64" s="240">
        <v>2643.6382395</v>
      </c>
      <c r="M64" s="240">
        <v>947.131404</v>
      </c>
      <c r="N64" s="240">
        <v>272.2408296</v>
      </c>
      <c r="O64" s="240">
        <v>2918.2028443</v>
      </c>
      <c r="P64" s="240">
        <v>4358.5756185</v>
      </c>
      <c r="Q64" s="254">
        <v>3863.0104731</v>
      </c>
      <c r="R64" s="255">
        <v>-11.3698875223495</v>
      </c>
      <c r="S64" s="256">
        <v>11.5289655089981</v>
      </c>
      <c r="T64" s="256" t="s">
        <v>212</v>
      </c>
      <c r="U64" s="254">
        <v>1</v>
      </c>
      <c r="V64" s="254">
        <v>0</v>
      </c>
      <c r="W64" s="257"/>
      <c r="X64" s="257"/>
      <c r="Y64" s="257"/>
      <c r="Z64" s="256">
        <v>0</v>
      </c>
      <c r="AA64" s="256">
        <v>0</v>
      </c>
      <c r="AB64" s="256">
        <v>0</v>
      </c>
      <c r="AC64" s="254">
        <v>0</v>
      </c>
      <c r="AD64" s="254">
        <v>0</v>
      </c>
      <c r="AE64" s="254">
        <v>0</v>
      </c>
      <c r="AF64" s="254">
        <v>0</v>
      </c>
      <c r="AG64" s="255">
        <v>8.3</v>
      </c>
      <c r="AH64" s="254">
        <v>1</v>
      </c>
      <c r="AI64" s="257">
        <v>0</v>
      </c>
      <c r="AJ64" s="257"/>
      <c r="AK64" s="257"/>
      <c r="AL64" s="257"/>
      <c r="AM64" s="256">
        <v>0</v>
      </c>
      <c r="AN64" s="256">
        <v>0</v>
      </c>
      <c r="AO64" s="256">
        <v>0</v>
      </c>
      <c r="AP64" s="254">
        <v>0</v>
      </c>
      <c r="AQ64" s="240">
        <v>0</v>
      </c>
      <c r="AR64" s="240">
        <v>0</v>
      </c>
      <c r="AS64" s="240">
        <v>0</v>
      </c>
    </row>
    <row r="65" s="219" customFormat="1" ht="15" customHeight="1" spans="1:45">
      <c r="A65" s="239" t="s">
        <v>337</v>
      </c>
      <c r="B65" s="239" t="s">
        <v>248</v>
      </c>
      <c r="C65" s="240">
        <v>5408.6166449</v>
      </c>
      <c r="D65" s="240">
        <v>3115.0078565</v>
      </c>
      <c r="E65" s="240">
        <v>1799.1186448</v>
      </c>
      <c r="F65" s="240">
        <v>494.4901436</v>
      </c>
      <c r="G65" s="240">
        <v>6707.1838521</v>
      </c>
      <c r="H65" s="240">
        <v>2457.3661645</v>
      </c>
      <c r="I65" s="240">
        <v>3724.1960688</v>
      </c>
      <c r="J65" s="240">
        <v>525.6216188</v>
      </c>
      <c r="K65" s="240">
        <v>7819.6794583</v>
      </c>
      <c r="L65" s="240">
        <v>7129.3436235</v>
      </c>
      <c r="M65" s="240">
        <v>114.4454192</v>
      </c>
      <c r="N65" s="240">
        <v>575.8904156</v>
      </c>
      <c r="O65" s="240">
        <v>5408.6166449</v>
      </c>
      <c r="P65" s="240">
        <v>6707.1838521</v>
      </c>
      <c r="Q65" s="254">
        <v>7819.6794583</v>
      </c>
      <c r="R65" s="255">
        <v>16.5866275732352</v>
      </c>
      <c r="S65" s="256">
        <v>16.8705733604453</v>
      </c>
      <c r="T65" s="256" t="s">
        <v>212</v>
      </c>
      <c r="U65" s="254">
        <v>1</v>
      </c>
      <c r="V65" s="254">
        <v>0</v>
      </c>
      <c r="W65" s="257"/>
      <c r="X65" s="257"/>
      <c r="Y65" s="257"/>
      <c r="Z65" s="256">
        <v>0</v>
      </c>
      <c r="AA65" s="256">
        <v>0</v>
      </c>
      <c r="AB65" s="256">
        <v>0</v>
      </c>
      <c r="AC65" s="254">
        <v>0</v>
      </c>
      <c r="AD65" s="254">
        <v>0</v>
      </c>
      <c r="AE65" s="254">
        <v>0</v>
      </c>
      <c r="AF65" s="254">
        <v>0</v>
      </c>
      <c r="AG65" s="255">
        <v>3.8</v>
      </c>
      <c r="AH65" s="254">
        <v>1</v>
      </c>
      <c r="AI65" s="257">
        <v>0</v>
      </c>
      <c r="AJ65" s="257"/>
      <c r="AK65" s="257"/>
      <c r="AL65" s="257"/>
      <c r="AM65" s="256">
        <v>0</v>
      </c>
      <c r="AN65" s="256">
        <v>0</v>
      </c>
      <c r="AO65" s="256">
        <v>0</v>
      </c>
      <c r="AP65" s="254">
        <v>0</v>
      </c>
      <c r="AQ65" s="240">
        <v>0</v>
      </c>
      <c r="AR65" s="240">
        <v>0</v>
      </c>
      <c r="AS65" s="240">
        <v>0</v>
      </c>
    </row>
    <row r="66" s="219" customFormat="1" ht="15" customHeight="1" spans="1:45">
      <c r="A66" s="239" t="s">
        <v>338</v>
      </c>
      <c r="B66" s="239" t="s">
        <v>256</v>
      </c>
      <c r="C66" s="240">
        <v>9941.1296831</v>
      </c>
      <c r="D66" s="240">
        <v>7091.4658155</v>
      </c>
      <c r="E66" s="240">
        <v>1617.7757128</v>
      </c>
      <c r="F66" s="240">
        <v>1231.8881548</v>
      </c>
      <c r="G66" s="240">
        <v>10733.4060321</v>
      </c>
      <c r="H66" s="240">
        <v>7728.8438685</v>
      </c>
      <c r="I66" s="240">
        <v>1933.7505588</v>
      </c>
      <c r="J66" s="240">
        <v>1070.8116048</v>
      </c>
      <c r="K66" s="240">
        <v>13051.5335504</v>
      </c>
      <c r="L66" s="240">
        <v>8581.18099</v>
      </c>
      <c r="M66" s="240">
        <v>3478.0637328</v>
      </c>
      <c r="N66" s="240">
        <v>992.2888276</v>
      </c>
      <c r="O66" s="240">
        <v>9941.1296831</v>
      </c>
      <c r="P66" s="240">
        <v>10733.4060321</v>
      </c>
      <c r="Q66" s="254">
        <v>13051.5335504</v>
      </c>
      <c r="R66" s="255">
        <v>21.597315068183</v>
      </c>
      <c r="S66" s="256">
        <v>19.321007165549</v>
      </c>
      <c r="T66" s="256" t="s">
        <v>212</v>
      </c>
      <c r="U66" s="254">
        <v>1</v>
      </c>
      <c r="V66" s="254">
        <v>0</v>
      </c>
      <c r="W66" s="257"/>
      <c r="X66" s="257"/>
      <c r="Y66" s="257"/>
      <c r="Z66" s="256">
        <v>0</v>
      </c>
      <c r="AA66" s="256">
        <v>0</v>
      </c>
      <c r="AB66" s="256">
        <v>0</v>
      </c>
      <c r="AC66" s="254">
        <v>0</v>
      </c>
      <c r="AD66" s="254">
        <v>0</v>
      </c>
      <c r="AE66" s="254">
        <v>0</v>
      </c>
      <c r="AF66" s="254">
        <v>0</v>
      </c>
      <c r="AG66" s="255">
        <v>13.3</v>
      </c>
      <c r="AH66" s="254">
        <v>1</v>
      </c>
      <c r="AI66" s="257">
        <v>0</v>
      </c>
      <c r="AJ66" s="257"/>
      <c r="AK66" s="257"/>
      <c r="AL66" s="257"/>
      <c r="AM66" s="256">
        <v>0</v>
      </c>
      <c r="AN66" s="256">
        <v>0</v>
      </c>
      <c r="AO66" s="256">
        <v>0</v>
      </c>
      <c r="AP66" s="254">
        <v>0</v>
      </c>
      <c r="AQ66" s="240">
        <v>0</v>
      </c>
      <c r="AR66" s="240">
        <v>0</v>
      </c>
      <c r="AS66" s="240">
        <v>0</v>
      </c>
    </row>
    <row r="67" s="219" customFormat="1" ht="15" customHeight="1" spans="1:45">
      <c r="A67" s="239" t="s">
        <v>339</v>
      </c>
      <c r="B67" s="239" t="s">
        <v>256</v>
      </c>
      <c r="C67" s="240">
        <v>7894.11157</v>
      </c>
      <c r="D67" s="240">
        <v>6501.476346</v>
      </c>
      <c r="E67" s="240">
        <v>1319.543096</v>
      </c>
      <c r="F67" s="240">
        <v>73.092128</v>
      </c>
      <c r="G67" s="240">
        <v>10205.0957842</v>
      </c>
      <c r="H67" s="240">
        <v>7177.622483</v>
      </c>
      <c r="I67" s="240">
        <v>2152.5421824</v>
      </c>
      <c r="J67" s="240">
        <v>874.9311188</v>
      </c>
      <c r="K67" s="240">
        <v>11428.0210339</v>
      </c>
      <c r="L67" s="240">
        <v>8699.1191635</v>
      </c>
      <c r="M67" s="240">
        <v>2537.285822</v>
      </c>
      <c r="N67" s="240">
        <v>191.6160484</v>
      </c>
      <c r="O67" s="240">
        <v>7894.11157</v>
      </c>
      <c r="P67" s="240">
        <v>10205.0957842</v>
      </c>
      <c r="Q67" s="254">
        <v>11428.0210339</v>
      </c>
      <c r="R67" s="255">
        <v>11.9834764470647</v>
      </c>
      <c r="S67" s="256">
        <v>26.1936350452681</v>
      </c>
      <c r="T67" s="256" t="s">
        <v>212</v>
      </c>
      <c r="U67" s="254">
        <v>1</v>
      </c>
      <c r="V67" s="254">
        <v>0</v>
      </c>
      <c r="W67" s="257"/>
      <c r="X67" s="257"/>
      <c r="Y67" s="257"/>
      <c r="Z67" s="256">
        <v>0</v>
      </c>
      <c r="AA67" s="256">
        <v>0</v>
      </c>
      <c r="AB67" s="256">
        <v>0</v>
      </c>
      <c r="AC67" s="254">
        <v>0</v>
      </c>
      <c r="AD67" s="254">
        <v>0</v>
      </c>
      <c r="AE67" s="254">
        <v>0</v>
      </c>
      <c r="AF67" s="254">
        <v>0</v>
      </c>
      <c r="AG67" s="255">
        <v>11.8</v>
      </c>
      <c r="AH67" s="254">
        <v>1</v>
      </c>
      <c r="AI67" s="257">
        <v>0</v>
      </c>
      <c r="AJ67" s="257"/>
      <c r="AK67" s="257"/>
      <c r="AL67" s="257"/>
      <c r="AM67" s="256">
        <v>0</v>
      </c>
      <c r="AN67" s="256">
        <v>0</v>
      </c>
      <c r="AO67" s="256">
        <v>0</v>
      </c>
      <c r="AP67" s="254">
        <v>0</v>
      </c>
      <c r="AQ67" s="240">
        <v>0</v>
      </c>
      <c r="AR67" s="240">
        <v>0</v>
      </c>
      <c r="AS67" s="240">
        <v>0</v>
      </c>
    </row>
    <row r="68" s="219" customFormat="1" ht="15" customHeight="1" spans="1:45">
      <c r="A68" s="239" t="s">
        <v>340</v>
      </c>
      <c r="B68" s="239" t="s">
        <v>256</v>
      </c>
      <c r="C68" s="240">
        <v>7232.2248386</v>
      </c>
      <c r="D68" s="240">
        <v>5581.035287</v>
      </c>
      <c r="E68" s="240">
        <v>1607.9959948</v>
      </c>
      <c r="F68" s="240">
        <v>43.1935568</v>
      </c>
      <c r="G68" s="240">
        <v>9788.3636019</v>
      </c>
      <c r="H68" s="240">
        <v>8752.6832675</v>
      </c>
      <c r="I68" s="240">
        <v>994.0143504</v>
      </c>
      <c r="J68" s="240">
        <v>41.665984</v>
      </c>
      <c r="K68" s="240">
        <v>10986.899848</v>
      </c>
      <c r="L68" s="240">
        <v>9585.527918</v>
      </c>
      <c r="M68" s="240">
        <v>1337.7391776</v>
      </c>
      <c r="N68" s="240">
        <v>63.6327524</v>
      </c>
      <c r="O68" s="240">
        <v>7232.2248386</v>
      </c>
      <c r="P68" s="240">
        <v>9788.3636019</v>
      </c>
      <c r="Q68" s="254">
        <v>10986.899848</v>
      </c>
      <c r="R68" s="255">
        <v>12.2445006626782</v>
      </c>
      <c r="S68" s="256">
        <v>22.9942861137272</v>
      </c>
      <c r="T68" s="256" t="s">
        <v>212</v>
      </c>
      <c r="U68" s="254">
        <v>1</v>
      </c>
      <c r="V68" s="254">
        <v>0</v>
      </c>
      <c r="W68" s="257"/>
      <c r="X68" s="257"/>
      <c r="Y68" s="257"/>
      <c r="Z68" s="256">
        <v>0</v>
      </c>
      <c r="AA68" s="256">
        <v>0</v>
      </c>
      <c r="AB68" s="256">
        <v>0</v>
      </c>
      <c r="AC68" s="254">
        <v>0</v>
      </c>
      <c r="AD68" s="254">
        <v>0</v>
      </c>
      <c r="AE68" s="254">
        <v>0</v>
      </c>
      <c r="AF68" s="254">
        <v>0</v>
      </c>
      <c r="AG68" s="255">
        <v>5.4</v>
      </c>
      <c r="AH68" s="254">
        <v>1</v>
      </c>
      <c r="AI68" s="257">
        <v>0</v>
      </c>
      <c r="AJ68" s="257"/>
      <c r="AK68" s="257"/>
      <c r="AL68" s="257"/>
      <c r="AM68" s="256">
        <v>0</v>
      </c>
      <c r="AN68" s="256">
        <v>0</v>
      </c>
      <c r="AO68" s="256">
        <v>0</v>
      </c>
      <c r="AP68" s="254">
        <v>0</v>
      </c>
      <c r="AQ68" s="240">
        <v>0</v>
      </c>
      <c r="AR68" s="240">
        <v>0</v>
      </c>
      <c r="AS68" s="240">
        <v>0</v>
      </c>
    </row>
    <row r="69" s="219" customFormat="1" ht="15" customHeight="1" spans="1:45">
      <c r="A69" s="239" t="s">
        <v>341</v>
      </c>
      <c r="B69" s="239" t="s">
        <v>256</v>
      </c>
      <c r="C69" s="240">
        <v>8385.3403301</v>
      </c>
      <c r="D69" s="240">
        <v>5489.0127945</v>
      </c>
      <c r="E69" s="240">
        <v>2761.4475044</v>
      </c>
      <c r="F69" s="240">
        <v>134.8800312</v>
      </c>
      <c r="G69" s="240">
        <v>6697.320291</v>
      </c>
      <c r="H69" s="240">
        <v>4620.271825</v>
      </c>
      <c r="I69" s="240">
        <v>1992.6219804</v>
      </c>
      <c r="J69" s="240">
        <v>84.4264856</v>
      </c>
      <c r="K69" s="240">
        <v>5048.9857702</v>
      </c>
      <c r="L69" s="240">
        <v>2762.184791</v>
      </c>
      <c r="M69" s="240">
        <v>2140.853596</v>
      </c>
      <c r="N69" s="240">
        <v>145.9473832</v>
      </c>
      <c r="O69" s="240">
        <v>8385.3403301</v>
      </c>
      <c r="P69" s="240">
        <v>6697.320291</v>
      </c>
      <c r="Q69" s="254">
        <v>5048.9857702</v>
      </c>
      <c r="R69" s="255">
        <v>-24.6118514447497</v>
      </c>
      <c r="S69" s="256">
        <v>11.5321039929651</v>
      </c>
      <c r="T69" s="256" t="s">
        <v>212</v>
      </c>
      <c r="U69" s="254">
        <v>1</v>
      </c>
      <c r="V69" s="254">
        <v>1</v>
      </c>
      <c r="W69" s="257"/>
      <c r="X69" s="257"/>
      <c r="Y69" s="257"/>
      <c r="Z69" s="256">
        <v>0</v>
      </c>
      <c r="AA69" s="256">
        <v>0</v>
      </c>
      <c r="AB69" s="256">
        <v>0</v>
      </c>
      <c r="AC69" s="254">
        <v>0</v>
      </c>
      <c r="AD69" s="254">
        <v>0</v>
      </c>
      <c r="AE69" s="254">
        <v>0</v>
      </c>
      <c r="AF69" s="254">
        <v>0</v>
      </c>
      <c r="AG69" s="255">
        <v>-3.4</v>
      </c>
      <c r="AH69" s="254">
        <v>1</v>
      </c>
      <c r="AI69" s="257">
        <v>1</v>
      </c>
      <c r="AJ69" s="257"/>
      <c r="AK69" s="257"/>
      <c r="AL69" s="257"/>
      <c r="AM69" s="256">
        <v>0</v>
      </c>
      <c r="AN69" s="256">
        <v>0</v>
      </c>
      <c r="AO69" s="256">
        <v>0</v>
      </c>
      <c r="AP69" s="254">
        <v>0</v>
      </c>
      <c r="AQ69" s="240">
        <v>0</v>
      </c>
      <c r="AR69" s="240">
        <v>0</v>
      </c>
      <c r="AS69" s="240">
        <v>0</v>
      </c>
    </row>
    <row r="70" s="219" customFormat="1" ht="15" customHeight="1" spans="1:45">
      <c r="A70" s="239" t="s">
        <v>342</v>
      </c>
      <c r="B70" s="239" t="s">
        <v>256</v>
      </c>
      <c r="C70" s="240">
        <v>12104.8307054</v>
      </c>
      <c r="D70" s="240">
        <v>11375.445537</v>
      </c>
      <c r="E70" s="240">
        <v>534.2435428</v>
      </c>
      <c r="F70" s="240">
        <v>195.1416256</v>
      </c>
      <c r="G70" s="240">
        <v>13165.2782602</v>
      </c>
      <c r="H70" s="240">
        <v>12034.208011</v>
      </c>
      <c r="I70" s="240">
        <v>939.6987036</v>
      </c>
      <c r="J70" s="240">
        <v>191.3715456</v>
      </c>
      <c r="K70" s="240">
        <v>16156.753899</v>
      </c>
      <c r="L70" s="240">
        <v>14085.743159</v>
      </c>
      <c r="M70" s="240">
        <v>1783.115178</v>
      </c>
      <c r="N70" s="240">
        <v>287.895562</v>
      </c>
      <c r="O70" s="240">
        <v>12104.8307054</v>
      </c>
      <c r="P70" s="240">
        <v>13165.2782602</v>
      </c>
      <c r="Q70" s="254">
        <v>16156.753899</v>
      </c>
      <c r="R70" s="255">
        <v>22.7224641946501</v>
      </c>
      <c r="S70" s="256">
        <v>19.0101822555595</v>
      </c>
      <c r="T70" s="256" t="s">
        <v>212</v>
      </c>
      <c r="U70" s="254">
        <v>1</v>
      </c>
      <c r="V70" s="254">
        <v>0</v>
      </c>
      <c r="W70" s="257"/>
      <c r="X70" s="257"/>
      <c r="Y70" s="257"/>
      <c r="Z70" s="256">
        <v>0</v>
      </c>
      <c r="AA70" s="256">
        <v>0</v>
      </c>
      <c r="AB70" s="256">
        <v>0</v>
      </c>
      <c r="AC70" s="254">
        <v>0</v>
      </c>
      <c r="AD70" s="254">
        <v>0</v>
      </c>
      <c r="AE70" s="254">
        <v>0</v>
      </c>
      <c r="AF70" s="254">
        <v>0</v>
      </c>
      <c r="AG70" s="255">
        <v>17.3</v>
      </c>
      <c r="AH70" s="254">
        <v>1</v>
      </c>
      <c r="AI70" s="257">
        <v>0</v>
      </c>
      <c r="AJ70" s="257"/>
      <c r="AK70" s="257"/>
      <c r="AL70" s="257"/>
      <c r="AM70" s="256">
        <v>0</v>
      </c>
      <c r="AN70" s="256">
        <v>0</v>
      </c>
      <c r="AO70" s="256">
        <v>0</v>
      </c>
      <c r="AP70" s="254">
        <v>0</v>
      </c>
      <c r="AQ70" s="240">
        <v>0</v>
      </c>
      <c r="AR70" s="240">
        <v>0</v>
      </c>
      <c r="AS70" s="240">
        <v>0</v>
      </c>
    </row>
    <row r="71" s="219" customFormat="1" ht="15" customHeight="1" spans="1:45">
      <c r="A71" s="239" t="s">
        <v>343</v>
      </c>
      <c r="B71" s="239" t="s">
        <v>263</v>
      </c>
      <c r="C71" s="240">
        <v>27274.0246821</v>
      </c>
      <c r="D71" s="240">
        <v>19259.4736105</v>
      </c>
      <c r="E71" s="240">
        <v>7854.7445128</v>
      </c>
      <c r="F71" s="240">
        <v>159.8065588</v>
      </c>
      <c r="G71" s="240">
        <v>31138.6864894</v>
      </c>
      <c r="H71" s="240">
        <v>21804.694723</v>
      </c>
      <c r="I71" s="240">
        <v>8828.516414</v>
      </c>
      <c r="J71" s="240">
        <v>505.4753524</v>
      </c>
      <c r="K71" s="240">
        <v>58214.1168029</v>
      </c>
      <c r="L71" s="240">
        <v>37293.3739525</v>
      </c>
      <c r="M71" s="240">
        <v>20695.5090224</v>
      </c>
      <c r="N71" s="240">
        <v>225.233828</v>
      </c>
      <c r="O71" s="240">
        <v>27274.0246821</v>
      </c>
      <c r="P71" s="240">
        <v>31138.6864894</v>
      </c>
      <c r="Q71" s="254">
        <v>58214.1168029</v>
      </c>
      <c r="R71" s="255">
        <v>86.9510996320182</v>
      </c>
      <c r="S71" s="256">
        <v>46.0005190025365</v>
      </c>
      <c r="T71" s="256" t="s">
        <v>212</v>
      </c>
      <c r="U71" s="254">
        <v>0</v>
      </c>
      <c r="V71" s="254">
        <v>0</v>
      </c>
      <c r="W71" s="257"/>
      <c r="X71" s="257"/>
      <c r="Y71" s="257"/>
      <c r="Z71" s="256">
        <v>5</v>
      </c>
      <c r="AA71" s="256">
        <v>15</v>
      </c>
      <c r="AB71" s="256">
        <v>29.4323443307186</v>
      </c>
      <c r="AC71" s="254">
        <v>1259.01009414571</v>
      </c>
      <c r="AD71" s="254">
        <v>62.2773729788</v>
      </c>
      <c r="AE71" s="254">
        <v>280.2481784046</v>
      </c>
      <c r="AF71" s="254">
        <v>916.484542762315</v>
      </c>
      <c r="AG71" s="255">
        <v>64.4</v>
      </c>
      <c r="AH71" s="254">
        <v>0</v>
      </c>
      <c r="AI71" s="257">
        <v>0</v>
      </c>
      <c r="AJ71" s="257"/>
      <c r="AK71" s="257"/>
      <c r="AL71" s="257"/>
      <c r="AM71" s="256">
        <v>5</v>
      </c>
      <c r="AN71" s="256">
        <v>15</v>
      </c>
      <c r="AO71" s="256">
        <v>20.6</v>
      </c>
      <c r="AP71" s="254">
        <v>983.98249306504</v>
      </c>
      <c r="AQ71" s="240">
        <v>62.2773729788</v>
      </c>
      <c r="AR71" s="240">
        <v>280.2481784046</v>
      </c>
      <c r="AS71" s="240">
        <v>641.45694168164</v>
      </c>
    </row>
    <row r="72" s="219" customFormat="1" ht="15" customHeight="1" spans="1:45">
      <c r="A72" s="239" t="s">
        <v>344</v>
      </c>
      <c r="B72" s="239" t="s">
        <v>263</v>
      </c>
      <c r="C72" s="240">
        <v>31704.3932068</v>
      </c>
      <c r="D72" s="240">
        <v>20490.893396</v>
      </c>
      <c r="E72" s="240">
        <v>11160.6558912</v>
      </c>
      <c r="F72" s="240">
        <v>52.8439196</v>
      </c>
      <c r="G72" s="240">
        <v>24723.8282521</v>
      </c>
      <c r="H72" s="240">
        <v>18422.8463445</v>
      </c>
      <c r="I72" s="240">
        <v>4664.6018628</v>
      </c>
      <c r="J72" s="240">
        <v>1636.3800448</v>
      </c>
      <c r="K72" s="240">
        <v>43999.3901665</v>
      </c>
      <c r="L72" s="240">
        <v>22577.1282085</v>
      </c>
      <c r="M72" s="240">
        <v>20875.2777432</v>
      </c>
      <c r="N72" s="240">
        <v>546.9842148</v>
      </c>
      <c r="O72" s="240">
        <v>31704.3932068</v>
      </c>
      <c r="P72" s="240">
        <v>24723.8282521</v>
      </c>
      <c r="Q72" s="254">
        <v>43999.3901665</v>
      </c>
      <c r="R72" s="255">
        <v>77.9635003036504</v>
      </c>
      <c r="S72" s="256">
        <v>63.4600487012144</v>
      </c>
      <c r="T72" s="256" t="s">
        <v>212</v>
      </c>
      <c r="U72" s="254">
        <v>0</v>
      </c>
      <c r="V72" s="254">
        <v>0</v>
      </c>
      <c r="W72" s="257"/>
      <c r="X72" s="257"/>
      <c r="Y72" s="257"/>
      <c r="Z72" s="256">
        <v>5</v>
      </c>
      <c r="AA72" s="256">
        <v>15</v>
      </c>
      <c r="AB72" s="256">
        <v>20.4447450023507</v>
      </c>
      <c r="AC72" s="254">
        <v>777.4344748692</v>
      </c>
      <c r="AD72" s="254">
        <v>49.4476565042</v>
      </c>
      <c r="AE72" s="254">
        <v>222.5144542689</v>
      </c>
      <c r="AF72" s="254">
        <v>505.4723640961</v>
      </c>
      <c r="AG72" s="255">
        <v>43</v>
      </c>
      <c r="AH72" s="254">
        <v>0</v>
      </c>
      <c r="AI72" s="257">
        <v>0</v>
      </c>
      <c r="AJ72" s="257"/>
      <c r="AK72" s="257"/>
      <c r="AL72" s="257"/>
      <c r="AM72" s="256">
        <v>5</v>
      </c>
      <c r="AN72" s="256">
        <v>14.2</v>
      </c>
      <c r="AO72" s="256">
        <v>0</v>
      </c>
      <c r="AP72" s="254">
        <v>260.094673212092</v>
      </c>
      <c r="AQ72" s="240">
        <v>49.4476565042</v>
      </c>
      <c r="AR72" s="240">
        <v>210.647016707892</v>
      </c>
      <c r="AS72" s="240">
        <v>0</v>
      </c>
    </row>
    <row r="73" s="219" customFormat="1" ht="15" customHeight="1" spans="1:45">
      <c r="A73" s="239" t="s">
        <v>345</v>
      </c>
      <c r="B73" s="239" t="s">
        <v>263</v>
      </c>
      <c r="C73" s="240">
        <v>28812.0604269</v>
      </c>
      <c r="D73" s="240">
        <v>21487.1573545</v>
      </c>
      <c r="E73" s="240">
        <v>7090.0580176</v>
      </c>
      <c r="F73" s="240">
        <v>234.8450548</v>
      </c>
      <c r="G73" s="240">
        <v>42528.1831289</v>
      </c>
      <c r="H73" s="240">
        <v>32272.4972465</v>
      </c>
      <c r="I73" s="240">
        <v>9720.7318676</v>
      </c>
      <c r="J73" s="240">
        <v>534.9540148</v>
      </c>
      <c r="K73" s="240">
        <v>71397.7324087</v>
      </c>
      <c r="L73" s="240">
        <v>42320.1790295</v>
      </c>
      <c r="M73" s="240">
        <v>28097.1243416</v>
      </c>
      <c r="N73" s="240">
        <v>980.4290376</v>
      </c>
      <c r="O73" s="240">
        <v>28812.0604269</v>
      </c>
      <c r="P73" s="240">
        <v>42528.1831289</v>
      </c>
      <c r="Q73" s="254">
        <v>71397.7324087</v>
      </c>
      <c r="R73" s="255">
        <v>67.8833356042942</v>
      </c>
      <c r="S73" s="256">
        <v>67.3404691428437</v>
      </c>
      <c r="T73" s="256" t="s">
        <v>212</v>
      </c>
      <c r="U73" s="254">
        <v>0</v>
      </c>
      <c r="V73" s="254">
        <v>0</v>
      </c>
      <c r="W73" s="257"/>
      <c r="X73" s="257"/>
      <c r="Y73" s="257"/>
      <c r="Z73" s="256">
        <v>5</v>
      </c>
      <c r="AA73" s="256">
        <v>15</v>
      </c>
      <c r="AB73" s="256">
        <v>10.3645803029945</v>
      </c>
      <c r="AC73" s="254">
        <v>908.596783597839</v>
      </c>
      <c r="AD73" s="254">
        <v>85.0563662578</v>
      </c>
      <c r="AE73" s="254">
        <v>382.7536481601</v>
      </c>
      <c r="AF73" s="254">
        <v>440.786769179939</v>
      </c>
      <c r="AG73" s="255">
        <v>63.2</v>
      </c>
      <c r="AH73" s="254">
        <v>0</v>
      </c>
      <c r="AI73" s="257">
        <v>0</v>
      </c>
      <c r="AJ73" s="257"/>
      <c r="AK73" s="257"/>
      <c r="AL73" s="257"/>
      <c r="AM73" s="256">
        <v>5</v>
      </c>
      <c r="AN73" s="256">
        <v>15</v>
      </c>
      <c r="AO73" s="256">
        <v>19.4</v>
      </c>
      <c r="AP73" s="254">
        <v>1292.85676711856</v>
      </c>
      <c r="AQ73" s="240">
        <v>85.0563662578</v>
      </c>
      <c r="AR73" s="240">
        <v>382.7536481601</v>
      </c>
      <c r="AS73" s="240">
        <v>825.04675270066</v>
      </c>
    </row>
    <row r="74" s="219" customFormat="1" ht="15" customHeight="1" spans="1:45">
      <c r="A74" s="239" t="s">
        <v>346</v>
      </c>
      <c r="B74" s="239" t="s">
        <v>268</v>
      </c>
      <c r="C74" s="240">
        <v>9752.8246059</v>
      </c>
      <c r="D74" s="240">
        <v>6141.9367075</v>
      </c>
      <c r="E74" s="240">
        <v>3224.6944676</v>
      </c>
      <c r="F74" s="240">
        <v>386.1934308</v>
      </c>
      <c r="G74" s="240">
        <v>9891.997976</v>
      </c>
      <c r="H74" s="240">
        <v>7817.319714</v>
      </c>
      <c r="I74" s="240">
        <v>1457.4270568</v>
      </c>
      <c r="J74" s="240">
        <v>617.2512052</v>
      </c>
      <c r="K74" s="240">
        <v>19762.4234493</v>
      </c>
      <c r="L74" s="240">
        <v>7609.9107565</v>
      </c>
      <c r="M74" s="240">
        <v>11456.9944604</v>
      </c>
      <c r="N74" s="240">
        <v>695.5182324</v>
      </c>
      <c r="O74" s="240">
        <v>9752.8246059</v>
      </c>
      <c r="P74" s="240">
        <v>9891.997976</v>
      </c>
      <c r="Q74" s="254">
        <v>19762.4234493</v>
      </c>
      <c r="R74" s="255">
        <v>99.7819196612015</v>
      </c>
      <c r="S74" s="256">
        <v>16.4440201774838</v>
      </c>
      <c r="T74" s="256" t="s">
        <v>212</v>
      </c>
      <c r="U74" s="254">
        <v>0</v>
      </c>
      <c r="V74" s="254">
        <v>0</v>
      </c>
      <c r="W74" s="257"/>
      <c r="X74" s="257"/>
      <c r="Y74" s="257"/>
      <c r="Z74" s="256">
        <v>5</v>
      </c>
      <c r="AA74" s="256">
        <v>15</v>
      </c>
      <c r="AB74" s="256">
        <v>42.2631643599018</v>
      </c>
      <c r="AC74" s="254">
        <v>526.879114043504</v>
      </c>
      <c r="AD74" s="254">
        <v>19.783995952</v>
      </c>
      <c r="AE74" s="254">
        <v>89.027981784</v>
      </c>
      <c r="AF74" s="254">
        <v>418.067136307504</v>
      </c>
      <c r="AG74" s="255">
        <v>39.8</v>
      </c>
      <c r="AH74" s="254">
        <v>0</v>
      </c>
      <c r="AI74" s="257">
        <v>0</v>
      </c>
      <c r="AJ74" s="257"/>
      <c r="AK74" s="257"/>
      <c r="AL74" s="257"/>
      <c r="AM74" s="256">
        <v>5</v>
      </c>
      <c r="AN74" s="256">
        <v>11</v>
      </c>
      <c r="AO74" s="256">
        <v>0</v>
      </c>
      <c r="AP74" s="254">
        <v>85.0711825936</v>
      </c>
      <c r="AQ74" s="240">
        <v>19.783995952</v>
      </c>
      <c r="AR74" s="240">
        <v>65.2871866416</v>
      </c>
      <c r="AS74" s="240">
        <v>0</v>
      </c>
    </row>
    <row r="75" s="219" customFormat="1" ht="15" customHeight="1" spans="1:45">
      <c r="A75" s="239" t="s">
        <v>347</v>
      </c>
      <c r="B75" s="239" t="s">
        <v>268</v>
      </c>
      <c r="C75" s="240">
        <v>14785.9804243</v>
      </c>
      <c r="D75" s="240">
        <v>7654.0425815</v>
      </c>
      <c r="E75" s="240">
        <v>6583.1960588</v>
      </c>
      <c r="F75" s="240">
        <v>548.741784</v>
      </c>
      <c r="G75" s="240">
        <v>16550.8504978</v>
      </c>
      <c r="H75" s="240">
        <v>10523.142321</v>
      </c>
      <c r="I75" s="240">
        <v>5006.5551472</v>
      </c>
      <c r="J75" s="240">
        <v>1021.1530296</v>
      </c>
      <c r="K75" s="240">
        <v>19396.1849239</v>
      </c>
      <c r="L75" s="240">
        <v>9692.4103775</v>
      </c>
      <c r="M75" s="240">
        <v>8828.67247</v>
      </c>
      <c r="N75" s="240">
        <v>875.1020764</v>
      </c>
      <c r="O75" s="240">
        <v>14785.9804243</v>
      </c>
      <c r="P75" s="240">
        <v>16550.8504978</v>
      </c>
      <c r="Q75" s="254">
        <v>19396.1849239</v>
      </c>
      <c r="R75" s="255">
        <v>17.1914695651333</v>
      </c>
      <c r="S75" s="256">
        <v>19.7583555817128</v>
      </c>
      <c r="T75" s="256" t="s">
        <v>212</v>
      </c>
      <c r="U75" s="254">
        <v>1</v>
      </c>
      <c r="V75" s="254">
        <v>0</v>
      </c>
      <c r="W75" s="257"/>
      <c r="X75" s="257"/>
      <c r="Y75" s="257"/>
      <c r="Z75" s="256">
        <v>0</v>
      </c>
      <c r="AA75" s="256">
        <v>0</v>
      </c>
      <c r="AB75" s="256">
        <v>0</v>
      </c>
      <c r="AC75" s="254">
        <v>0</v>
      </c>
      <c r="AD75" s="254">
        <v>0</v>
      </c>
      <c r="AE75" s="254">
        <v>0</v>
      </c>
      <c r="AF75" s="254">
        <v>0</v>
      </c>
      <c r="AG75" s="255">
        <v>16.7</v>
      </c>
      <c r="AH75" s="254">
        <v>1</v>
      </c>
      <c r="AI75" s="257">
        <v>0</v>
      </c>
      <c r="AJ75" s="257"/>
      <c r="AK75" s="257"/>
      <c r="AL75" s="257"/>
      <c r="AM75" s="256">
        <v>0</v>
      </c>
      <c r="AN75" s="256">
        <v>0</v>
      </c>
      <c r="AO75" s="256">
        <v>0</v>
      </c>
      <c r="AP75" s="254">
        <v>0</v>
      </c>
      <c r="AQ75" s="240">
        <v>0</v>
      </c>
      <c r="AR75" s="240">
        <v>0</v>
      </c>
      <c r="AS75" s="240">
        <v>0</v>
      </c>
    </row>
    <row r="76" s="219" customFormat="1" ht="15" customHeight="1" spans="1:45">
      <c r="A76" s="239" t="s">
        <v>348</v>
      </c>
      <c r="B76" s="239" t="s">
        <v>268</v>
      </c>
      <c r="C76" s="240">
        <v>9078.095349</v>
      </c>
      <c r="D76" s="240">
        <v>6223.603529</v>
      </c>
      <c r="E76" s="240">
        <v>1595.4196576</v>
      </c>
      <c r="F76" s="240">
        <v>1259.0721624</v>
      </c>
      <c r="G76" s="240">
        <v>8010.6821485</v>
      </c>
      <c r="H76" s="240">
        <v>5632.2531405</v>
      </c>
      <c r="I76" s="240">
        <v>1414.5704456</v>
      </c>
      <c r="J76" s="240">
        <v>963.8585624</v>
      </c>
      <c r="K76" s="240">
        <v>8949.9357605</v>
      </c>
      <c r="L76" s="240">
        <v>6664.4016225</v>
      </c>
      <c r="M76" s="240">
        <v>1707.4537396</v>
      </c>
      <c r="N76" s="240">
        <v>578.0803984</v>
      </c>
      <c r="O76" s="240">
        <v>9078.095349</v>
      </c>
      <c r="P76" s="240">
        <v>8010.6821485</v>
      </c>
      <c r="Q76" s="254">
        <v>8949.9357605</v>
      </c>
      <c r="R76" s="255">
        <v>11.7250141072677</v>
      </c>
      <c r="S76" s="256">
        <v>24.6168159102786</v>
      </c>
      <c r="T76" s="256" t="s">
        <v>212</v>
      </c>
      <c r="U76" s="254">
        <v>1</v>
      </c>
      <c r="V76" s="254">
        <v>1</v>
      </c>
      <c r="W76" s="257"/>
      <c r="X76" s="257"/>
      <c r="Y76" s="257"/>
      <c r="Z76" s="256">
        <v>0</v>
      </c>
      <c r="AA76" s="256">
        <v>0</v>
      </c>
      <c r="AB76" s="256">
        <v>0</v>
      </c>
      <c r="AC76" s="254">
        <v>0</v>
      </c>
      <c r="AD76" s="254">
        <v>0</v>
      </c>
      <c r="AE76" s="254">
        <v>0</v>
      </c>
      <c r="AF76" s="254">
        <v>0</v>
      </c>
      <c r="AG76" s="255">
        <v>-8.3</v>
      </c>
      <c r="AH76" s="254">
        <v>1</v>
      </c>
      <c r="AI76" s="257">
        <v>1</v>
      </c>
      <c r="AJ76" s="257"/>
      <c r="AK76" s="257"/>
      <c r="AL76" s="257"/>
      <c r="AM76" s="256">
        <v>0</v>
      </c>
      <c r="AN76" s="256">
        <v>0</v>
      </c>
      <c r="AO76" s="256">
        <v>0</v>
      </c>
      <c r="AP76" s="254">
        <v>0</v>
      </c>
      <c r="AQ76" s="240">
        <v>0</v>
      </c>
      <c r="AR76" s="240">
        <v>0</v>
      </c>
      <c r="AS76" s="240">
        <v>0</v>
      </c>
    </row>
    <row r="77" s="219" customFormat="1" ht="15" customHeight="1" spans="1:45">
      <c r="A77" s="239" t="s">
        <v>349</v>
      </c>
      <c r="B77" s="239" t="s">
        <v>268</v>
      </c>
      <c r="C77" s="240">
        <v>9598.5844413</v>
      </c>
      <c r="D77" s="240">
        <v>7413.8157265</v>
      </c>
      <c r="E77" s="240">
        <v>1850.3720384</v>
      </c>
      <c r="F77" s="240">
        <v>334.3966764</v>
      </c>
      <c r="G77" s="240">
        <v>12845.1700062</v>
      </c>
      <c r="H77" s="240">
        <v>10554.878199</v>
      </c>
      <c r="I77" s="240">
        <v>1960.4367792</v>
      </c>
      <c r="J77" s="240">
        <v>329.855028</v>
      </c>
      <c r="K77" s="240">
        <v>14597.1573484</v>
      </c>
      <c r="L77" s="240">
        <v>10853.41773</v>
      </c>
      <c r="M77" s="240">
        <v>3358.217522</v>
      </c>
      <c r="N77" s="240">
        <v>385.5220964</v>
      </c>
      <c r="O77" s="240">
        <v>9598.5844413</v>
      </c>
      <c r="P77" s="240">
        <v>12845.1700062</v>
      </c>
      <c r="Q77" s="254">
        <v>14597.1573484</v>
      </c>
      <c r="R77" s="255">
        <v>13.6392694012953</v>
      </c>
      <c r="S77" s="256">
        <v>12.3683759942383</v>
      </c>
      <c r="T77" s="256" t="s">
        <v>212</v>
      </c>
      <c r="U77" s="254">
        <v>1</v>
      </c>
      <c r="V77" s="254">
        <v>0</v>
      </c>
      <c r="W77" s="257"/>
      <c r="X77" s="257"/>
      <c r="Y77" s="257"/>
      <c r="Z77" s="256">
        <v>0</v>
      </c>
      <c r="AA77" s="256">
        <v>0</v>
      </c>
      <c r="AB77" s="256">
        <v>0</v>
      </c>
      <c r="AC77" s="254">
        <v>0</v>
      </c>
      <c r="AD77" s="254">
        <v>0</v>
      </c>
      <c r="AE77" s="254">
        <v>0</v>
      </c>
      <c r="AF77" s="254">
        <v>0</v>
      </c>
      <c r="AG77" s="255">
        <v>-2</v>
      </c>
      <c r="AH77" s="254">
        <v>1</v>
      </c>
      <c r="AI77" s="257">
        <v>0</v>
      </c>
      <c r="AJ77" s="257"/>
      <c r="AK77" s="257"/>
      <c r="AL77" s="257"/>
      <c r="AM77" s="256">
        <v>0</v>
      </c>
      <c r="AN77" s="256">
        <v>0</v>
      </c>
      <c r="AO77" s="256">
        <v>0</v>
      </c>
      <c r="AP77" s="254">
        <v>0</v>
      </c>
      <c r="AQ77" s="240">
        <v>0</v>
      </c>
      <c r="AR77" s="240">
        <v>0</v>
      </c>
      <c r="AS77" s="240">
        <v>0</v>
      </c>
    </row>
    <row r="78" s="219" customFormat="1" ht="15" customHeight="1" spans="1:45">
      <c r="A78" s="239" t="s">
        <v>350</v>
      </c>
      <c r="B78" s="239" t="s">
        <v>268</v>
      </c>
      <c r="C78" s="240">
        <v>5635.180411</v>
      </c>
      <c r="D78" s="240">
        <v>4426.328757</v>
      </c>
      <c r="E78" s="240">
        <v>1160.8871512</v>
      </c>
      <c r="F78" s="240">
        <v>47.9645028</v>
      </c>
      <c r="G78" s="240">
        <v>9436.1067019</v>
      </c>
      <c r="H78" s="240">
        <v>8362.0622475</v>
      </c>
      <c r="I78" s="240">
        <v>969.3014428</v>
      </c>
      <c r="J78" s="240">
        <v>104.7430116</v>
      </c>
      <c r="K78" s="240">
        <v>7010.4313972</v>
      </c>
      <c r="L78" s="240">
        <v>5857.12686</v>
      </c>
      <c r="M78" s="240">
        <v>1007.2179076</v>
      </c>
      <c r="N78" s="240">
        <v>146.0866296</v>
      </c>
      <c r="O78" s="240">
        <v>5635.180411</v>
      </c>
      <c r="P78" s="240">
        <v>9436.1067019</v>
      </c>
      <c r="Q78" s="254">
        <v>7010.4313972</v>
      </c>
      <c r="R78" s="255">
        <v>-25.7063149170577</v>
      </c>
      <c r="S78" s="256">
        <v>4.87495664072877</v>
      </c>
      <c r="T78" s="256" t="s">
        <v>212</v>
      </c>
      <c r="U78" s="254">
        <v>1</v>
      </c>
      <c r="V78" s="254">
        <v>0</v>
      </c>
      <c r="W78" s="257"/>
      <c r="X78" s="257"/>
      <c r="Y78" s="257"/>
      <c r="Z78" s="256">
        <v>0</v>
      </c>
      <c r="AA78" s="256">
        <v>0</v>
      </c>
      <c r="AB78" s="256">
        <v>0</v>
      </c>
      <c r="AC78" s="254">
        <v>0</v>
      </c>
      <c r="AD78" s="254">
        <v>0</v>
      </c>
      <c r="AE78" s="254">
        <v>0</v>
      </c>
      <c r="AF78" s="254">
        <v>0</v>
      </c>
      <c r="AG78" s="255">
        <v>-0.1</v>
      </c>
      <c r="AH78" s="254">
        <v>1</v>
      </c>
      <c r="AI78" s="257">
        <v>0</v>
      </c>
      <c r="AJ78" s="257"/>
      <c r="AK78" s="257"/>
      <c r="AL78" s="257"/>
      <c r="AM78" s="256">
        <v>0</v>
      </c>
      <c r="AN78" s="256">
        <v>0</v>
      </c>
      <c r="AO78" s="256">
        <v>0</v>
      </c>
      <c r="AP78" s="254">
        <v>0</v>
      </c>
      <c r="AQ78" s="240">
        <v>0</v>
      </c>
      <c r="AR78" s="240">
        <v>0</v>
      </c>
      <c r="AS78" s="240">
        <v>0</v>
      </c>
    </row>
    <row r="79" s="219" customFormat="1" ht="15" customHeight="1" spans="1:45">
      <c r="A79" s="239" t="s">
        <v>351</v>
      </c>
      <c r="B79" s="239" t="s">
        <v>268</v>
      </c>
      <c r="C79" s="240">
        <v>6536.4201675</v>
      </c>
      <c r="D79" s="240">
        <v>5897.1947975</v>
      </c>
      <c r="E79" s="240">
        <v>592.5236208</v>
      </c>
      <c r="F79" s="240">
        <v>46.7017492</v>
      </c>
      <c r="G79" s="240">
        <v>8215.1529512</v>
      </c>
      <c r="H79" s="240">
        <v>6229.36569</v>
      </c>
      <c r="I79" s="240">
        <v>1900.7261544</v>
      </c>
      <c r="J79" s="240">
        <v>85.0611068</v>
      </c>
      <c r="K79" s="240">
        <v>8611.9006455</v>
      </c>
      <c r="L79" s="240">
        <v>6291.0038235</v>
      </c>
      <c r="M79" s="240">
        <v>2234.6068564</v>
      </c>
      <c r="N79" s="240">
        <v>86.2899656</v>
      </c>
      <c r="O79" s="240">
        <v>6536.4201675</v>
      </c>
      <c r="P79" s="240">
        <v>8215.1529512</v>
      </c>
      <c r="Q79" s="254">
        <v>8611.9006455</v>
      </c>
      <c r="R79" s="255">
        <v>4.82946205209787</v>
      </c>
      <c r="S79" s="256">
        <v>17.9800418512642</v>
      </c>
      <c r="T79" s="256" t="s">
        <v>212</v>
      </c>
      <c r="U79" s="254">
        <v>1</v>
      </c>
      <c r="V79" s="254">
        <v>0</v>
      </c>
      <c r="W79" s="257"/>
      <c r="X79" s="257"/>
      <c r="Y79" s="257"/>
      <c r="Z79" s="256">
        <v>0</v>
      </c>
      <c r="AA79" s="256">
        <v>0</v>
      </c>
      <c r="AB79" s="256">
        <v>0</v>
      </c>
      <c r="AC79" s="254">
        <v>0</v>
      </c>
      <c r="AD79" s="254">
        <v>0</v>
      </c>
      <c r="AE79" s="254">
        <v>0</v>
      </c>
      <c r="AF79" s="254">
        <v>0</v>
      </c>
      <c r="AG79" s="255">
        <v>4.7</v>
      </c>
      <c r="AH79" s="254">
        <v>1</v>
      </c>
      <c r="AI79" s="257">
        <v>0</v>
      </c>
      <c r="AJ79" s="257"/>
      <c r="AK79" s="257"/>
      <c r="AL79" s="257"/>
      <c r="AM79" s="256">
        <v>0</v>
      </c>
      <c r="AN79" s="256">
        <v>0</v>
      </c>
      <c r="AO79" s="256">
        <v>0</v>
      </c>
      <c r="AP79" s="254">
        <v>0</v>
      </c>
      <c r="AQ79" s="240">
        <v>0</v>
      </c>
      <c r="AR79" s="240">
        <v>0</v>
      </c>
      <c r="AS79" s="240">
        <v>0</v>
      </c>
    </row>
    <row r="80" s="219" customFormat="1" ht="15" customHeight="1" spans="1:45">
      <c r="A80" s="239" t="s">
        <v>352</v>
      </c>
      <c r="B80" s="239" t="s">
        <v>268</v>
      </c>
      <c r="C80" s="240">
        <v>27059.6132156</v>
      </c>
      <c r="D80" s="240">
        <v>21331.602038</v>
      </c>
      <c r="E80" s="240">
        <v>5207.0484796</v>
      </c>
      <c r="F80" s="240">
        <v>520.962698</v>
      </c>
      <c r="G80" s="240">
        <v>25947.340395</v>
      </c>
      <c r="H80" s="240">
        <v>21351.494189</v>
      </c>
      <c r="I80" s="240">
        <v>4389.4635032</v>
      </c>
      <c r="J80" s="240">
        <v>206.3827028</v>
      </c>
      <c r="K80" s="240">
        <v>28266.0261999</v>
      </c>
      <c r="L80" s="240">
        <v>20615.4071375</v>
      </c>
      <c r="M80" s="240">
        <v>7315.5665768</v>
      </c>
      <c r="N80" s="240">
        <v>335.0524856</v>
      </c>
      <c r="O80" s="240">
        <v>27059.6132156</v>
      </c>
      <c r="P80" s="240">
        <v>25947.340395</v>
      </c>
      <c r="Q80" s="254">
        <v>28266.0261999</v>
      </c>
      <c r="R80" s="255">
        <v>8.93612127332635</v>
      </c>
      <c r="S80" s="256">
        <v>22.1011354714842</v>
      </c>
      <c r="T80" s="256" t="s">
        <v>212</v>
      </c>
      <c r="U80" s="254">
        <v>1</v>
      </c>
      <c r="V80" s="254">
        <v>0</v>
      </c>
      <c r="W80" s="257"/>
      <c r="X80" s="257"/>
      <c r="Y80" s="257"/>
      <c r="Z80" s="256">
        <v>0</v>
      </c>
      <c r="AA80" s="256">
        <v>0</v>
      </c>
      <c r="AB80" s="256">
        <v>0</v>
      </c>
      <c r="AC80" s="254">
        <v>0</v>
      </c>
      <c r="AD80" s="254">
        <v>0</v>
      </c>
      <c r="AE80" s="254">
        <v>0</v>
      </c>
      <c r="AF80" s="254">
        <v>0</v>
      </c>
      <c r="AG80" s="255">
        <v>36.6</v>
      </c>
      <c r="AH80" s="254">
        <v>0</v>
      </c>
      <c r="AI80" s="257">
        <v>0</v>
      </c>
      <c r="AJ80" s="257"/>
      <c r="AK80" s="257"/>
      <c r="AL80" s="257"/>
      <c r="AM80" s="256">
        <v>5</v>
      </c>
      <c r="AN80" s="256">
        <v>7.8</v>
      </c>
      <c r="AO80" s="256">
        <v>0</v>
      </c>
      <c r="AP80" s="254">
        <v>173.3282338386</v>
      </c>
      <c r="AQ80" s="240">
        <v>51.89468079</v>
      </c>
      <c r="AR80" s="240">
        <v>121.4335530486</v>
      </c>
      <c r="AS80" s="240">
        <v>0</v>
      </c>
    </row>
  </sheetData>
  <mergeCells count="16">
    <mergeCell ref="A2:AS2"/>
    <mergeCell ref="O4:AF4"/>
    <mergeCell ref="AG4:AS4"/>
    <mergeCell ref="C5:F5"/>
    <mergeCell ref="G5:J5"/>
    <mergeCell ref="K5:N5"/>
    <mergeCell ref="O5:Q5"/>
    <mergeCell ref="R5:V5"/>
    <mergeCell ref="W5:Y5"/>
    <mergeCell ref="Z5:AB5"/>
    <mergeCell ref="AC5:AF5"/>
    <mergeCell ref="AJ5:AL5"/>
    <mergeCell ref="AM5:AO5"/>
    <mergeCell ref="AP5:AS5"/>
    <mergeCell ref="A5:A6"/>
    <mergeCell ref="AG5:AI6"/>
  </mergeCells>
  <conditionalFormatting sqref="A24">
    <cfRule type="duplicateValues" dxfId="0" priority="4"/>
  </conditionalFormatting>
  <conditionalFormatting sqref="A71">
    <cfRule type="duplicateValues" dxfId="0" priority="1"/>
    <cfRule type="duplicateValues" dxfId="0" priority="2"/>
  </conditionalFormatting>
  <conditionalFormatting sqref="A24:A38">
    <cfRule type="duplicateValues" dxfId="0" priority="3"/>
  </conditionalFormatting>
  <conditionalFormatting sqref="A25:A38">
    <cfRule type="duplicateValues" dxfId="0" priority="5"/>
  </conditionalFormatting>
  <conditionalFormatting sqref="A40:A70 A72:A80">
    <cfRule type="duplicateValues" dxfId="0" priority="6"/>
    <cfRule type="duplicateValues" dxfId="0" priority="7"/>
  </conditionalFormatting>
  <printOptions horizontalCentered="1"/>
  <pageMargins left="0.984027777777778" right="0.984027777777778" top="1.18055555555556" bottom="1.18055555555556" header="0.313888888888889" footer="0.94375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R88"/>
  <sheetViews>
    <sheetView zoomScale="70" zoomScaleNormal="70" workbookViewId="0">
      <pane xSplit="2" ySplit="5" topLeftCell="C6" activePane="bottomRight" state="frozen"/>
      <selection/>
      <selection pane="topRight"/>
      <selection pane="bottomLeft"/>
      <selection pane="bottomRight" activeCell="Q12" sqref="Q12"/>
    </sheetView>
  </sheetViews>
  <sheetFormatPr defaultColWidth="9.5" defaultRowHeight="12"/>
  <cols>
    <col min="1" max="1" width="8" style="57" customWidth="1"/>
    <col min="2" max="2" width="6.62962962962963" style="57" hidden="1" customWidth="1" outlineLevel="1"/>
    <col min="3" max="10" width="11" style="57" hidden="1" customWidth="1" outlineLevel="1"/>
    <col min="11" max="11" width="11" style="57" hidden="1" customWidth="1" outlineLevel="1" collapsed="1"/>
    <col min="12" max="14" width="11" style="57" hidden="1" customWidth="1" outlineLevel="1"/>
    <col min="15" max="15" width="9.12962962962963" style="57" customWidth="1" collapsed="1"/>
    <col min="16" max="16" width="9.37962962962963" style="57" customWidth="1"/>
    <col min="17" max="17" width="8.87962962962963" style="57" customWidth="1"/>
    <col min="18" max="18" width="5.87962962962963" style="183" customWidth="1"/>
    <col min="19" max="19" width="7.12962962962963" style="182" hidden="1" customWidth="1" outlineLevel="1"/>
    <col min="20" max="20" width="7.12962962962963" style="182" hidden="1" customWidth="1" outlineLevel="1" collapsed="1"/>
    <col min="21" max="21" width="12.6296296296296" style="57" hidden="1" customWidth="1" outlineLevel="1"/>
    <col min="22" max="25" width="9.87962962962963" style="57" hidden="1" customWidth="1" outlineLevel="1"/>
    <col min="26" max="26" width="7.87962962962963" style="57" hidden="1" customWidth="1" outlineLevel="1" collapsed="1"/>
    <col min="27" max="28" width="7.87962962962963" style="57" hidden="1" customWidth="1" outlineLevel="1"/>
    <col min="29" max="29" width="7.12962962962963" style="57" customWidth="1" collapsed="1"/>
    <col min="30" max="30" width="10.3796296296296" style="57" hidden="1" customWidth="1" outlineLevel="1"/>
    <col min="31" max="32" width="9.87962962962963" style="57" hidden="1" customWidth="1" outlineLevel="1"/>
    <col min="33" max="33" width="7.12962962962963" style="57" hidden="1" customWidth="1" outlineLevel="1" collapsed="1"/>
    <col min="34" max="34" width="12.6296296296296" style="57" hidden="1" customWidth="1" outlineLevel="3"/>
    <col min="35" max="38" width="9.87962962962963" style="57" hidden="1" customWidth="1" outlineLevel="3"/>
    <col min="39" max="39" width="7.87962962962963" style="57" hidden="1" customWidth="1" outlineLevel="3" collapsed="1"/>
    <col min="40" max="41" width="7.87962962962963" style="57" hidden="1" customWidth="1" outlineLevel="3"/>
    <col min="42" max="42" width="7.87962962962963" style="57" hidden="1" customWidth="1" outlineLevel="1" collapsed="1"/>
    <col min="43" max="43" width="10.3796296296296" style="57" hidden="1" customWidth="1" outlineLevel="2"/>
    <col min="44" max="45" width="9.87962962962963" style="57" hidden="1" customWidth="1" outlineLevel="2"/>
    <col min="46" max="46" width="9.87962962962963" style="57" hidden="1" customWidth="1" outlineLevel="1" collapsed="1"/>
    <col min="47" max="47" width="6.87962962962963" style="184" hidden="1" customWidth="1" outlineLevel="2"/>
    <col min="48" max="48" width="7.12962962962963" style="57" hidden="1" customWidth="1" outlineLevel="1" collapsed="1"/>
    <col min="49" max="49" width="12.6296296296296" style="57" hidden="1" customWidth="1" outlineLevel="3"/>
    <col min="50" max="53" width="9.87962962962963" style="57" hidden="1" customWidth="1" outlineLevel="3"/>
    <col min="54" max="54" width="7.87962962962963" style="57" hidden="1" customWidth="1" outlineLevel="3" collapsed="1"/>
    <col min="55" max="56" width="7.87962962962963" style="57" hidden="1" customWidth="1" outlineLevel="3"/>
    <col min="57" max="57" width="7.87962962962963" style="57" hidden="1" customWidth="1" outlineLevel="1" collapsed="1"/>
    <col min="58" max="58" width="10.3796296296296" style="57" hidden="1" customWidth="1" outlineLevel="2"/>
    <col min="59" max="60" width="9.87962962962963" style="57" hidden="1" customWidth="1" outlineLevel="2"/>
    <col min="61" max="61" width="9.87962962962963" style="57" hidden="1" customWidth="1" outlineLevel="1" collapsed="1"/>
    <col min="62" max="62" width="6.87962962962963" style="184" hidden="1" customWidth="1" outlineLevel="2"/>
    <col min="63" max="63" width="7.12962962962963" style="57" hidden="1" customWidth="1" outlineLevel="1" collapsed="1"/>
    <col min="64" max="64" width="12.6296296296296" style="57" hidden="1" customWidth="1" outlineLevel="3"/>
    <col min="65" max="68" width="9.87962962962963" style="57" hidden="1" customWidth="1" outlineLevel="3"/>
    <col min="69" max="69" width="7.87962962962963" style="57" hidden="1" customWidth="1" outlineLevel="3" collapsed="1"/>
    <col min="70" max="71" width="7.87962962962963" style="57" hidden="1" customWidth="1" outlineLevel="3"/>
    <col min="72" max="72" width="7.87962962962963" style="57" hidden="1" customWidth="1" outlineLevel="1" collapsed="1"/>
    <col min="73" max="73" width="10.3796296296296" style="57" hidden="1" customWidth="1" outlineLevel="2"/>
    <col min="74" max="75" width="9.87962962962963" style="57" hidden="1" customWidth="1" outlineLevel="2"/>
    <col min="76" max="76" width="8.37962962962963" style="57" hidden="1" customWidth="1" outlineLevel="1" collapsed="1"/>
    <col min="77" max="77" width="6.87962962962963" style="184" hidden="1" customWidth="1" outlineLevel="1"/>
    <col min="78" max="78" width="8.87962962962963" style="57" customWidth="1" collapsed="1"/>
    <col min="79" max="79" width="12.6296296296296" style="57" hidden="1" customWidth="1" outlineLevel="2"/>
    <col min="80" max="83" width="9.87962962962963" style="57" hidden="1" customWidth="1" outlineLevel="2"/>
    <col min="84" max="84" width="7.87962962962963" style="57" hidden="1" customWidth="1" outlineLevel="2" collapsed="1"/>
    <col min="85" max="86" width="7.87962962962963" style="57" hidden="1" customWidth="1" outlineLevel="2"/>
    <col min="87" max="87" width="7.87962962962963" style="57" customWidth="1" collapsed="1"/>
    <col min="88" max="88" width="10.3796296296296" style="57" hidden="1" customWidth="1" outlineLevel="2"/>
    <col min="89" max="90" width="9.87962962962963" style="57" hidden="1" customWidth="1" outlineLevel="2"/>
    <col min="91" max="91" width="9.12962962962963" style="57" customWidth="1" collapsed="1"/>
    <col min="92" max="92" width="6.87962962962963" style="184" hidden="1" customWidth="1" outlineLevel="1"/>
    <col min="93" max="93" width="7.12962962962963" style="57" customWidth="1" collapsed="1"/>
    <col min="94" max="94" width="12.6296296296296" style="57" hidden="1" customWidth="1" outlineLevel="2"/>
    <col min="95" max="98" width="9.87962962962963" style="57" hidden="1" customWidth="1" outlineLevel="2"/>
    <col min="99" max="99" width="7.87962962962963" style="57" hidden="1" customWidth="1" outlineLevel="2" collapsed="1"/>
    <col min="100" max="101" width="7.87962962962963" style="57" hidden="1" customWidth="1" outlineLevel="2"/>
    <col min="102" max="102" width="7.87962962962963" style="57" customWidth="1" collapsed="1"/>
    <col min="103" max="103" width="10.3796296296296" style="57" hidden="1" customWidth="1" outlineLevel="1"/>
    <col min="104" max="105" width="9.87962962962963" style="57" hidden="1" customWidth="1" outlineLevel="1"/>
    <col min="106" max="106" width="9.87962962962963" style="57" customWidth="1" collapsed="1"/>
    <col min="107" max="107" width="6.87962962962963" style="57" hidden="1" customWidth="1" outlineLevel="1"/>
    <col min="108" max="108" width="6.37962962962963" style="185" customWidth="1" collapsed="1"/>
    <col min="109" max="109" width="12.6296296296296" style="57" hidden="1" customWidth="1" outlineLevel="1"/>
    <col min="110" max="113" width="9.87962962962963" style="57" hidden="1" customWidth="1" outlineLevel="1"/>
    <col min="114" max="114" width="7.87962962962963" style="57" hidden="1" customWidth="1" outlineLevel="1" collapsed="1"/>
    <col min="115" max="116" width="7.87962962962963" style="57" hidden="1" customWidth="1" outlineLevel="1"/>
    <col min="117" max="117" width="8.12962962962963" style="57" customWidth="1" collapsed="1"/>
    <col min="118" max="118" width="6.5" style="57" hidden="1" customWidth="1" outlineLevel="1"/>
    <col min="119" max="119" width="6.12962962962963" style="57" hidden="1" customWidth="1" outlineLevel="1"/>
    <col min="120" max="120" width="6.87962962962963" style="57" hidden="1" customWidth="1" outlineLevel="1"/>
    <col min="121" max="121" width="8.5" style="184" customWidth="1" collapsed="1"/>
    <col min="122" max="122" width="1.12962962962963" style="57" hidden="1" customWidth="1" outlineLevel="1"/>
    <col min="123" max="123" width="6.37962962962963" style="185" customWidth="1" collapsed="1"/>
    <col min="124" max="124" width="8.87962962962963" style="57" hidden="1" customWidth="1" outlineLevel="1"/>
    <col min="125" max="125" width="6.87962962962963" style="57" hidden="1" customWidth="1" outlineLevel="1"/>
    <col min="126" max="126" width="7.87962962962963" style="57" hidden="1" customWidth="1" outlineLevel="1"/>
    <col min="127" max="127" width="9" style="57" hidden="1" customWidth="1" outlineLevel="1"/>
    <col min="128" max="128" width="9.87962962962963" style="57" hidden="1" customWidth="1" outlineLevel="1"/>
    <col min="129" max="129" width="7.87962962962963" style="57" hidden="1" customWidth="1" outlineLevel="1" collapsed="1"/>
    <col min="130" max="130" width="7.87962962962963" style="57" hidden="1" customWidth="1" outlineLevel="1"/>
    <col min="131" max="131" width="9.87962962962963" style="57" hidden="1" customWidth="1" outlineLevel="1"/>
    <col min="132" max="132" width="7.62962962962963" style="57" customWidth="1" collapsed="1"/>
    <col min="133" max="133" width="6.5" style="57" hidden="1" customWidth="1" outlineLevel="1"/>
    <col min="134" max="134" width="5.87962962962963" style="57" hidden="1" customWidth="1" outlineLevel="1"/>
    <col min="135" max="135" width="7.12962962962963" style="57" hidden="1" customWidth="1" outlineLevel="1"/>
    <col min="136" max="136" width="8.5" style="184" customWidth="1" collapsed="1"/>
    <col min="137" max="137" width="6.12962962962963" style="57" hidden="1" customWidth="1" outlineLevel="1"/>
    <col min="138" max="138" width="8.5" style="57" hidden="1" customWidth="1" outlineLevel="1"/>
    <col min="139" max="139" width="8.87962962962963" style="57" hidden="1" customWidth="1" outlineLevel="1"/>
    <col min="140" max="140" width="6.87962962962963" style="57" hidden="1" customWidth="1" outlineLevel="1"/>
    <col min="141" max="141" width="7.87962962962963" style="57" hidden="1" customWidth="1" outlineLevel="2"/>
    <col min="142" max="142" width="9" style="57" hidden="1" customWidth="1" outlineLevel="2"/>
    <col min="143" max="143" width="9.87962962962963" style="57" hidden="1" customWidth="1" outlineLevel="2"/>
    <col min="144" max="144" width="7.87962962962963" style="57" hidden="1" customWidth="1" outlineLevel="1" collapsed="1"/>
    <col min="145" max="147" width="7.87962962962963" style="57" hidden="1" customWidth="1" outlineLevel="1"/>
    <col min="148" max="148" width="10.3796296296296" style="57" hidden="1" customWidth="1" outlineLevel="2"/>
    <col min="149" max="150" width="9.87962962962963" style="57" hidden="1" customWidth="1" outlineLevel="2"/>
    <col min="151" max="151" width="8.12962962962963" style="57" hidden="1" customWidth="1" outlineLevel="1" collapsed="1"/>
    <col min="152" max="152" width="8.12962962962963" style="57" hidden="1" customWidth="1" outlineLevel="1"/>
    <col min="153" max="153" width="6.87962962962963" style="57" hidden="1" customWidth="1" outlineLevel="1"/>
    <col min="154" max="154" width="15" style="57" hidden="1" customWidth="1" outlineLevel="1"/>
    <col min="155" max="155" width="10.6296296296296" style="57" customWidth="1" collapsed="1"/>
    <col min="156" max="157" width="9.87962962962963" style="57" customWidth="1"/>
    <col min="158" max="158" width="5.62962962962963" style="183" customWidth="1"/>
    <col min="159" max="160" width="9.5" style="57" hidden="1" customWidth="1" outlineLevel="1"/>
    <col min="161" max="161" width="6.87962962962963" style="57" customWidth="1" collapsed="1"/>
    <col min="162" max="166" width="9.5" style="57" hidden="1" customWidth="1" outlineLevel="1"/>
    <col min="167" max="167" width="7.87962962962963" style="184" customWidth="1" collapsed="1"/>
    <col min="168" max="169" width="6.12962962962963" style="184" hidden="1" customWidth="1" outlineLevel="1"/>
    <col min="170" max="170" width="0.62962962962963" style="184" hidden="1" customWidth="1" outlineLevel="1"/>
    <col min="171" max="171" width="7.12962962962963" style="184" customWidth="1" collapsed="1"/>
    <col min="172" max="173" width="11.3796296296296" style="57" hidden="1" customWidth="1" outlineLevel="1"/>
    <col min="174" max="174" width="9.5" style="57" hidden="1" customWidth="1" outlineLevel="1"/>
    <col min="175" max="175" width="9.5" style="57" collapsed="1"/>
    <col min="176" max="16384" width="9.5" style="57"/>
  </cols>
  <sheetData>
    <row r="1" ht="17.4" spans="1:171">
      <c r="A1" s="186" t="s">
        <v>353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92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92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  <c r="FN1" s="186"/>
      <c r="FO1" s="186"/>
    </row>
    <row r="2" ht="13.15" customHeight="1" spans="1:171">
      <c r="A2" s="57" t="s">
        <v>354</v>
      </c>
      <c r="AC2" s="184">
        <v>15</v>
      </c>
      <c r="AG2" s="198">
        <v>0.2</v>
      </c>
      <c r="AH2" s="198">
        <v>0.8</v>
      </c>
      <c r="AP2" s="184">
        <v>21</v>
      </c>
      <c r="AV2" s="198">
        <v>0.3</v>
      </c>
      <c r="AW2" s="198">
        <v>0.7</v>
      </c>
      <c r="BE2" s="184">
        <v>19</v>
      </c>
      <c r="BK2" s="198">
        <v>0.4</v>
      </c>
      <c r="BL2" s="198">
        <v>0.6</v>
      </c>
      <c r="BT2" s="184">
        <v>18</v>
      </c>
      <c r="BZ2" s="198">
        <v>0.5</v>
      </c>
      <c r="CA2" s="198">
        <v>0.5</v>
      </c>
      <c r="CI2" s="184">
        <v>18</v>
      </c>
      <c r="CO2" s="198">
        <v>0.6</v>
      </c>
      <c r="CP2" s="198">
        <v>0.4</v>
      </c>
      <c r="CX2" s="184">
        <v>18</v>
      </c>
      <c r="DD2" s="202">
        <v>0.7</v>
      </c>
      <c r="DE2" s="198">
        <v>0.3</v>
      </c>
      <c r="DM2" s="184">
        <v>16</v>
      </c>
      <c r="DS2" s="202">
        <v>0.8</v>
      </c>
      <c r="DT2" s="198">
        <v>0.2</v>
      </c>
      <c r="EB2" s="184">
        <v>16</v>
      </c>
      <c r="EH2" s="198">
        <v>0.8</v>
      </c>
      <c r="EI2" s="198">
        <v>0.2</v>
      </c>
      <c r="EJ2" s="198">
        <v>0.9</v>
      </c>
      <c r="EK2" s="198">
        <v>0.1</v>
      </c>
      <c r="EL2" s="198">
        <v>0.6</v>
      </c>
      <c r="EM2" s="198">
        <v>0.4</v>
      </c>
      <c r="EN2" s="198">
        <v>0.5</v>
      </c>
      <c r="EO2" s="198">
        <v>0.5</v>
      </c>
      <c r="EQ2" s="184">
        <v>17</v>
      </c>
      <c r="FK2" s="184">
        <v>24</v>
      </c>
      <c r="FN2" s="213" t="s">
        <v>200</v>
      </c>
      <c r="FO2" s="213"/>
    </row>
    <row r="3" ht="19.5" customHeight="1" spans="1:171">
      <c r="A3" s="187" t="s">
        <v>201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>
        <v>0.318536467060071</v>
      </c>
      <c r="M3" s="64">
        <v>0.493185302447413</v>
      </c>
      <c r="N3" s="64">
        <v>0.244531478139287</v>
      </c>
      <c r="O3" s="191" t="s">
        <v>355</v>
      </c>
      <c r="P3" s="191"/>
      <c r="Q3" s="191"/>
      <c r="R3" s="193"/>
      <c r="S3" s="193"/>
      <c r="T3" s="193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9" t="s">
        <v>356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88" t="s">
        <v>357</v>
      </c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199" t="s">
        <v>358</v>
      </c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88" t="s">
        <v>359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199" t="s">
        <v>360</v>
      </c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88" t="s">
        <v>276</v>
      </c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199" t="s">
        <v>361</v>
      </c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205" t="s">
        <v>362</v>
      </c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8" t="s">
        <v>363</v>
      </c>
      <c r="EZ3" s="208"/>
      <c r="FA3" s="208"/>
      <c r="FB3" s="209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</row>
    <row r="4" ht="34.15" customHeight="1" spans="1:171">
      <c r="A4" s="188"/>
      <c r="B4" s="64"/>
      <c r="C4" s="64" t="s">
        <v>277</v>
      </c>
      <c r="D4" s="64"/>
      <c r="E4" s="64"/>
      <c r="F4" s="64"/>
      <c r="G4" s="64" t="s">
        <v>278</v>
      </c>
      <c r="H4" s="64"/>
      <c r="I4" s="64"/>
      <c r="J4" s="64"/>
      <c r="K4" s="64" t="s">
        <v>279</v>
      </c>
      <c r="L4" s="64"/>
      <c r="M4" s="64"/>
      <c r="N4" s="64"/>
      <c r="O4" s="191" t="s">
        <v>280</v>
      </c>
      <c r="P4" s="191"/>
      <c r="Q4" s="191"/>
      <c r="R4" s="193" t="s">
        <v>281</v>
      </c>
      <c r="S4" s="193"/>
      <c r="T4" s="193"/>
      <c r="U4" s="191"/>
      <c r="V4" s="191"/>
      <c r="W4" s="191" t="s">
        <v>282</v>
      </c>
      <c r="X4" s="191"/>
      <c r="Y4" s="191"/>
      <c r="Z4" s="191" t="s">
        <v>283</v>
      </c>
      <c r="AA4" s="191"/>
      <c r="AB4" s="191"/>
      <c r="AC4" s="191" t="s">
        <v>284</v>
      </c>
      <c r="AD4" s="191"/>
      <c r="AE4" s="191"/>
      <c r="AF4" s="191"/>
      <c r="AG4" s="199" t="s">
        <v>281</v>
      </c>
      <c r="AH4" s="199"/>
      <c r="AI4" s="199"/>
      <c r="AJ4" s="199" t="s">
        <v>282</v>
      </c>
      <c r="AK4" s="199"/>
      <c r="AL4" s="199"/>
      <c r="AM4" s="199" t="s">
        <v>283</v>
      </c>
      <c r="AN4" s="199"/>
      <c r="AO4" s="199"/>
      <c r="AP4" s="199" t="s">
        <v>284</v>
      </c>
      <c r="AQ4" s="199"/>
      <c r="AR4" s="199"/>
      <c r="AS4" s="199"/>
      <c r="AT4" s="200" t="s">
        <v>204</v>
      </c>
      <c r="AU4" s="197" t="s">
        <v>205</v>
      </c>
      <c r="AV4" s="88" t="s">
        <v>281</v>
      </c>
      <c r="AW4" s="88"/>
      <c r="AX4" s="88"/>
      <c r="AY4" s="88" t="s">
        <v>282</v>
      </c>
      <c r="AZ4" s="88"/>
      <c r="BA4" s="88"/>
      <c r="BB4" s="88" t="s">
        <v>283</v>
      </c>
      <c r="BC4" s="88"/>
      <c r="BD4" s="88"/>
      <c r="BE4" s="88" t="s">
        <v>284</v>
      </c>
      <c r="BF4" s="88"/>
      <c r="BG4" s="88"/>
      <c r="BH4" s="88"/>
      <c r="BI4" s="89" t="s">
        <v>204</v>
      </c>
      <c r="BJ4" s="201" t="s">
        <v>205</v>
      </c>
      <c r="BK4" s="199" t="s">
        <v>281</v>
      </c>
      <c r="BL4" s="199"/>
      <c r="BM4" s="199"/>
      <c r="BN4" s="199" t="s">
        <v>282</v>
      </c>
      <c r="BO4" s="199"/>
      <c r="BP4" s="199"/>
      <c r="BQ4" s="199" t="s">
        <v>283</v>
      </c>
      <c r="BR4" s="199"/>
      <c r="BS4" s="199"/>
      <c r="BT4" s="199" t="s">
        <v>284</v>
      </c>
      <c r="BU4" s="199"/>
      <c r="BV4" s="199"/>
      <c r="BW4" s="199"/>
      <c r="BX4" s="200" t="s">
        <v>204</v>
      </c>
      <c r="BY4" s="197" t="s">
        <v>205</v>
      </c>
      <c r="BZ4" s="88" t="s">
        <v>281</v>
      </c>
      <c r="CA4" s="88"/>
      <c r="CB4" s="88"/>
      <c r="CC4" s="88" t="s">
        <v>282</v>
      </c>
      <c r="CD4" s="88"/>
      <c r="CE4" s="88"/>
      <c r="CF4" s="88" t="s">
        <v>283</v>
      </c>
      <c r="CG4" s="88"/>
      <c r="CH4" s="88"/>
      <c r="CI4" s="88" t="s">
        <v>284</v>
      </c>
      <c r="CJ4" s="88"/>
      <c r="CK4" s="88"/>
      <c r="CL4" s="88"/>
      <c r="CM4" s="89" t="s">
        <v>204</v>
      </c>
      <c r="CN4" s="201" t="s">
        <v>205</v>
      </c>
      <c r="CO4" s="199" t="s">
        <v>281</v>
      </c>
      <c r="CP4" s="199"/>
      <c r="CQ4" s="199"/>
      <c r="CR4" s="199" t="s">
        <v>282</v>
      </c>
      <c r="CS4" s="199"/>
      <c r="CT4" s="199"/>
      <c r="CU4" s="199" t="s">
        <v>283</v>
      </c>
      <c r="CV4" s="199"/>
      <c r="CW4" s="199"/>
      <c r="CX4" s="199" t="s">
        <v>284</v>
      </c>
      <c r="CY4" s="199"/>
      <c r="CZ4" s="199"/>
      <c r="DA4" s="199"/>
      <c r="DB4" s="200" t="s">
        <v>204</v>
      </c>
      <c r="DC4" s="200" t="s">
        <v>205</v>
      </c>
      <c r="DD4" s="88" t="s">
        <v>281</v>
      </c>
      <c r="DE4" s="88"/>
      <c r="DF4" s="88"/>
      <c r="DG4" s="88" t="s">
        <v>282</v>
      </c>
      <c r="DH4" s="88"/>
      <c r="DI4" s="88"/>
      <c r="DJ4" s="88" t="s">
        <v>283</v>
      </c>
      <c r="DK4" s="88"/>
      <c r="DL4" s="88"/>
      <c r="DM4" s="88" t="s">
        <v>284</v>
      </c>
      <c r="DN4" s="88"/>
      <c r="DO4" s="88"/>
      <c r="DP4" s="88"/>
      <c r="DQ4" s="201" t="s">
        <v>204</v>
      </c>
      <c r="DR4" s="89" t="s">
        <v>205</v>
      </c>
      <c r="DS4" s="199" t="s">
        <v>281</v>
      </c>
      <c r="DT4" s="199"/>
      <c r="DU4" s="199"/>
      <c r="DV4" s="199" t="s">
        <v>282</v>
      </c>
      <c r="DW4" s="199"/>
      <c r="DX4" s="199"/>
      <c r="DY4" s="199" t="s">
        <v>283</v>
      </c>
      <c r="DZ4" s="199"/>
      <c r="EA4" s="199"/>
      <c r="EB4" s="199" t="s">
        <v>284</v>
      </c>
      <c r="EC4" s="199"/>
      <c r="ED4" s="199"/>
      <c r="EE4" s="199"/>
      <c r="EF4" s="197" t="s">
        <v>204</v>
      </c>
      <c r="EG4" s="200" t="s">
        <v>205</v>
      </c>
      <c r="EH4" s="205" t="s">
        <v>281</v>
      </c>
      <c r="EI4" s="205"/>
      <c r="EJ4" s="205"/>
      <c r="EK4" s="205" t="s">
        <v>282</v>
      </c>
      <c r="EL4" s="205"/>
      <c r="EM4" s="205"/>
      <c r="EN4" s="205" t="s">
        <v>283</v>
      </c>
      <c r="EO4" s="205"/>
      <c r="EP4" s="205"/>
      <c r="EQ4" s="205" t="s">
        <v>284</v>
      </c>
      <c r="ER4" s="205"/>
      <c r="ES4" s="205"/>
      <c r="ET4" s="205"/>
      <c r="EU4" s="206" t="s">
        <v>204</v>
      </c>
      <c r="EV4" s="207" t="s">
        <v>284</v>
      </c>
      <c r="EW4" s="206" t="s">
        <v>205</v>
      </c>
      <c r="EX4" s="206"/>
      <c r="EY4" s="208" t="s">
        <v>280</v>
      </c>
      <c r="EZ4" s="208"/>
      <c r="FA4" s="208"/>
      <c r="FB4" s="209" t="s">
        <v>281</v>
      </c>
      <c r="FC4" s="208"/>
      <c r="FD4" s="208"/>
      <c r="FE4" s="208" t="s">
        <v>282</v>
      </c>
      <c r="FF4" s="208"/>
      <c r="FG4" s="208"/>
      <c r="FH4" s="208" t="s">
        <v>283</v>
      </c>
      <c r="FI4" s="208"/>
      <c r="FJ4" s="208"/>
      <c r="FK4" s="211" t="s">
        <v>284</v>
      </c>
      <c r="FL4" s="211"/>
      <c r="FM4" s="211"/>
      <c r="FN4" s="211"/>
      <c r="FO4" s="211" t="s">
        <v>204</v>
      </c>
    </row>
    <row r="5" ht="61.15" customHeight="1" spans="1:173">
      <c r="A5" s="189"/>
      <c r="B5" s="64"/>
      <c r="C5" s="64" t="s">
        <v>287</v>
      </c>
      <c r="D5" s="64" t="s">
        <v>288</v>
      </c>
      <c r="E5" s="64" t="s">
        <v>289</v>
      </c>
      <c r="F5" s="64" t="s">
        <v>290</v>
      </c>
      <c r="G5" s="64" t="s">
        <v>287</v>
      </c>
      <c r="H5" s="64" t="s">
        <v>288</v>
      </c>
      <c r="I5" s="64" t="s">
        <v>289</v>
      </c>
      <c r="J5" s="64" t="s">
        <v>290</v>
      </c>
      <c r="K5" s="64" t="s">
        <v>287</v>
      </c>
      <c r="L5" s="64" t="s">
        <v>288</v>
      </c>
      <c r="M5" s="64" t="s">
        <v>289</v>
      </c>
      <c r="N5" s="64" t="s">
        <v>290</v>
      </c>
      <c r="O5" s="191" t="s">
        <v>277</v>
      </c>
      <c r="P5" s="191" t="s">
        <v>278</v>
      </c>
      <c r="Q5" s="191" t="s">
        <v>279</v>
      </c>
      <c r="R5" s="194" t="s">
        <v>291</v>
      </c>
      <c r="S5" s="193" t="s">
        <v>292</v>
      </c>
      <c r="T5" s="193" t="s">
        <v>293</v>
      </c>
      <c r="U5" s="191" t="s">
        <v>294</v>
      </c>
      <c r="V5" s="191" t="s">
        <v>295</v>
      </c>
      <c r="W5" s="191" t="s">
        <v>296</v>
      </c>
      <c r="X5" s="191" t="s">
        <v>297</v>
      </c>
      <c r="Y5" s="191" t="s">
        <v>298</v>
      </c>
      <c r="Z5" s="195">
        <v>0.05</v>
      </c>
      <c r="AA5" s="195">
        <v>0.2</v>
      </c>
      <c r="AB5" s="191" t="s">
        <v>299</v>
      </c>
      <c r="AC5" s="191" t="s">
        <v>287</v>
      </c>
      <c r="AD5" s="195">
        <v>0.2</v>
      </c>
      <c r="AE5" s="195">
        <v>0.3</v>
      </c>
      <c r="AF5" s="195">
        <v>0.5</v>
      </c>
      <c r="AG5" s="199" t="s">
        <v>291</v>
      </c>
      <c r="AH5" s="199" t="s">
        <v>294</v>
      </c>
      <c r="AI5" s="199" t="s">
        <v>295</v>
      </c>
      <c r="AJ5" s="199" t="s">
        <v>296</v>
      </c>
      <c r="AK5" s="199" t="s">
        <v>297</v>
      </c>
      <c r="AL5" s="199" t="s">
        <v>298</v>
      </c>
      <c r="AM5" s="200">
        <v>0.05</v>
      </c>
      <c r="AN5" s="200">
        <v>0.2</v>
      </c>
      <c r="AO5" s="199" t="s">
        <v>299</v>
      </c>
      <c r="AP5" s="199" t="s">
        <v>287</v>
      </c>
      <c r="AQ5" s="200">
        <v>0.2</v>
      </c>
      <c r="AR5" s="200">
        <v>0.3</v>
      </c>
      <c r="AS5" s="200">
        <v>0.5</v>
      </c>
      <c r="AT5" s="200"/>
      <c r="AU5" s="197"/>
      <c r="AV5" s="88" t="s">
        <v>291</v>
      </c>
      <c r="AW5" s="88" t="s">
        <v>294</v>
      </c>
      <c r="AX5" s="88" t="s">
        <v>295</v>
      </c>
      <c r="AY5" s="88" t="s">
        <v>296</v>
      </c>
      <c r="AZ5" s="88" t="s">
        <v>297</v>
      </c>
      <c r="BA5" s="88" t="s">
        <v>298</v>
      </c>
      <c r="BB5" s="89">
        <v>0.05</v>
      </c>
      <c r="BC5" s="89">
        <v>0.2</v>
      </c>
      <c r="BD5" s="88" t="s">
        <v>299</v>
      </c>
      <c r="BE5" s="88" t="s">
        <v>287</v>
      </c>
      <c r="BF5" s="89">
        <v>0.2</v>
      </c>
      <c r="BG5" s="89">
        <v>0.3</v>
      </c>
      <c r="BH5" s="89">
        <v>0.5</v>
      </c>
      <c r="BI5" s="89"/>
      <c r="BJ5" s="201"/>
      <c r="BK5" s="199" t="s">
        <v>291</v>
      </c>
      <c r="BL5" s="199" t="s">
        <v>294</v>
      </c>
      <c r="BM5" s="199" t="s">
        <v>295</v>
      </c>
      <c r="BN5" s="199" t="s">
        <v>296</v>
      </c>
      <c r="BO5" s="199" t="s">
        <v>297</v>
      </c>
      <c r="BP5" s="199" t="s">
        <v>298</v>
      </c>
      <c r="BQ5" s="200">
        <v>0.05</v>
      </c>
      <c r="BR5" s="200">
        <v>0.2</v>
      </c>
      <c r="BS5" s="199" t="s">
        <v>299</v>
      </c>
      <c r="BT5" s="199" t="s">
        <v>287</v>
      </c>
      <c r="BU5" s="200">
        <v>0.2</v>
      </c>
      <c r="BV5" s="200">
        <v>0.3</v>
      </c>
      <c r="BW5" s="200">
        <v>0.5</v>
      </c>
      <c r="BX5" s="200"/>
      <c r="BY5" s="197"/>
      <c r="BZ5" s="88" t="s">
        <v>291</v>
      </c>
      <c r="CA5" s="88" t="s">
        <v>294</v>
      </c>
      <c r="CB5" s="88" t="s">
        <v>295</v>
      </c>
      <c r="CC5" s="88" t="s">
        <v>296</v>
      </c>
      <c r="CD5" s="88" t="s">
        <v>297</v>
      </c>
      <c r="CE5" s="88" t="s">
        <v>298</v>
      </c>
      <c r="CF5" s="89">
        <v>0.05</v>
      </c>
      <c r="CG5" s="89">
        <v>0.2</v>
      </c>
      <c r="CH5" s="88" t="s">
        <v>299</v>
      </c>
      <c r="CI5" s="88" t="s">
        <v>287</v>
      </c>
      <c r="CJ5" s="89">
        <v>0.2</v>
      </c>
      <c r="CK5" s="89">
        <v>0.3</v>
      </c>
      <c r="CL5" s="89">
        <v>0.5</v>
      </c>
      <c r="CM5" s="89"/>
      <c r="CN5" s="201"/>
      <c r="CO5" s="199" t="s">
        <v>291</v>
      </c>
      <c r="CP5" s="199" t="s">
        <v>294</v>
      </c>
      <c r="CQ5" s="199" t="s">
        <v>295</v>
      </c>
      <c r="CR5" s="199" t="s">
        <v>296</v>
      </c>
      <c r="CS5" s="199" t="s">
        <v>297</v>
      </c>
      <c r="CT5" s="199" t="s">
        <v>298</v>
      </c>
      <c r="CU5" s="200">
        <v>0.05</v>
      </c>
      <c r="CV5" s="200">
        <v>0.2</v>
      </c>
      <c r="CW5" s="199" t="s">
        <v>299</v>
      </c>
      <c r="CX5" s="199" t="s">
        <v>287</v>
      </c>
      <c r="CY5" s="200">
        <v>0.2</v>
      </c>
      <c r="CZ5" s="200">
        <v>0.3</v>
      </c>
      <c r="DA5" s="200">
        <v>0.5</v>
      </c>
      <c r="DB5" s="200"/>
      <c r="DC5" s="200"/>
      <c r="DD5" s="203" t="s">
        <v>291</v>
      </c>
      <c r="DE5" s="88" t="s">
        <v>294</v>
      </c>
      <c r="DF5" s="88" t="s">
        <v>295</v>
      </c>
      <c r="DG5" s="88" t="s">
        <v>296</v>
      </c>
      <c r="DH5" s="88" t="s">
        <v>297</v>
      </c>
      <c r="DI5" s="88" t="s">
        <v>298</v>
      </c>
      <c r="DJ5" s="89">
        <v>0.05</v>
      </c>
      <c r="DK5" s="89">
        <v>0.2</v>
      </c>
      <c r="DL5" s="88" t="s">
        <v>299</v>
      </c>
      <c r="DM5" s="88" t="s">
        <v>287</v>
      </c>
      <c r="DN5" s="89">
        <v>0.2</v>
      </c>
      <c r="DO5" s="89">
        <v>0.3</v>
      </c>
      <c r="DP5" s="89">
        <v>0.5</v>
      </c>
      <c r="DQ5" s="201"/>
      <c r="DR5" s="89"/>
      <c r="DS5" s="204" t="s">
        <v>291</v>
      </c>
      <c r="DT5" s="199" t="s">
        <v>294</v>
      </c>
      <c r="DU5" s="199" t="s">
        <v>295</v>
      </c>
      <c r="DV5" s="199" t="s">
        <v>296</v>
      </c>
      <c r="DW5" s="199" t="s">
        <v>297</v>
      </c>
      <c r="DX5" s="199" t="s">
        <v>298</v>
      </c>
      <c r="DY5" s="200">
        <v>0.05</v>
      </c>
      <c r="DZ5" s="200">
        <v>0.2</v>
      </c>
      <c r="EA5" s="199" t="s">
        <v>299</v>
      </c>
      <c r="EB5" s="199" t="s">
        <v>287</v>
      </c>
      <c r="EC5" s="200">
        <v>0.2</v>
      </c>
      <c r="ED5" s="200">
        <v>0.3</v>
      </c>
      <c r="EE5" s="200">
        <v>0.5</v>
      </c>
      <c r="EF5" s="197"/>
      <c r="EG5" s="200"/>
      <c r="EH5" s="205" t="s">
        <v>291</v>
      </c>
      <c r="EI5" s="205" t="s">
        <v>294</v>
      </c>
      <c r="EJ5" s="205" t="s">
        <v>295</v>
      </c>
      <c r="EK5" s="205" t="s">
        <v>296</v>
      </c>
      <c r="EL5" s="205" t="s">
        <v>297</v>
      </c>
      <c r="EM5" s="205" t="s">
        <v>298</v>
      </c>
      <c r="EN5" s="206">
        <v>0.05</v>
      </c>
      <c r="EO5" s="206">
        <v>0.2</v>
      </c>
      <c r="EP5" s="205" t="s">
        <v>299</v>
      </c>
      <c r="EQ5" s="205" t="s">
        <v>287</v>
      </c>
      <c r="ER5" s="206">
        <v>0.2</v>
      </c>
      <c r="ES5" s="206">
        <v>0.3</v>
      </c>
      <c r="ET5" s="206">
        <v>0.5</v>
      </c>
      <c r="EU5" s="206"/>
      <c r="EV5" s="207" t="s">
        <v>364</v>
      </c>
      <c r="EW5" s="206"/>
      <c r="EX5" s="206"/>
      <c r="EY5" s="208" t="s">
        <v>277</v>
      </c>
      <c r="EZ5" s="208" t="s">
        <v>278</v>
      </c>
      <c r="FA5" s="208" t="s">
        <v>279</v>
      </c>
      <c r="FB5" s="210" t="s">
        <v>291</v>
      </c>
      <c r="FC5" s="208" t="s">
        <v>294</v>
      </c>
      <c r="FD5" s="208" t="s">
        <v>295</v>
      </c>
      <c r="FE5" s="208" t="s">
        <v>296</v>
      </c>
      <c r="FF5" s="208" t="s">
        <v>297</v>
      </c>
      <c r="FG5" s="208" t="s">
        <v>298</v>
      </c>
      <c r="FH5" s="212">
        <v>0.05</v>
      </c>
      <c r="FI5" s="212">
        <v>0.2</v>
      </c>
      <c r="FJ5" s="208" t="s">
        <v>299</v>
      </c>
      <c r="FK5" s="211" t="s">
        <v>287</v>
      </c>
      <c r="FL5" s="211">
        <v>0.2</v>
      </c>
      <c r="FM5" s="211">
        <v>0.3</v>
      </c>
      <c r="FN5" s="211">
        <v>0.5</v>
      </c>
      <c r="FO5" s="211"/>
      <c r="FP5" s="57">
        <v>0.6</v>
      </c>
      <c r="FQ5" s="57">
        <v>0.4</v>
      </c>
    </row>
    <row r="6" s="181" customFormat="1" ht="19.5" customHeight="1" spans="1:171">
      <c r="A6" s="66" t="s">
        <v>208</v>
      </c>
      <c r="B6" s="66" t="s">
        <v>208</v>
      </c>
      <c r="C6" s="67">
        <v>6475819.8502399</v>
      </c>
      <c r="D6" s="67">
        <v>4180058.4534715</v>
      </c>
      <c r="E6" s="67">
        <v>2021857.6644664</v>
      </c>
      <c r="F6" s="67">
        <v>273903.732302</v>
      </c>
      <c r="G6" s="67">
        <v>6261211.0969139</v>
      </c>
      <c r="H6" s="67">
        <v>3979556.5817995</v>
      </c>
      <c r="I6" s="67">
        <v>2016040.332348</v>
      </c>
      <c r="J6" s="67">
        <v>265614.1827664</v>
      </c>
      <c r="K6" s="67">
        <v>8610339.56726285</v>
      </c>
      <c r="L6" s="67">
        <v>5118379.01218325</v>
      </c>
      <c r="M6" s="67">
        <v>3062291.6049948</v>
      </c>
      <c r="N6" s="67">
        <v>429668.9500848</v>
      </c>
      <c r="O6" s="67">
        <v>6475819.8502399</v>
      </c>
      <c r="P6" s="67">
        <v>6261211.0969139</v>
      </c>
      <c r="Q6" s="67">
        <v>8610339.56726285</v>
      </c>
      <c r="R6" s="76">
        <v>37.5187553012997</v>
      </c>
      <c r="S6" s="77">
        <v>35.8245498715187</v>
      </c>
      <c r="T6" s="77" t="s">
        <v>212</v>
      </c>
      <c r="U6" s="77"/>
      <c r="V6" s="66"/>
      <c r="W6" s="66"/>
      <c r="X6" s="66"/>
      <c r="Y6" s="66"/>
      <c r="Z6" s="66"/>
      <c r="AA6" s="66"/>
      <c r="AB6" s="66"/>
      <c r="AC6" s="196">
        <v>36157.3005163724</v>
      </c>
      <c r="AD6" s="67">
        <v>5368.28913513471</v>
      </c>
      <c r="AE6" s="67">
        <v>11764.4071117637</v>
      </c>
      <c r="AF6" s="67">
        <v>20174.7467455253</v>
      </c>
      <c r="AG6" s="77">
        <v>15.8</v>
      </c>
      <c r="AH6" s="77"/>
      <c r="AI6" s="66"/>
      <c r="AJ6" s="66"/>
      <c r="AK6" s="66"/>
      <c r="AL6" s="66"/>
      <c r="AM6" s="66"/>
      <c r="AN6" s="66"/>
      <c r="AO6" s="66"/>
      <c r="AP6" s="196">
        <v>18114.1046394677</v>
      </c>
      <c r="AQ6" s="67">
        <v>4675.81892334132</v>
      </c>
      <c r="AR6" s="67">
        <v>8706.30533718978</v>
      </c>
      <c r="AS6" s="67">
        <v>4976.45780773235</v>
      </c>
      <c r="AT6" s="67">
        <v>-18043.1958769047</v>
      </c>
      <c r="AU6" s="67"/>
      <c r="AV6" s="77">
        <v>16.8</v>
      </c>
      <c r="AW6" s="77"/>
      <c r="AX6" s="66"/>
      <c r="AY6" s="66"/>
      <c r="AZ6" s="66"/>
      <c r="BA6" s="66"/>
      <c r="BB6" s="66"/>
      <c r="BC6" s="66"/>
      <c r="BD6" s="66"/>
      <c r="BE6" s="196">
        <v>18874.1392452658</v>
      </c>
      <c r="BF6" s="67">
        <v>4605.26337295684</v>
      </c>
      <c r="BG6" s="67">
        <v>8417.21062745624</v>
      </c>
      <c r="BH6" s="67">
        <v>6081.62505633563</v>
      </c>
      <c r="BI6" s="67">
        <v>-17283.1612711066</v>
      </c>
      <c r="BJ6" s="67"/>
      <c r="BK6" s="77">
        <v>18.1</v>
      </c>
      <c r="BL6" s="77"/>
      <c r="BM6" s="66"/>
      <c r="BN6" s="66"/>
      <c r="BO6" s="66"/>
      <c r="BP6" s="66"/>
      <c r="BQ6" s="66"/>
      <c r="BR6" s="66"/>
      <c r="BS6" s="66"/>
      <c r="BT6" s="196">
        <v>19494.000353605</v>
      </c>
      <c r="BU6" s="67">
        <v>4542.15839074307</v>
      </c>
      <c r="BV6" s="67">
        <v>7935.25890856579</v>
      </c>
      <c r="BW6" s="67">
        <v>7239.84500719216</v>
      </c>
      <c r="BX6" s="67">
        <v>-16663.3001627674</v>
      </c>
      <c r="BY6" s="67"/>
      <c r="BZ6" s="77">
        <v>19.6</v>
      </c>
      <c r="CA6" s="77"/>
      <c r="CB6" s="66"/>
      <c r="CC6" s="66"/>
      <c r="CD6" s="66"/>
      <c r="CE6" s="66"/>
      <c r="CF6" s="66"/>
      <c r="CG6" s="66"/>
      <c r="CH6" s="66"/>
      <c r="CI6" s="196">
        <v>20399.6022489797</v>
      </c>
      <c r="CJ6" s="67">
        <v>4160.55778721887</v>
      </c>
      <c r="CK6" s="67">
        <v>7866.83452079163</v>
      </c>
      <c r="CL6" s="67">
        <v>8590.7689372254</v>
      </c>
      <c r="CM6" s="67">
        <v>-15757.6982673927</v>
      </c>
      <c r="CN6" s="67"/>
      <c r="CO6" s="77">
        <v>21.4</v>
      </c>
      <c r="CP6" s="77"/>
      <c r="CQ6" s="66"/>
      <c r="CR6" s="66"/>
      <c r="CS6" s="66"/>
      <c r="CT6" s="66"/>
      <c r="CU6" s="66"/>
      <c r="CV6" s="66"/>
      <c r="CW6" s="66"/>
      <c r="CX6" s="196">
        <v>21630.2898382123</v>
      </c>
      <c r="CY6" s="67">
        <v>3899.31264817623</v>
      </c>
      <c r="CZ6" s="67">
        <v>7832.84272318094</v>
      </c>
      <c r="DA6" s="67">
        <v>10148.3672156334</v>
      </c>
      <c r="DB6" s="67">
        <v>-14527.0106781602</v>
      </c>
      <c r="DC6" s="67"/>
      <c r="DD6" s="76">
        <v>23.8</v>
      </c>
      <c r="DE6" s="67">
        <v>1</v>
      </c>
      <c r="DF6" s="66">
        <v>0</v>
      </c>
      <c r="DG6" s="66"/>
      <c r="DH6" s="66"/>
      <c r="DI6" s="66"/>
      <c r="DJ6" s="66"/>
      <c r="DK6" s="66"/>
      <c r="DL6" s="66"/>
      <c r="DM6" s="196">
        <v>23005.3523570377</v>
      </c>
      <c r="DN6" s="67">
        <v>3670.92985708349</v>
      </c>
      <c r="DO6" s="67">
        <v>7665.3169096898</v>
      </c>
      <c r="DP6" s="67">
        <v>11981.8864910982</v>
      </c>
      <c r="DQ6" s="67">
        <v>-13151.9481593347</v>
      </c>
      <c r="DR6" s="67"/>
      <c r="DS6" s="76">
        <v>26.9</v>
      </c>
      <c r="DT6" s="77"/>
      <c r="DU6" s="66"/>
      <c r="DV6" s="66"/>
      <c r="DW6" s="66"/>
      <c r="DX6" s="66"/>
      <c r="DY6" s="66"/>
      <c r="DZ6" s="66"/>
      <c r="EA6" s="66"/>
      <c r="EB6" s="196">
        <v>25077.3067068443</v>
      </c>
      <c r="EC6" s="67">
        <v>3825.60017222533</v>
      </c>
      <c r="ED6" s="67">
        <v>7472.81464385786</v>
      </c>
      <c r="EE6" s="67">
        <v>14193.6296253298</v>
      </c>
      <c r="EF6" s="67">
        <v>-11079.9938095282</v>
      </c>
      <c r="EG6" s="67"/>
      <c r="EH6" s="77">
        <v>26.9</v>
      </c>
      <c r="EI6" s="77"/>
      <c r="EJ6" s="66"/>
      <c r="EK6" s="66"/>
      <c r="EL6" s="66"/>
      <c r="EM6" s="66"/>
      <c r="EN6" s="66"/>
      <c r="EO6" s="66"/>
      <c r="EP6" s="66"/>
      <c r="EQ6" s="67">
        <v>21731.3795469813</v>
      </c>
      <c r="ER6" s="67">
        <v>2279.73752082157</v>
      </c>
      <c r="ES6" s="67">
        <v>5955.55152570967</v>
      </c>
      <c r="ET6" s="67">
        <v>13803.9188113053</v>
      </c>
      <c r="EU6" s="67">
        <v>-14425.9209693911</v>
      </c>
      <c r="EV6" s="67">
        <v>22363.0813909184</v>
      </c>
      <c r="EW6" s="67"/>
      <c r="EX6" s="67"/>
      <c r="EY6" s="67">
        <v>21676357</v>
      </c>
      <c r="EZ6" s="67">
        <v>21045049</v>
      </c>
      <c r="FA6" s="67">
        <v>24034746</v>
      </c>
      <c r="FB6" s="76">
        <v>14.2061774244384</v>
      </c>
      <c r="FC6" s="77"/>
      <c r="FD6" s="66"/>
      <c r="FE6" s="66"/>
      <c r="FF6" s="66"/>
      <c r="FG6" s="66"/>
      <c r="FH6" s="66"/>
      <c r="FI6" s="66"/>
      <c r="FJ6" s="66"/>
      <c r="FK6" s="196">
        <v>46789.5513231201</v>
      </c>
      <c r="FL6" s="67">
        <v>14163.0107682448</v>
      </c>
      <c r="FM6" s="67">
        <v>24487.9890429429</v>
      </c>
      <c r="FN6" s="67">
        <v>8138.55151193234</v>
      </c>
      <c r="FO6" s="67">
        <v>10632.2508067476</v>
      </c>
    </row>
    <row r="7" ht="19.5" customHeight="1" spans="1:173">
      <c r="A7" s="68" t="s">
        <v>209</v>
      </c>
      <c r="B7" s="68" t="s">
        <v>209</v>
      </c>
      <c r="C7" s="69">
        <v>968660.4417367</v>
      </c>
      <c r="D7" s="69">
        <v>564540.9158175</v>
      </c>
      <c r="E7" s="69">
        <v>341519.2277356</v>
      </c>
      <c r="F7" s="69">
        <v>62600.2981836</v>
      </c>
      <c r="G7" s="69">
        <v>966988.5895594</v>
      </c>
      <c r="H7" s="69">
        <v>565605.006695</v>
      </c>
      <c r="I7" s="69">
        <v>333046.0828516</v>
      </c>
      <c r="J7" s="69">
        <v>68337.5000128</v>
      </c>
      <c r="K7" s="69">
        <v>1453760.8325857</v>
      </c>
      <c r="L7" s="69">
        <v>769402.1947065</v>
      </c>
      <c r="M7" s="69">
        <v>579217.2055172</v>
      </c>
      <c r="N7" s="69">
        <v>105141.432362</v>
      </c>
      <c r="O7" s="69">
        <v>968660.4417367</v>
      </c>
      <c r="P7" s="69">
        <v>966988.5895594</v>
      </c>
      <c r="Q7" s="69">
        <v>1453760.8325857</v>
      </c>
      <c r="R7" s="78">
        <v>50.3389852043749</v>
      </c>
      <c r="S7" s="79">
        <v>32.8258748515525</v>
      </c>
      <c r="T7" s="79"/>
      <c r="U7" s="64"/>
      <c r="V7" s="64"/>
      <c r="W7" s="64"/>
      <c r="X7" s="64"/>
      <c r="Y7" s="64"/>
      <c r="Z7" s="64"/>
      <c r="AA7" s="64"/>
      <c r="AB7" s="64"/>
      <c r="AC7" s="197">
        <v>6471.22102952175</v>
      </c>
      <c r="AD7" s="69">
        <v>1933.9771791188</v>
      </c>
      <c r="AE7" s="69">
        <v>4537.24385040295</v>
      </c>
      <c r="AF7" s="69">
        <v>0</v>
      </c>
      <c r="AG7" s="64"/>
      <c r="AH7" s="64"/>
      <c r="AI7" s="64"/>
      <c r="AJ7" s="64"/>
      <c r="AK7" s="64"/>
      <c r="AL7" s="64"/>
      <c r="AM7" s="64"/>
      <c r="AN7" s="64"/>
      <c r="AO7" s="64"/>
      <c r="AP7" s="197">
        <v>0</v>
      </c>
      <c r="AQ7" s="69">
        <v>0</v>
      </c>
      <c r="AR7" s="69">
        <v>0</v>
      </c>
      <c r="AS7" s="69">
        <v>0</v>
      </c>
      <c r="AT7" s="69">
        <v>-6471.22102952175</v>
      </c>
      <c r="AU7" s="69"/>
      <c r="AV7" s="64"/>
      <c r="AW7" s="64"/>
      <c r="AX7" s="64"/>
      <c r="AY7" s="64"/>
      <c r="AZ7" s="64"/>
      <c r="BA7" s="64"/>
      <c r="BB7" s="64"/>
      <c r="BC7" s="64"/>
      <c r="BD7" s="64"/>
      <c r="BE7" s="197">
        <v>0</v>
      </c>
      <c r="BF7" s="69">
        <v>0</v>
      </c>
      <c r="BG7" s="69">
        <v>0</v>
      </c>
      <c r="BH7" s="69">
        <v>0</v>
      </c>
      <c r="BI7" s="69">
        <v>-6471.22102952175</v>
      </c>
      <c r="BJ7" s="69"/>
      <c r="BK7" s="64"/>
      <c r="BL7" s="64"/>
      <c r="BM7" s="64"/>
      <c r="BN7" s="64"/>
      <c r="BO7" s="64"/>
      <c r="BP7" s="64"/>
      <c r="BQ7" s="64"/>
      <c r="BR7" s="64"/>
      <c r="BS7" s="64"/>
      <c r="BT7" s="197">
        <v>0</v>
      </c>
      <c r="BU7" s="69">
        <v>0</v>
      </c>
      <c r="BV7" s="69">
        <v>0</v>
      </c>
      <c r="BW7" s="69">
        <v>0</v>
      </c>
      <c r="BX7" s="69">
        <v>-6471.22102952175</v>
      </c>
      <c r="BY7" s="69"/>
      <c r="BZ7" s="64"/>
      <c r="CA7" s="64"/>
      <c r="CB7" s="64"/>
      <c r="CC7" s="64"/>
      <c r="CD7" s="64"/>
      <c r="CE7" s="64"/>
      <c r="CF7" s="64"/>
      <c r="CG7" s="64"/>
      <c r="CH7" s="64"/>
      <c r="CI7" s="197">
        <v>0</v>
      </c>
      <c r="CJ7" s="69">
        <v>0</v>
      </c>
      <c r="CK7" s="69">
        <v>0</v>
      </c>
      <c r="CL7" s="69">
        <v>0</v>
      </c>
      <c r="CM7" s="69">
        <v>-6471.22102952175</v>
      </c>
      <c r="CN7" s="69"/>
      <c r="CO7" s="64"/>
      <c r="CP7" s="64"/>
      <c r="CQ7" s="64"/>
      <c r="CR7" s="64"/>
      <c r="CS7" s="64"/>
      <c r="CT7" s="64"/>
      <c r="CU7" s="64"/>
      <c r="CV7" s="64"/>
      <c r="CW7" s="64"/>
      <c r="CX7" s="197">
        <v>0</v>
      </c>
      <c r="CY7" s="69">
        <v>0</v>
      </c>
      <c r="CZ7" s="69">
        <v>0</v>
      </c>
      <c r="DA7" s="69">
        <v>0</v>
      </c>
      <c r="DB7" s="69">
        <v>-6471.22102952175</v>
      </c>
      <c r="DC7" s="64"/>
      <c r="DD7" s="78">
        <v>22.2</v>
      </c>
      <c r="DE7" s="69">
        <v>1</v>
      </c>
      <c r="DF7" s="64">
        <v>0</v>
      </c>
      <c r="DG7" s="64"/>
      <c r="DH7" s="64"/>
      <c r="DI7" s="64"/>
      <c r="DJ7" s="64"/>
      <c r="DK7" s="64"/>
      <c r="DL7" s="64"/>
      <c r="DM7" s="197">
        <v>0</v>
      </c>
      <c r="DN7" s="69">
        <v>0</v>
      </c>
      <c r="DO7" s="69">
        <v>0</v>
      </c>
      <c r="DP7" s="69">
        <v>0</v>
      </c>
      <c r="DQ7" s="69">
        <v>-6471.22102952175</v>
      </c>
      <c r="DR7" s="64"/>
      <c r="DS7" s="90"/>
      <c r="DT7" s="64"/>
      <c r="DU7" s="64"/>
      <c r="DV7" s="64"/>
      <c r="DW7" s="64"/>
      <c r="DX7" s="64"/>
      <c r="DY7" s="64"/>
      <c r="DZ7" s="64"/>
      <c r="EA7" s="64"/>
      <c r="EB7" s="197">
        <v>386.79543582376</v>
      </c>
      <c r="EC7" s="69">
        <v>386.79543582376</v>
      </c>
      <c r="ED7" s="69">
        <v>0</v>
      </c>
      <c r="EE7" s="69">
        <v>0</v>
      </c>
      <c r="EF7" s="69">
        <v>-6084.42559369799</v>
      </c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9">
        <v>194.70889721052</v>
      </c>
      <c r="ER7" s="69">
        <v>194.70889721052</v>
      </c>
      <c r="ES7" s="69">
        <v>0</v>
      </c>
      <c r="ET7" s="69">
        <v>0</v>
      </c>
      <c r="EU7" s="64"/>
      <c r="EV7" s="69">
        <v>194.70889721052</v>
      </c>
      <c r="EW7" s="64"/>
      <c r="EX7" s="64"/>
      <c r="EY7" s="69">
        <v>4224992</v>
      </c>
      <c r="EZ7" s="69">
        <v>4141695</v>
      </c>
      <c r="FA7" s="69">
        <v>4428704</v>
      </c>
      <c r="FB7" s="78">
        <v>6.92974736188927</v>
      </c>
      <c r="FC7" s="64"/>
      <c r="FD7" s="64"/>
      <c r="FE7" s="69">
        <v>57401.8</v>
      </c>
      <c r="FF7" s="64"/>
      <c r="FG7" s="64"/>
      <c r="FH7" s="64"/>
      <c r="FI7" s="64"/>
      <c r="FJ7" s="64"/>
      <c r="FK7" s="197">
        <v>0</v>
      </c>
      <c r="FL7" s="69">
        <v>0</v>
      </c>
      <c r="FM7" s="69">
        <v>0</v>
      </c>
      <c r="FN7" s="69">
        <v>0</v>
      </c>
      <c r="FO7" s="69">
        <v>-6471.22102952175</v>
      </c>
      <c r="FP7" s="57" t="s">
        <v>212</v>
      </c>
      <c r="FQ7" s="57" t="s">
        <v>212</v>
      </c>
    </row>
    <row r="8" ht="19.5" customHeight="1" spans="1:173">
      <c r="A8" s="68" t="s">
        <v>210</v>
      </c>
      <c r="B8" s="68" t="s">
        <v>210</v>
      </c>
      <c r="C8" s="69">
        <v>435218.7940191</v>
      </c>
      <c r="D8" s="69">
        <v>321130.1637175</v>
      </c>
      <c r="E8" s="69">
        <v>98647.9563392</v>
      </c>
      <c r="F8" s="69">
        <v>15440.6739624</v>
      </c>
      <c r="G8" s="69">
        <v>398251.5859122</v>
      </c>
      <c r="H8" s="69">
        <v>280238.169167</v>
      </c>
      <c r="I8" s="69">
        <v>114441.30803</v>
      </c>
      <c r="J8" s="69">
        <v>3572.1087152</v>
      </c>
      <c r="K8" s="69">
        <v>590489.6069282</v>
      </c>
      <c r="L8" s="69">
        <v>365049.659837</v>
      </c>
      <c r="M8" s="69">
        <v>186115.9617208</v>
      </c>
      <c r="N8" s="69">
        <v>39323.9853704</v>
      </c>
      <c r="O8" s="69">
        <v>435218.7940191</v>
      </c>
      <c r="P8" s="69">
        <v>398251.5859122</v>
      </c>
      <c r="Q8" s="69">
        <v>590489.6069282</v>
      </c>
      <c r="R8" s="78">
        <v>48.2704972977512</v>
      </c>
      <c r="S8" s="79">
        <v>34.3007779197969</v>
      </c>
      <c r="T8" s="79"/>
      <c r="U8" s="64"/>
      <c r="V8" s="64"/>
      <c r="W8" s="64"/>
      <c r="X8" s="64"/>
      <c r="Y8" s="64"/>
      <c r="Z8" s="64"/>
      <c r="AA8" s="64"/>
      <c r="AB8" s="64"/>
      <c r="AC8" s="197">
        <v>1541.24334311006</v>
      </c>
      <c r="AD8" s="69">
        <v>775.3211017274</v>
      </c>
      <c r="AE8" s="69">
        <v>1051.11664827346</v>
      </c>
      <c r="AF8" s="69">
        <v>686.402163813525</v>
      </c>
      <c r="AG8" s="64"/>
      <c r="AH8" s="64"/>
      <c r="AI8" s="64"/>
      <c r="AJ8" s="64"/>
      <c r="AK8" s="64"/>
      <c r="AL8" s="64"/>
      <c r="AM8" s="64"/>
      <c r="AN8" s="64"/>
      <c r="AO8" s="64"/>
      <c r="AP8" s="197">
        <v>2098.80253610643</v>
      </c>
      <c r="AQ8" s="69">
        <v>744.6496432988</v>
      </c>
      <c r="AR8" s="69">
        <v>1354.15289280763</v>
      </c>
      <c r="AS8" s="69">
        <v>0</v>
      </c>
      <c r="AT8" s="69">
        <v>557.559192996372</v>
      </c>
      <c r="AU8" s="69"/>
      <c r="AV8" s="64"/>
      <c r="AW8" s="64"/>
      <c r="AX8" s="64"/>
      <c r="AY8" s="64"/>
      <c r="AZ8" s="64"/>
      <c r="BA8" s="64"/>
      <c r="BB8" s="64"/>
      <c r="BC8" s="64"/>
      <c r="BD8" s="64"/>
      <c r="BE8" s="197">
        <v>2091.17699087151</v>
      </c>
      <c r="BF8" s="69">
        <v>744.6496432988</v>
      </c>
      <c r="BG8" s="69">
        <v>1346.52734757271</v>
      </c>
      <c r="BH8" s="69">
        <v>0</v>
      </c>
      <c r="BI8" s="69">
        <v>549.933647761452</v>
      </c>
      <c r="BJ8" s="69"/>
      <c r="BK8" s="64"/>
      <c r="BL8" s="64"/>
      <c r="BM8" s="64"/>
      <c r="BN8" s="64"/>
      <c r="BO8" s="64"/>
      <c r="BP8" s="64"/>
      <c r="BQ8" s="64"/>
      <c r="BR8" s="64"/>
      <c r="BS8" s="64"/>
      <c r="BT8" s="197">
        <v>2037.60154283284</v>
      </c>
      <c r="BU8" s="69">
        <v>744.6496432988</v>
      </c>
      <c r="BV8" s="69">
        <v>1292.95189953404</v>
      </c>
      <c r="BW8" s="69">
        <v>0</v>
      </c>
      <c r="BX8" s="69">
        <v>496.358199722783</v>
      </c>
      <c r="BY8" s="69"/>
      <c r="BZ8" s="64"/>
      <c r="CA8" s="64"/>
      <c r="CB8" s="64"/>
      <c r="CC8" s="64"/>
      <c r="CD8" s="64"/>
      <c r="CE8" s="64"/>
      <c r="CF8" s="64"/>
      <c r="CG8" s="64"/>
      <c r="CH8" s="64"/>
      <c r="CI8" s="197">
        <v>1982.11970848545</v>
      </c>
      <c r="CJ8" s="69">
        <v>747.760855010336</v>
      </c>
      <c r="CK8" s="69">
        <v>1237.47006518665</v>
      </c>
      <c r="CL8" s="69">
        <v>0</v>
      </c>
      <c r="CM8" s="69">
        <v>440.876365375385</v>
      </c>
      <c r="CN8" s="69"/>
      <c r="CO8" s="64"/>
      <c r="CP8" s="64"/>
      <c r="CQ8" s="64"/>
      <c r="CR8" s="64"/>
      <c r="CS8" s="64"/>
      <c r="CT8" s="64"/>
      <c r="CU8" s="64"/>
      <c r="CV8" s="64"/>
      <c r="CW8" s="64"/>
      <c r="CX8" s="197">
        <v>1946.43551502537</v>
      </c>
      <c r="CY8" s="69">
        <v>786.13246611928</v>
      </c>
      <c r="CZ8" s="69">
        <v>1201.78587172657</v>
      </c>
      <c r="DA8" s="69">
        <v>0</v>
      </c>
      <c r="DB8" s="69">
        <v>405.192171915312</v>
      </c>
      <c r="DC8" s="64"/>
      <c r="DD8" s="78">
        <v>33.7</v>
      </c>
      <c r="DE8" s="69">
        <v>0</v>
      </c>
      <c r="DF8" s="64">
        <v>0</v>
      </c>
      <c r="DG8" s="64"/>
      <c r="DH8" s="64"/>
      <c r="DI8" s="64"/>
      <c r="DJ8" s="64"/>
      <c r="DK8" s="64"/>
      <c r="DL8" s="64"/>
      <c r="DM8" s="197">
        <v>1861.624108247</v>
      </c>
      <c r="DN8" s="69">
        <v>796.5031718244</v>
      </c>
      <c r="DO8" s="69">
        <v>1179.19869917892</v>
      </c>
      <c r="DP8" s="69">
        <v>0</v>
      </c>
      <c r="DQ8" s="69">
        <v>320.380765136939</v>
      </c>
      <c r="DR8" s="64"/>
      <c r="DS8" s="90"/>
      <c r="DT8" s="64"/>
      <c r="DU8" s="64"/>
      <c r="DV8" s="64"/>
      <c r="DW8" s="64"/>
      <c r="DX8" s="64"/>
      <c r="DY8" s="64"/>
      <c r="DZ8" s="64"/>
      <c r="EA8" s="64"/>
      <c r="EB8" s="197">
        <v>1771.09354254244</v>
      </c>
      <c r="EC8" s="69">
        <v>796.5031718244</v>
      </c>
      <c r="ED8" s="69">
        <v>1200.67175508965</v>
      </c>
      <c r="EE8" s="69">
        <v>0</v>
      </c>
      <c r="EF8" s="69">
        <v>229.850199432378</v>
      </c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9">
        <v>814.903388343662</v>
      </c>
      <c r="ER8" s="69">
        <v>384.476042032</v>
      </c>
      <c r="ES8" s="69">
        <v>620.320813254702</v>
      </c>
      <c r="ET8" s="69">
        <v>0</v>
      </c>
      <c r="EU8" s="64"/>
      <c r="EV8" s="69">
        <v>907.033324708722</v>
      </c>
      <c r="EW8" s="64"/>
      <c r="EX8" s="64"/>
      <c r="EY8" s="69">
        <v>1555455</v>
      </c>
      <c r="EZ8" s="69">
        <v>1388239</v>
      </c>
      <c r="FA8" s="69">
        <v>1721505</v>
      </c>
      <c r="FB8" s="78">
        <v>24.0063850677009</v>
      </c>
      <c r="FC8" s="64"/>
      <c r="FD8" s="64"/>
      <c r="FE8" s="69">
        <v>66653.2</v>
      </c>
      <c r="FF8" s="64"/>
      <c r="FG8" s="64"/>
      <c r="FH8" s="64"/>
      <c r="FI8" s="64"/>
      <c r="FJ8" s="64"/>
      <c r="FK8" s="197">
        <v>7549.37438492803</v>
      </c>
      <c r="FL8" s="69">
        <v>2553.754</v>
      </c>
      <c r="FM8" s="69">
        <v>4885.73010583103</v>
      </c>
      <c r="FN8" s="69">
        <v>109.890279096998</v>
      </c>
      <c r="FO8" s="69">
        <v>6008.13104181797</v>
      </c>
      <c r="FP8" s="57" t="s">
        <v>212</v>
      </c>
      <c r="FQ8" s="57" t="s">
        <v>212</v>
      </c>
    </row>
    <row r="9" ht="19.5" customHeight="1" spans="1:173">
      <c r="A9" s="68" t="s">
        <v>215</v>
      </c>
      <c r="B9" s="68" t="s">
        <v>215</v>
      </c>
      <c r="C9" s="69">
        <v>144334.3847898</v>
      </c>
      <c r="D9" s="69">
        <v>94273.259923</v>
      </c>
      <c r="E9" s="69">
        <v>47613.5500768</v>
      </c>
      <c r="F9" s="69">
        <v>2447.57479</v>
      </c>
      <c r="G9" s="69">
        <v>129305.2524765</v>
      </c>
      <c r="H9" s="69">
        <v>77985.1425945</v>
      </c>
      <c r="I9" s="69">
        <v>51225.8331544</v>
      </c>
      <c r="J9" s="69">
        <v>94.2767276</v>
      </c>
      <c r="K9" s="69">
        <v>179064.9138987</v>
      </c>
      <c r="L9" s="69">
        <v>110743.5711715</v>
      </c>
      <c r="M9" s="69">
        <v>60595.2829692</v>
      </c>
      <c r="N9" s="69">
        <v>7726.059758</v>
      </c>
      <c r="O9" s="69">
        <v>144334.3847898</v>
      </c>
      <c r="P9" s="69">
        <v>129305.2524765</v>
      </c>
      <c r="Q9" s="69">
        <v>179064.9138987</v>
      </c>
      <c r="R9" s="78">
        <v>38.4823202995898</v>
      </c>
      <c r="S9" s="79">
        <v>28.6336183768705</v>
      </c>
      <c r="T9" s="79"/>
      <c r="U9" s="64"/>
      <c r="V9" s="64"/>
      <c r="W9" s="64"/>
      <c r="X9" s="64"/>
      <c r="Y9" s="64"/>
      <c r="Z9" s="64"/>
      <c r="AA9" s="64"/>
      <c r="AB9" s="64"/>
      <c r="AC9" s="197">
        <v>49.8376061525699</v>
      </c>
      <c r="AD9" s="69">
        <v>49.8376061525699</v>
      </c>
      <c r="AE9" s="69">
        <v>0</v>
      </c>
      <c r="AF9" s="69">
        <v>0</v>
      </c>
      <c r="AG9" s="64"/>
      <c r="AH9" s="64"/>
      <c r="AI9" s="64"/>
      <c r="AJ9" s="64"/>
      <c r="AK9" s="64"/>
      <c r="AL9" s="64"/>
      <c r="AM9" s="64"/>
      <c r="AN9" s="64"/>
      <c r="AO9" s="64"/>
      <c r="AP9" s="197">
        <v>0</v>
      </c>
      <c r="AQ9" s="69">
        <v>0</v>
      </c>
      <c r="AR9" s="69">
        <v>0</v>
      </c>
      <c r="AS9" s="69">
        <v>0</v>
      </c>
      <c r="AT9" s="69">
        <v>-49.8376061525699</v>
      </c>
      <c r="AU9" s="69"/>
      <c r="AV9" s="64"/>
      <c r="AW9" s="64"/>
      <c r="AX9" s="64"/>
      <c r="AY9" s="64"/>
      <c r="AZ9" s="64"/>
      <c r="BA9" s="64"/>
      <c r="BB9" s="64"/>
      <c r="BC9" s="64"/>
      <c r="BD9" s="64"/>
      <c r="BE9" s="197">
        <v>0</v>
      </c>
      <c r="BF9" s="69">
        <v>0</v>
      </c>
      <c r="BG9" s="69">
        <v>0</v>
      </c>
      <c r="BH9" s="69">
        <v>0</v>
      </c>
      <c r="BI9" s="69">
        <v>-49.8376061525699</v>
      </c>
      <c r="BJ9" s="69"/>
      <c r="BK9" s="64"/>
      <c r="BL9" s="64"/>
      <c r="BM9" s="64"/>
      <c r="BN9" s="64"/>
      <c r="BO9" s="64"/>
      <c r="BP9" s="64"/>
      <c r="BQ9" s="64"/>
      <c r="BR9" s="64"/>
      <c r="BS9" s="64"/>
      <c r="BT9" s="197">
        <v>0</v>
      </c>
      <c r="BU9" s="69">
        <v>0</v>
      </c>
      <c r="BV9" s="69">
        <v>0</v>
      </c>
      <c r="BW9" s="69">
        <v>0</v>
      </c>
      <c r="BX9" s="69">
        <v>-49.8376061525699</v>
      </c>
      <c r="BY9" s="69"/>
      <c r="BZ9" s="64"/>
      <c r="CA9" s="64"/>
      <c r="CB9" s="64"/>
      <c r="CC9" s="64"/>
      <c r="CD9" s="64"/>
      <c r="CE9" s="64"/>
      <c r="CF9" s="64"/>
      <c r="CG9" s="64"/>
      <c r="CH9" s="64"/>
      <c r="CI9" s="197">
        <v>0</v>
      </c>
      <c r="CJ9" s="69">
        <v>0</v>
      </c>
      <c r="CK9" s="69">
        <v>0</v>
      </c>
      <c r="CL9" s="69">
        <v>0</v>
      </c>
      <c r="CM9" s="69">
        <v>-49.8376061525699</v>
      </c>
      <c r="CN9" s="69"/>
      <c r="CO9" s="64"/>
      <c r="CP9" s="64"/>
      <c r="CQ9" s="64"/>
      <c r="CR9" s="64"/>
      <c r="CS9" s="64"/>
      <c r="CT9" s="64"/>
      <c r="CU9" s="64"/>
      <c r="CV9" s="64"/>
      <c r="CW9" s="64"/>
      <c r="CX9" s="197">
        <v>0</v>
      </c>
      <c r="CY9" s="69">
        <v>0</v>
      </c>
      <c r="CZ9" s="69">
        <v>0</v>
      </c>
      <c r="DA9" s="69">
        <v>0</v>
      </c>
      <c r="DB9" s="69">
        <v>-49.8376061525699</v>
      </c>
      <c r="DC9" s="64"/>
      <c r="DD9" s="78">
        <v>22.6</v>
      </c>
      <c r="DE9" s="69">
        <v>1</v>
      </c>
      <c r="DF9" s="64">
        <v>0</v>
      </c>
      <c r="DG9" s="64"/>
      <c r="DH9" s="64"/>
      <c r="DI9" s="64"/>
      <c r="DJ9" s="64"/>
      <c r="DK9" s="64"/>
      <c r="DL9" s="64"/>
      <c r="DM9" s="197">
        <v>0</v>
      </c>
      <c r="DN9" s="69">
        <v>0</v>
      </c>
      <c r="DO9" s="69">
        <v>0</v>
      </c>
      <c r="DP9" s="69">
        <v>0</v>
      </c>
      <c r="DQ9" s="69">
        <v>-49.8376061525699</v>
      </c>
      <c r="DR9" s="64"/>
      <c r="DS9" s="90"/>
      <c r="DT9" s="64"/>
      <c r="DU9" s="64"/>
      <c r="DV9" s="64"/>
      <c r="DW9" s="64"/>
      <c r="DX9" s="64"/>
      <c r="DY9" s="64"/>
      <c r="DZ9" s="64"/>
      <c r="EA9" s="64"/>
      <c r="EB9" s="197">
        <v>0</v>
      </c>
      <c r="EC9" s="69">
        <v>0</v>
      </c>
      <c r="ED9" s="69">
        <v>0</v>
      </c>
      <c r="EE9" s="69">
        <v>0</v>
      </c>
      <c r="EF9" s="69">
        <v>-49.8376061525699</v>
      </c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9">
        <v>0</v>
      </c>
      <c r="ER9" s="69">
        <v>0</v>
      </c>
      <c r="ES9" s="69">
        <v>0</v>
      </c>
      <c r="ET9" s="69">
        <v>0</v>
      </c>
      <c r="EU9" s="64"/>
      <c r="EV9" s="69">
        <v>0</v>
      </c>
      <c r="EW9" s="64"/>
      <c r="EX9" s="64"/>
      <c r="EY9" s="69">
        <v>611267</v>
      </c>
      <c r="EZ9" s="69">
        <v>549330</v>
      </c>
      <c r="FA9" s="69">
        <v>625366</v>
      </c>
      <c r="FB9" s="78">
        <v>13.8415888445925</v>
      </c>
      <c r="FC9" s="64"/>
      <c r="FD9" s="64"/>
      <c r="FE9" s="69">
        <v>15207.2</v>
      </c>
      <c r="FF9" s="64"/>
      <c r="FG9" s="64"/>
      <c r="FH9" s="64"/>
      <c r="FI9" s="64"/>
      <c r="FJ9" s="64"/>
      <c r="FK9" s="197">
        <v>0</v>
      </c>
      <c r="FL9" s="69">
        <v>0</v>
      </c>
      <c r="FM9" s="69">
        <v>0</v>
      </c>
      <c r="FN9" s="69">
        <v>0</v>
      </c>
      <c r="FO9" s="69">
        <v>-49.8376061525699</v>
      </c>
      <c r="FP9" s="57" t="s">
        <v>212</v>
      </c>
      <c r="FQ9" s="57" t="s">
        <v>212</v>
      </c>
    </row>
    <row r="10" ht="19.5" customHeight="1" spans="1:173">
      <c r="A10" s="68" t="s">
        <v>216</v>
      </c>
      <c r="B10" s="68" t="s">
        <v>216</v>
      </c>
      <c r="C10" s="69">
        <v>552587.0855326</v>
      </c>
      <c r="D10" s="69">
        <v>421202.035979</v>
      </c>
      <c r="E10" s="69">
        <v>119892.6371472</v>
      </c>
      <c r="F10" s="69">
        <v>11492.4124064</v>
      </c>
      <c r="G10" s="69">
        <v>457641.8460982</v>
      </c>
      <c r="H10" s="69">
        <v>335698.804517</v>
      </c>
      <c r="I10" s="69">
        <v>117368.2840168</v>
      </c>
      <c r="J10" s="69">
        <v>4574.7575644</v>
      </c>
      <c r="K10" s="69">
        <v>652879.4012016</v>
      </c>
      <c r="L10" s="69">
        <v>467458.802748</v>
      </c>
      <c r="M10" s="69">
        <v>164883.975018</v>
      </c>
      <c r="N10" s="69">
        <v>20536.6234356</v>
      </c>
      <c r="O10" s="69">
        <v>552587.0855326</v>
      </c>
      <c r="P10" s="69">
        <v>457641.8460982</v>
      </c>
      <c r="Q10" s="69">
        <v>652879.4012016</v>
      </c>
      <c r="R10" s="78">
        <v>42.6616483540507</v>
      </c>
      <c r="S10" s="79">
        <v>69.7198943651648</v>
      </c>
      <c r="T10" s="79"/>
      <c r="U10" s="64"/>
      <c r="V10" s="64"/>
      <c r="W10" s="64"/>
      <c r="X10" s="64"/>
      <c r="Y10" s="64"/>
      <c r="Z10" s="64"/>
      <c r="AA10" s="64"/>
      <c r="AB10" s="64"/>
      <c r="AC10" s="197">
        <v>954.519996469751</v>
      </c>
      <c r="AD10" s="69">
        <v>915.2836921964</v>
      </c>
      <c r="AE10" s="69">
        <v>39.2363042733507</v>
      </c>
      <c r="AF10" s="69">
        <v>0</v>
      </c>
      <c r="AG10" s="64"/>
      <c r="AH10" s="64"/>
      <c r="AI10" s="64"/>
      <c r="AJ10" s="64"/>
      <c r="AK10" s="64"/>
      <c r="AL10" s="64"/>
      <c r="AM10" s="64"/>
      <c r="AN10" s="64"/>
      <c r="AO10" s="64"/>
      <c r="AP10" s="197">
        <v>0</v>
      </c>
      <c r="AQ10" s="69">
        <v>0</v>
      </c>
      <c r="AR10" s="69">
        <v>0</v>
      </c>
      <c r="AS10" s="69">
        <v>0</v>
      </c>
      <c r="AT10" s="69">
        <v>-954.519996469751</v>
      </c>
      <c r="AU10" s="69"/>
      <c r="AV10" s="64"/>
      <c r="AW10" s="64"/>
      <c r="AX10" s="64"/>
      <c r="AY10" s="64"/>
      <c r="AZ10" s="64"/>
      <c r="BA10" s="64"/>
      <c r="BB10" s="64"/>
      <c r="BC10" s="64"/>
      <c r="BD10" s="64"/>
      <c r="BE10" s="197">
        <v>0</v>
      </c>
      <c r="BF10" s="69">
        <v>0</v>
      </c>
      <c r="BG10" s="69">
        <v>0</v>
      </c>
      <c r="BH10" s="69">
        <v>0</v>
      </c>
      <c r="BI10" s="69">
        <v>-954.519996469751</v>
      </c>
      <c r="BJ10" s="69"/>
      <c r="BK10" s="64"/>
      <c r="BL10" s="64"/>
      <c r="BM10" s="64"/>
      <c r="BN10" s="64"/>
      <c r="BO10" s="64"/>
      <c r="BP10" s="64"/>
      <c r="BQ10" s="64"/>
      <c r="BR10" s="64"/>
      <c r="BS10" s="64"/>
      <c r="BT10" s="197">
        <v>0</v>
      </c>
      <c r="BU10" s="69">
        <v>0</v>
      </c>
      <c r="BV10" s="69">
        <v>0</v>
      </c>
      <c r="BW10" s="69">
        <v>0</v>
      </c>
      <c r="BX10" s="69">
        <v>-954.519996469751</v>
      </c>
      <c r="BY10" s="69"/>
      <c r="BZ10" s="64"/>
      <c r="CA10" s="64"/>
      <c r="CB10" s="64"/>
      <c r="CC10" s="64"/>
      <c r="CD10" s="64"/>
      <c r="CE10" s="64"/>
      <c r="CF10" s="64"/>
      <c r="CG10" s="64"/>
      <c r="CH10" s="64"/>
      <c r="CI10" s="197">
        <v>0</v>
      </c>
      <c r="CJ10" s="69">
        <v>0</v>
      </c>
      <c r="CK10" s="69">
        <v>0</v>
      </c>
      <c r="CL10" s="69">
        <v>0</v>
      </c>
      <c r="CM10" s="69">
        <v>-954.519996469751</v>
      </c>
      <c r="CN10" s="69"/>
      <c r="CO10" s="64"/>
      <c r="CP10" s="64"/>
      <c r="CQ10" s="64"/>
      <c r="CR10" s="64"/>
      <c r="CS10" s="64"/>
      <c r="CT10" s="64"/>
      <c r="CU10" s="64"/>
      <c r="CV10" s="64"/>
      <c r="CW10" s="64"/>
      <c r="CX10" s="197">
        <v>128.139716907497</v>
      </c>
      <c r="CY10" s="69">
        <v>128.139716907497</v>
      </c>
      <c r="CZ10" s="69">
        <v>0</v>
      </c>
      <c r="DA10" s="69">
        <v>0</v>
      </c>
      <c r="DB10" s="69">
        <v>-826.380279562254</v>
      </c>
      <c r="DC10" s="64"/>
      <c r="DD10" s="78">
        <v>26.1</v>
      </c>
      <c r="DE10" s="69">
        <v>0</v>
      </c>
      <c r="DF10" s="64">
        <v>0</v>
      </c>
      <c r="DG10" s="64"/>
      <c r="DH10" s="64"/>
      <c r="DI10" s="64"/>
      <c r="DJ10" s="64"/>
      <c r="DK10" s="64"/>
      <c r="DL10" s="64"/>
      <c r="DM10" s="197">
        <v>421.030498410344</v>
      </c>
      <c r="DN10" s="69">
        <v>421.030498410344</v>
      </c>
      <c r="DO10" s="69">
        <v>0</v>
      </c>
      <c r="DP10" s="69">
        <v>0</v>
      </c>
      <c r="DQ10" s="69">
        <v>-533.489498059407</v>
      </c>
      <c r="DR10" s="64"/>
      <c r="DS10" s="90"/>
      <c r="DT10" s="64"/>
      <c r="DU10" s="64"/>
      <c r="DV10" s="64"/>
      <c r="DW10" s="64"/>
      <c r="DX10" s="64"/>
      <c r="DY10" s="64"/>
      <c r="DZ10" s="64"/>
      <c r="EA10" s="64"/>
      <c r="EB10" s="197">
        <v>713.921279913192</v>
      </c>
      <c r="EC10" s="69">
        <v>713.921279913192</v>
      </c>
      <c r="ED10" s="69">
        <v>0</v>
      </c>
      <c r="EE10" s="69">
        <v>0</v>
      </c>
      <c r="EF10" s="69">
        <v>-240.598716556558</v>
      </c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9">
        <v>304.570585961304</v>
      </c>
      <c r="ER10" s="69">
        <v>304.570585961304</v>
      </c>
      <c r="ES10" s="69">
        <v>0</v>
      </c>
      <c r="ET10" s="69">
        <v>0</v>
      </c>
      <c r="EU10" s="64"/>
      <c r="EV10" s="69">
        <v>304.570585961304</v>
      </c>
      <c r="EW10" s="64"/>
      <c r="EX10" s="64"/>
      <c r="EY10" s="69">
        <v>915508</v>
      </c>
      <c r="EZ10" s="69">
        <v>882313</v>
      </c>
      <c r="FA10" s="69">
        <v>936432</v>
      </c>
      <c r="FB10" s="78">
        <v>6.13376432173163</v>
      </c>
      <c r="FC10" s="64"/>
      <c r="FD10" s="64"/>
      <c r="FE10" s="69">
        <v>10823.8</v>
      </c>
      <c r="FF10" s="64"/>
      <c r="FG10" s="64"/>
      <c r="FH10" s="64"/>
      <c r="FI10" s="64"/>
      <c r="FJ10" s="64"/>
      <c r="FK10" s="197">
        <v>0</v>
      </c>
      <c r="FL10" s="69">
        <v>0</v>
      </c>
      <c r="FM10" s="69">
        <v>0</v>
      </c>
      <c r="FN10" s="69">
        <v>0</v>
      </c>
      <c r="FO10" s="69">
        <v>-954.519996469751</v>
      </c>
      <c r="FP10" s="57" t="s">
        <v>212</v>
      </c>
      <c r="FQ10" s="57" t="s">
        <v>212</v>
      </c>
    </row>
    <row r="11" ht="19.5" customHeight="1" spans="1:173">
      <c r="A11" s="68" t="s">
        <v>217</v>
      </c>
      <c r="B11" s="68" t="s">
        <v>217</v>
      </c>
      <c r="C11" s="69">
        <v>795560.9542107</v>
      </c>
      <c r="D11" s="69">
        <v>441637.2487035</v>
      </c>
      <c r="E11" s="69">
        <v>314037.5403264</v>
      </c>
      <c r="F11" s="69">
        <v>39886.1651808</v>
      </c>
      <c r="G11" s="69">
        <v>817504.5559981</v>
      </c>
      <c r="H11" s="69">
        <v>484719.1528825</v>
      </c>
      <c r="I11" s="69">
        <v>290983.6328796</v>
      </c>
      <c r="J11" s="69">
        <v>41801.770236</v>
      </c>
      <c r="K11" s="69">
        <v>1062600.4671809</v>
      </c>
      <c r="L11" s="69">
        <v>539139.2671425</v>
      </c>
      <c r="M11" s="69">
        <v>463298.8970512</v>
      </c>
      <c r="N11" s="69">
        <v>60162.3029872</v>
      </c>
      <c r="O11" s="69">
        <v>795560.9542107</v>
      </c>
      <c r="P11" s="69">
        <v>817504.5559981</v>
      </c>
      <c r="Q11" s="69">
        <v>1062600.4671809</v>
      </c>
      <c r="R11" s="78">
        <v>29.9809841284077</v>
      </c>
      <c r="S11" s="79">
        <v>38.4119339088337</v>
      </c>
      <c r="T11" s="79"/>
      <c r="U11" s="64"/>
      <c r="V11" s="64"/>
      <c r="W11" s="64"/>
      <c r="X11" s="64"/>
      <c r="Y11" s="64"/>
      <c r="Z11" s="64"/>
      <c r="AA11" s="64"/>
      <c r="AB11" s="64"/>
      <c r="AC11" s="197">
        <v>0</v>
      </c>
      <c r="AD11" s="69">
        <v>0</v>
      </c>
      <c r="AE11" s="69">
        <v>0</v>
      </c>
      <c r="AF11" s="69">
        <v>0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197">
        <v>2272.66266567472</v>
      </c>
      <c r="AQ11" s="69">
        <v>1635.0091119962</v>
      </c>
      <c r="AR11" s="69">
        <v>637.653553678518</v>
      </c>
      <c r="AS11" s="69">
        <v>0</v>
      </c>
      <c r="AT11" s="69">
        <v>2272.66266567472</v>
      </c>
      <c r="AU11" s="69"/>
      <c r="AV11" s="64"/>
      <c r="AW11" s="64"/>
      <c r="AX11" s="64"/>
      <c r="AY11" s="64"/>
      <c r="AZ11" s="64"/>
      <c r="BA11" s="64"/>
      <c r="BB11" s="64"/>
      <c r="BC11" s="64"/>
      <c r="BD11" s="64"/>
      <c r="BE11" s="197">
        <v>2027.41129887529</v>
      </c>
      <c r="BF11" s="69">
        <v>1635.0091119962</v>
      </c>
      <c r="BG11" s="69">
        <v>392.402186879088</v>
      </c>
      <c r="BH11" s="69">
        <v>0</v>
      </c>
      <c r="BI11" s="69">
        <v>2027.41129887529</v>
      </c>
      <c r="BJ11" s="69"/>
      <c r="BK11" s="64"/>
      <c r="BL11" s="64"/>
      <c r="BM11" s="64"/>
      <c r="BN11" s="64"/>
      <c r="BO11" s="64"/>
      <c r="BP11" s="64"/>
      <c r="BQ11" s="64"/>
      <c r="BR11" s="64"/>
      <c r="BS11" s="64"/>
      <c r="BT11" s="197">
        <v>1635.0091119962</v>
      </c>
      <c r="BU11" s="69">
        <v>1635.0091119962</v>
      </c>
      <c r="BV11" s="69">
        <v>0</v>
      </c>
      <c r="BW11" s="69">
        <v>0</v>
      </c>
      <c r="BX11" s="69">
        <v>1635.0091119962</v>
      </c>
      <c r="BY11" s="69"/>
      <c r="BZ11" s="64"/>
      <c r="CA11" s="64"/>
      <c r="CB11" s="64"/>
      <c r="CC11" s="64"/>
      <c r="CD11" s="64"/>
      <c r="CE11" s="64"/>
      <c r="CF11" s="64"/>
      <c r="CG11" s="64"/>
      <c r="CH11" s="64"/>
      <c r="CI11" s="197">
        <v>1340.70747183688</v>
      </c>
      <c r="CJ11" s="69">
        <v>1340.70747183688</v>
      </c>
      <c r="CK11" s="69">
        <v>0</v>
      </c>
      <c r="CL11" s="69">
        <v>0</v>
      </c>
      <c r="CM11" s="69">
        <v>1340.70747183688</v>
      </c>
      <c r="CN11" s="69"/>
      <c r="CO11" s="64"/>
      <c r="CP11" s="64"/>
      <c r="CQ11" s="64"/>
      <c r="CR11" s="64"/>
      <c r="CS11" s="64"/>
      <c r="CT11" s="64"/>
      <c r="CU11" s="64"/>
      <c r="CV11" s="64"/>
      <c r="CW11" s="64"/>
      <c r="CX11" s="197">
        <v>981.00546719772</v>
      </c>
      <c r="CY11" s="69">
        <v>981.00546719772</v>
      </c>
      <c r="CZ11" s="69">
        <v>0</v>
      </c>
      <c r="DA11" s="69">
        <v>0</v>
      </c>
      <c r="DB11" s="69">
        <v>981.00546719772</v>
      </c>
      <c r="DC11" s="64"/>
      <c r="DD11" s="78">
        <v>25.3</v>
      </c>
      <c r="DE11" s="69">
        <v>0</v>
      </c>
      <c r="DF11" s="64">
        <v>0</v>
      </c>
      <c r="DG11" s="64"/>
      <c r="DH11" s="64"/>
      <c r="DI11" s="64"/>
      <c r="DJ11" s="64"/>
      <c r="DK11" s="64"/>
      <c r="DL11" s="64"/>
      <c r="DM11" s="197">
        <v>490.50273359886</v>
      </c>
      <c r="DN11" s="69">
        <v>490.50273359886</v>
      </c>
      <c r="DO11" s="69">
        <v>0</v>
      </c>
      <c r="DP11" s="69">
        <v>0</v>
      </c>
      <c r="DQ11" s="69">
        <v>490.50273359886</v>
      </c>
      <c r="DR11" s="64"/>
      <c r="DS11" s="90"/>
      <c r="DT11" s="64"/>
      <c r="DU11" s="64"/>
      <c r="DV11" s="64"/>
      <c r="DW11" s="64"/>
      <c r="DX11" s="64"/>
      <c r="DY11" s="64"/>
      <c r="DZ11" s="64"/>
      <c r="EA11" s="64"/>
      <c r="EB11" s="197">
        <v>0</v>
      </c>
      <c r="EC11" s="69">
        <v>0</v>
      </c>
      <c r="ED11" s="69">
        <v>0</v>
      </c>
      <c r="EE11" s="69">
        <v>0</v>
      </c>
      <c r="EF11" s="69">
        <v>0</v>
      </c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9">
        <v>0</v>
      </c>
      <c r="ER11" s="69">
        <v>0</v>
      </c>
      <c r="ES11" s="69">
        <v>0</v>
      </c>
      <c r="ET11" s="69">
        <v>0</v>
      </c>
      <c r="EU11" s="64"/>
      <c r="EV11" s="69">
        <v>0</v>
      </c>
      <c r="EW11" s="64"/>
      <c r="EX11" s="64"/>
      <c r="EY11" s="69">
        <v>2360747</v>
      </c>
      <c r="EZ11" s="69">
        <v>2277930</v>
      </c>
      <c r="FA11" s="69">
        <v>2766329</v>
      </c>
      <c r="FB11" s="78">
        <v>21.4404744658528</v>
      </c>
      <c r="FC11" s="64"/>
      <c r="FD11" s="64"/>
      <c r="FE11" s="69">
        <v>97679.8</v>
      </c>
      <c r="FF11" s="64"/>
      <c r="FG11" s="64"/>
      <c r="FH11" s="64"/>
      <c r="FI11" s="64"/>
      <c r="FJ11" s="64"/>
      <c r="FK11" s="197">
        <v>7609.60335572943</v>
      </c>
      <c r="FL11" s="69">
        <v>4555.86</v>
      </c>
      <c r="FM11" s="69">
        <v>3053.74335572943</v>
      </c>
      <c r="FN11" s="69">
        <v>0</v>
      </c>
      <c r="FO11" s="69">
        <v>7609.60335572943</v>
      </c>
      <c r="FP11" s="57" t="s">
        <v>212</v>
      </c>
      <c r="FQ11" s="57" t="s">
        <v>212</v>
      </c>
    </row>
    <row r="12" ht="19.5" customHeight="1" spans="1:173">
      <c r="A12" s="68" t="s">
        <v>218</v>
      </c>
      <c r="B12" s="68" t="s">
        <v>218</v>
      </c>
      <c r="C12" s="69">
        <v>843313.0027889</v>
      </c>
      <c r="D12" s="69">
        <v>540405.4973385</v>
      </c>
      <c r="E12" s="69">
        <v>268098.4824332</v>
      </c>
      <c r="F12" s="69">
        <v>34809.0230172</v>
      </c>
      <c r="G12" s="69">
        <v>760094.0486432</v>
      </c>
      <c r="H12" s="69">
        <v>465068.617574</v>
      </c>
      <c r="I12" s="69">
        <v>257115.316194</v>
      </c>
      <c r="J12" s="69">
        <v>37910.1148752</v>
      </c>
      <c r="K12" s="69">
        <v>1009540.5560651</v>
      </c>
      <c r="L12" s="69">
        <v>628544.3150615</v>
      </c>
      <c r="M12" s="69">
        <v>325929.831342</v>
      </c>
      <c r="N12" s="69">
        <v>55066.4096616</v>
      </c>
      <c r="O12" s="69">
        <v>843313.0027889</v>
      </c>
      <c r="P12" s="69">
        <v>760094.0486432</v>
      </c>
      <c r="Q12" s="69">
        <v>1009540.5560651</v>
      </c>
      <c r="R12" s="78">
        <v>32.8178477212356</v>
      </c>
      <c r="S12" s="79">
        <v>37.5875725869003</v>
      </c>
      <c r="T12" s="79"/>
      <c r="U12" s="64"/>
      <c r="V12" s="64"/>
      <c r="W12" s="64"/>
      <c r="X12" s="64"/>
      <c r="Y12" s="64"/>
      <c r="Z12" s="64"/>
      <c r="AA12" s="64"/>
      <c r="AB12" s="64"/>
      <c r="AC12" s="197">
        <v>0</v>
      </c>
      <c r="AD12" s="69">
        <v>0</v>
      </c>
      <c r="AE12" s="69">
        <v>0</v>
      </c>
      <c r="AF12" s="69">
        <v>0</v>
      </c>
      <c r="AG12" s="64"/>
      <c r="AH12" s="64"/>
      <c r="AI12" s="64"/>
      <c r="AJ12" s="64"/>
      <c r="AK12" s="64"/>
      <c r="AL12" s="64"/>
      <c r="AM12" s="64"/>
      <c r="AN12" s="64"/>
      <c r="AO12" s="64"/>
      <c r="AP12" s="197">
        <v>289.218328531864</v>
      </c>
      <c r="AQ12" s="69">
        <v>289.218328531864</v>
      </c>
      <c r="AR12" s="69">
        <v>0</v>
      </c>
      <c r="AS12" s="69">
        <v>0</v>
      </c>
      <c r="AT12" s="69">
        <v>289.218328531864</v>
      </c>
      <c r="AU12" s="69"/>
      <c r="AV12" s="64"/>
      <c r="AW12" s="64"/>
      <c r="AX12" s="64"/>
      <c r="AY12" s="64"/>
      <c r="AZ12" s="64"/>
      <c r="BA12" s="64"/>
      <c r="BB12" s="64"/>
      <c r="BC12" s="64"/>
      <c r="BD12" s="64"/>
      <c r="BE12" s="197">
        <v>234.588667525568</v>
      </c>
      <c r="BF12" s="69">
        <v>234.588667525568</v>
      </c>
      <c r="BG12" s="69">
        <v>0</v>
      </c>
      <c r="BH12" s="69">
        <v>0</v>
      </c>
      <c r="BI12" s="69">
        <v>234.588667525568</v>
      </c>
      <c r="BJ12" s="69"/>
      <c r="BK12" s="64"/>
      <c r="BL12" s="64"/>
      <c r="BM12" s="64"/>
      <c r="BN12" s="64"/>
      <c r="BO12" s="64"/>
      <c r="BP12" s="64"/>
      <c r="BQ12" s="64"/>
      <c r="BR12" s="64"/>
      <c r="BS12" s="64"/>
      <c r="BT12" s="197">
        <v>164.261772536975</v>
      </c>
      <c r="BU12" s="69">
        <v>164.261772536975</v>
      </c>
      <c r="BV12" s="69">
        <v>0</v>
      </c>
      <c r="BW12" s="69">
        <v>0</v>
      </c>
      <c r="BX12" s="69">
        <v>164.261772536975</v>
      </c>
      <c r="BY12" s="69"/>
      <c r="BZ12" s="64"/>
      <c r="CA12" s="64"/>
      <c r="CB12" s="64"/>
      <c r="CC12" s="64"/>
      <c r="CD12" s="64"/>
      <c r="CE12" s="64"/>
      <c r="CF12" s="64"/>
      <c r="CG12" s="64"/>
      <c r="CH12" s="64"/>
      <c r="CI12" s="197">
        <v>82.1308862684872</v>
      </c>
      <c r="CJ12" s="69">
        <v>82.1308862684872</v>
      </c>
      <c r="CK12" s="69">
        <v>0</v>
      </c>
      <c r="CL12" s="69">
        <v>0</v>
      </c>
      <c r="CM12" s="69">
        <v>82.1308862684872</v>
      </c>
      <c r="CN12" s="69"/>
      <c r="CO12" s="64"/>
      <c r="CP12" s="64"/>
      <c r="CQ12" s="64"/>
      <c r="CR12" s="64"/>
      <c r="CS12" s="64"/>
      <c r="CT12" s="64"/>
      <c r="CU12" s="64"/>
      <c r="CV12" s="64"/>
      <c r="CW12" s="64"/>
      <c r="CX12" s="197">
        <v>27.3769620894964</v>
      </c>
      <c r="CY12" s="69">
        <v>27.3769620894964</v>
      </c>
      <c r="CZ12" s="69">
        <v>0</v>
      </c>
      <c r="DA12" s="69">
        <v>0</v>
      </c>
      <c r="DB12" s="69">
        <v>27.3769620894964</v>
      </c>
      <c r="DC12" s="64"/>
      <c r="DD12" s="78">
        <v>22.9</v>
      </c>
      <c r="DE12" s="69">
        <v>1</v>
      </c>
      <c r="DF12" s="64">
        <v>0</v>
      </c>
      <c r="DG12" s="64"/>
      <c r="DH12" s="64"/>
      <c r="DI12" s="64"/>
      <c r="DJ12" s="64"/>
      <c r="DK12" s="64"/>
      <c r="DL12" s="64"/>
      <c r="DM12" s="197">
        <v>0</v>
      </c>
      <c r="DN12" s="69">
        <v>0</v>
      </c>
      <c r="DO12" s="69">
        <v>0</v>
      </c>
      <c r="DP12" s="69">
        <v>0</v>
      </c>
      <c r="DQ12" s="69">
        <v>0</v>
      </c>
      <c r="DR12" s="64"/>
      <c r="DS12" s="90"/>
      <c r="DT12" s="64"/>
      <c r="DU12" s="64"/>
      <c r="DV12" s="64"/>
      <c r="DW12" s="64"/>
      <c r="DX12" s="64"/>
      <c r="DY12" s="64"/>
      <c r="DZ12" s="64"/>
      <c r="EA12" s="64"/>
      <c r="EB12" s="197">
        <v>0</v>
      </c>
      <c r="EC12" s="69">
        <v>0</v>
      </c>
      <c r="ED12" s="69">
        <v>0</v>
      </c>
      <c r="EE12" s="69">
        <v>0</v>
      </c>
      <c r="EF12" s="69">
        <v>0</v>
      </c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9">
        <v>0</v>
      </c>
      <c r="ER12" s="69">
        <v>0</v>
      </c>
      <c r="ES12" s="69">
        <v>0</v>
      </c>
      <c r="ET12" s="69">
        <v>0</v>
      </c>
      <c r="EU12" s="64"/>
      <c r="EV12" s="69">
        <v>0</v>
      </c>
      <c r="EW12" s="64"/>
      <c r="EX12" s="64"/>
      <c r="EY12" s="69">
        <v>2408429</v>
      </c>
      <c r="EZ12" s="69">
        <v>2329312</v>
      </c>
      <c r="FA12" s="69">
        <v>2685836</v>
      </c>
      <c r="FB12" s="78">
        <v>15.3059787611106</v>
      </c>
      <c r="FC12" s="64"/>
      <c r="FD12" s="64"/>
      <c r="FE12" s="69">
        <v>71304.8</v>
      </c>
      <c r="FF12" s="64"/>
      <c r="FG12" s="64"/>
      <c r="FH12" s="64"/>
      <c r="FI12" s="64"/>
      <c r="FJ12" s="64"/>
      <c r="FK12" s="197">
        <v>1113.55706999019</v>
      </c>
      <c r="FL12" s="69">
        <v>1113.55706999019</v>
      </c>
      <c r="FM12" s="69">
        <v>0</v>
      </c>
      <c r="FN12" s="69">
        <v>0</v>
      </c>
      <c r="FO12" s="69">
        <v>1113.55706999019</v>
      </c>
      <c r="FP12" s="57" t="s">
        <v>212</v>
      </c>
      <c r="FQ12" s="57" t="s">
        <v>212</v>
      </c>
    </row>
    <row r="13" ht="19.5" customHeight="1" spans="1:173">
      <c r="A13" s="68" t="s">
        <v>222</v>
      </c>
      <c r="B13" s="68" t="s">
        <v>222</v>
      </c>
      <c r="C13" s="69">
        <v>278500.6967249</v>
      </c>
      <c r="D13" s="69">
        <v>192592.1773685</v>
      </c>
      <c r="E13" s="69">
        <v>75671.1335212</v>
      </c>
      <c r="F13" s="69">
        <v>10237.3858352</v>
      </c>
      <c r="G13" s="69">
        <v>320827.8990847</v>
      </c>
      <c r="H13" s="69">
        <v>200166.3481435</v>
      </c>
      <c r="I13" s="69">
        <v>105685.381798</v>
      </c>
      <c r="J13" s="69">
        <v>14976.1691432</v>
      </c>
      <c r="K13" s="69">
        <v>386537.6242485</v>
      </c>
      <c r="L13" s="69">
        <v>227919.2031665</v>
      </c>
      <c r="M13" s="69">
        <v>141855.029762</v>
      </c>
      <c r="N13" s="69">
        <v>16763.39132</v>
      </c>
      <c r="O13" s="69">
        <v>278500.6967249</v>
      </c>
      <c r="P13" s="69">
        <v>320827.8990847</v>
      </c>
      <c r="Q13" s="69">
        <v>386537.6242485</v>
      </c>
      <c r="R13" s="78">
        <v>20.4813002083875</v>
      </c>
      <c r="S13" s="79">
        <v>22.8239968308437</v>
      </c>
      <c r="T13" s="79"/>
      <c r="U13" s="64"/>
      <c r="V13" s="64"/>
      <c r="W13" s="64"/>
      <c r="X13" s="64"/>
      <c r="Y13" s="64"/>
      <c r="Z13" s="64"/>
      <c r="AA13" s="64"/>
      <c r="AB13" s="64"/>
      <c r="AC13" s="197">
        <v>0</v>
      </c>
      <c r="AD13" s="69">
        <v>22.3261952896</v>
      </c>
      <c r="AE13" s="69">
        <v>100.4678788032</v>
      </c>
      <c r="AF13" s="69">
        <v>55.7518312542341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197">
        <v>240.058137767064</v>
      </c>
      <c r="AQ13" s="69">
        <v>95.892240431212</v>
      </c>
      <c r="AR13" s="69">
        <v>266.959971428652</v>
      </c>
      <c r="AS13" s="69">
        <v>112.74728621248</v>
      </c>
      <c r="AT13" s="69">
        <v>240.058137767064</v>
      </c>
      <c r="AU13" s="69"/>
      <c r="AV13" s="64"/>
      <c r="AW13" s="64"/>
      <c r="AX13" s="64"/>
      <c r="AY13" s="64"/>
      <c r="AZ13" s="64"/>
      <c r="BA13" s="64"/>
      <c r="BB13" s="64"/>
      <c r="BC13" s="64"/>
      <c r="BD13" s="64"/>
      <c r="BE13" s="197">
        <v>213.60804459024</v>
      </c>
      <c r="BF13" s="69">
        <v>90.372714559252</v>
      </c>
      <c r="BG13" s="69">
        <v>246.029404123788</v>
      </c>
      <c r="BH13" s="69">
        <v>107.16573739008</v>
      </c>
      <c r="BI13" s="69">
        <v>213.60804459024</v>
      </c>
      <c r="BJ13" s="69"/>
      <c r="BK13" s="64"/>
      <c r="BL13" s="64"/>
      <c r="BM13" s="64"/>
      <c r="BN13" s="64"/>
      <c r="BO13" s="64"/>
      <c r="BP13" s="64"/>
      <c r="BQ13" s="64"/>
      <c r="BR13" s="64"/>
      <c r="BS13" s="64"/>
      <c r="BT13" s="197">
        <v>178.910405207514</v>
      </c>
      <c r="BU13" s="69">
        <v>83.7492835129</v>
      </c>
      <c r="BV13" s="69">
        <v>217.955195787414</v>
      </c>
      <c r="BW13" s="69">
        <v>100.4678788032</v>
      </c>
      <c r="BX13" s="69">
        <v>178.910405207514</v>
      </c>
      <c r="BY13" s="69"/>
      <c r="BZ13" s="64"/>
      <c r="CA13" s="64"/>
      <c r="CB13" s="64"/>
      <c r="CC13" s="64"/>
      <c r="CD13" s="64"/>
      <c r="CE13" s="64"/>
      <c r="CF13" s="64"/>
      <c r="CG13" s="64"/>
      <c r="CH13" s="64"/>
      <c r="CI13" s="197">
        <v>139.19909586093</v>
      </c>
      <c r="CJ13" s="69">
        <v>75.46999470496</v>
      </c>
      <c r="CK13" s="69">
        <v>186.52317524877</v>
      </c>
      <c r="CL13" s="69">
        <v>92.65371045184</v>
      </c>
      <c r="CM13" s="69">
        <v>139.19909586093</v>
      </c>
      <c r="CN13" s="69"/>
      <c r="CO13" s="64"/>
      <c r="CP13" s="64"/>
      <c r="CQ13" s="64"/>
      <c r="CR13" s="64"/>
      <c r="CS13" s="64"/>
      <c r="CT13" s="64"/>
      <c r="CU13" s="64"/>
      <c r="CV13" s="64"/>
      <c r="CW13" s="64"/>
      <c r="CX13" s="197">
        <v>98.7731842097</v>
      </c>
      <c r="CY13" s="69">
        <v>62.611917251232</v>
      </c>
      <c r="CZ13" s="69">
        <v>158.955341051268</v>
      </c>
      <c r="DA13" s="69">
        <v>85.95585186496</v>
      </c>
      <c r="DB13" s="69">
        <v>98.7731842097</v>
      </c>
      <c r="DC13" s="64"/>
      <c r="DD13" s="78">
        <v>15.7</v>
      </c>
      <c r="DE13" s="69">
        <v>1</v>
      </c>
      <c r="DF13" s="64">
        <v>0</v>
      </c>
      <c r="DG13" s="64"/>
      <c r="DH13" s="64"/>
      <c r="DI13" s="64"/>
      <c r="DJ13" s="64"/>
      <c r="DK13" s="64"/>
      <c r="DL13" s="64"/>
      <c r="DM13" s="197">
        <v>56.011802470372</v>
      </c>
      <c r="DN13" s="69">
        <v>53.2719425108</v>
      </c>
      <c r="DO13" s="69">
        <v>125.533934052372</v>
      </c>
      <c r="DP13" s="69">
        <v>75.90906398464</v>
      </c>
      <c r="DQ13" s="69">
        <v>56.011802470372</v>
      </c>
      <c r="DR13" s="64"/>
      <c r="DS13" s="90"/>
      <c r="DT13" s="64"/>
      <c r="DU13" s="64"/>
      <c r="DV13" s="64"/>
      <c r="DW13" s="64"/>
      <c r="DX13" s="64"/>
      <c r="DY13" s="64"/>
      <c r="DZ13" s="64"/>
      <c r="EA13" s="64"/>
      <c r="EB13" s="197">
        <v>20.424193165992</v>
      </c>
      <c r="EC13" s="69">
        <v>42.750388455592</v>
      </c>
      <c r="ED13" s="69">
        <v>100.4678788032</v>
      </c>
      <c r="EE13" s="69">
        <v>65.86227610432</v>
      </c>
      <c r="EF13" s="69">
        <v>20.424193165992</v>
      </c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9">
        <v>5.30607546018</v>
      </c>
      <c r="ER13" s="69">
        <v>19.26286172198</v>
      </c>
      <c r="ES13" s="69">
        <v>62.8055381781</v>
      </c>
      <c r="ET13" s="69">
        <v>41.17251947231</v>
      </c>
      <c r="EU13" s="64"/>
      <c r="EV13" s="69">
        <v>100</v>
      </c>
      <c r="EW13" s="64"/>
      <c r="EX13" s="64"/>
      <c r="EY13" s="69">
        <v>1629804</v>
      </c>
      <c r="EZ13" s="69">
        <v>1495537</v>
      </c>
      <c r="FA13" s="69">
        <v>1693558</v>
      </c>
      <c r="FB13" s="78">
        <v>13.2407957810472</v>
      </c>
      <c r="FC13" s="64"/>
      <c r="FD13" s="64"/>
      <c r="FE13" s="69">
        <v>39604.2</v>
      </c>
      <c r="FF13" s="64"/>
      <c r="FG13" s="64"/>
      <c r="FH13" s="64"/>
      <c r="FI13" s="64"/>
      <c r="FJ13" s="64"/>
      <c r="FK13" s="197">
        <v>2237.12588054255</v>
      </c>
      <c r="FL13" s="69">
        <v>414.852</v>
      </c>
      <c r="FM13" s="69">
        <v>1115.94834152384</v>
      </c>
      <c r="FN13" s="69">
        <v>706.325539018703</v>
      </c>
      <c r="FO13" s="69">
        <v>2237.12588054255</v>
      </c>
      <c r="FP13" s="57" t="s">
        <v>212</v>
      </c>
      <c r="FQ13" s="57" t="s">
        <v>212</v>
      </c>
    </row>
    <row r="14" ht="19.5" customHeight="1" spans="1:173">
      <c r="A14" s="68" t="s">
        <v>230</v>
      </c>
      <c r="B14" s="68" t="s">
        <v>230</v>
      </c>
      <c r="C14" s="69">
        <v>297147.0289638</v>
      </c>
      <c r="D14" s="69">
        <v>211956.702001</v>
      </c>
      <c r="E14" s="69">
        <v>70643.3345344</v>
      </c>
      <c r="F14" s="69">
        <v>14546.9924284</v>
      </c>
      <c r="G14" s="69">
        <v>263365.0306643</v>
      </c>
      <c r="H14" s="69">
        <v>171613.8123975</v>
      </c>
      <c r="I14" s="69">
        <v>80081.0082148</v>
      </c>
      <c r="J14" s="69">
        <v>11670.210052</v>
      </c>
      <c r="K14" s="69">
        <v>270700.0438215</v>
      </c>
      <c r="L14" s="69">
        <v>171026.9824435</v>
      </c>
      <c r="M14" s="69">
        <v>87220.7269712</v>
      </c>
      <c r="N14" s="69">
        <v>12452.3344068</v>
      </c>
      <c r="O14" s="69">
        <v>297147.0289638</v>
      </c>
      <c r="P14" s="69">
        <v>263365.0306643</v>
      </c>
      <c r="Q14" s="69">
        <v>270700.0438215</v>
      </c>
      <c r="R14" s="78">
        <v>2.78511279143572</v>
      </c>
      <c r="S14" s="79">
        <v>26.7546473537909</v>
      </c>
      <c r="T14" s="79"/>
      <c r="U14" s="64"/>
      <c r="V14" s="64"/>
      <c r="W14" s="64"/>
      <c r="X14" s="64"/>
      <c r="Y14" s="64"/>
      <c r="Z14" s="64"/>
      <c r="AA14" s="64"/>
      <c r="AB14" s="64"/>
      <c r="AC14" s="197">
        <v>3.54439806244723</v>
      </c>
      <c r="AD14" s="69">
        <v>3.54439806244723</v>
      </c>
      <c r="AE14" s="69">
        <v>0</v>
      </c>
      <c r="AF14" s="69">
        <v>0</v>
      </c>
      <c r="AG14" s="64"/>
      <c r="AH14" s="64"/>
      <c r="AI14" s="64"/>
      <c r="AJ14" s="64"/>
      <c r="AK14" s="64"/>
      <c r="AL14" s="64"/>
      <c r="AM14" s="64"/>
      <c r="AN14" s="64"/>
      <c r="AO14" s="64"/>
      <c r="AP14" s="197">
        <v>173.3571603262</v>
      </c>
      <c r="AQ14" s="69">
        <v>36.4962442792</v>
      </c>
      <c r="AR14" s="69">
        <v>136.860916047</v>
      </c>
      <c r="AS14" s="69">
        <v>0</v>
      </c>
      <c r="AT14" s="69">
        <v>169.812762263753</v>
      </c>
      <c r="AU14" s="69"/>
      <c r="AV14" s="64"/>
      <c r="AW14" s="64"/>
      <c r="AX14" s="64"/>
      <c r="AY14" s="64"/>
      <c r="AZ14" s="64"/>
      <c r="BA14" s="64"/>
      <c r="BB14" s="64"/>
      <c r="BC14" s="64"/>
      <c r="BD14" s="64"/>
      <c r="BE14" s="197">
        <v>164.598061699192</v>
      </c>
      <c r="BF14" s="69">
        <v>36.4962442792</v>
      </c>
      <c r="BG14" s="69">
        <v>128.101817419992</v>
      </c>
      <c r="BH14" s="69">
        <v>0</v>
      </c>
      <c r="BI14" s="69">
        <v>161.053663636745</v>
      </c>
      <c r="BJ14" s="69"/>
      <c r="BK14" s="64"/>
      <c r="BL14" s="64"/>
      <c r="BM14" s="64"/>
      <c r="BN14" s="64"/>
      <c r="BO14" s="64"/>
      <c r="BP14" s="64"/>
      <c r="BQ14" s="64"/>
      <c r="BR14" s="64"/>
      <c r="BS14" s="64"/>
      <c r="BT14" s="197">
        <v>153.649188415432</v>
      </c>
      <c r="BU14" s="69">
        <v>36.4962442792</v>
      </c>
      <c r="BV14" s="69">
        <v>117.152944136232</v>
      </c>
      <c r="BW14" s="69">
        <v>0</v>
      </c>
      <c r="BX14" s="69">
        <v>150.104790352985</v>
      </c>
      <c r="BY14" s="69"/>
      <c r="BZ14" s="64"/>
      <c r="CA14" s="64"/>
      <c r="CB14" s="64"/>
      <c r="CC14" s="64"/>
      <c r="CD14" s="64"/>
      <c r="CE14" s="64"/>
      <c r="CF14" s="64"/>
      <c r="CG14" s="64"/>
      <c r="CH14" s="64"/>
      <c r="CI14" s="197">
        <v>140.51054047492</v>
      </c>
      <c r="CJ14" s="69">
        <v>36.4962442792</v>
      </c>
      <c r="CK14" s="69">
        <v>104.01429619572</v>
      </c>
      <c r="CL14" s="69">
        <v>0</v>
      </c>
      <c r="CM14" s="69">
        <v>136.966142412473</v>
      </c>
      <c r="CN14" s="69"/>
      <c r="CO14" s="64"/>
      <c r="CP14" s="64"/>
      <c r="CQ14" s="64"/>
      <c r="CR14" s="64"/>
      <c r="CS14" s="64"/>
      <c r="CT14" s="64"/>
      <c r="CU14" s="64"/>
      <c r="CV14" s="64"/>
      <c r="CW14" s="64"/>
      <c r="CX14" s="197">
        <v>125.182117877656</v>
      </c>
      <c r="CY14" s="69">
        <v>36.4962442792</v>
      </c>
      <c r="CZ14" s="69">
        <v>88.685873598456</v>
      </c>
      <c r="DA14" s="69">
        <v>0</v>
      </c>
      <c r="DB14" s="69">
        <v>121.637719815209</v>
      </c>
      <c r="DC14" s="64"/>
      <c r="DD14" s="78">
        <v>1.6</v>
      </c>
      <c r="DE14" s="69">
        <v>1</v>
      </c>
      <c r="DF14" s="64">
        <v>1</v>
      </c>
      <c r="DG14" s="64"/>
      <c r="DH14" s="64"/>
      <c r="DI14" s="64"/>
      <c r="DJ14" s="64"/>
      <c r="DK14" s="64"/>
      <c r="DL14" s="64"/>
      <c r="DM14" s="197">
        <v>104.379258638512</v>
      </c>
      <c r="DN14" s="69">
        <v>36.4962442792</v>
      </c>
      <c r="DO14" s="69">
        <v>67.883014359312</v>
      </c>
      <c r="DP14" s="69">
        <v>0</v>
      </c>
      <c r="DQ14" s="69">
        <v>100.834860576065</v>
      </c>
      <c r="DR14" s="64"/>
      <c r="DS14" s="90"/>
      <c r="DT14" s="64"/>
      <c r="DU14" s="64"/>
      <c r="DV14" s="64"/>
      <c r="DW14" s="64"/>
      <c r="DX14" s="64"/>
      <c r="DY14" s="64"/>
      <c r="DZ14" s="64"/>
      <c r="EA14" s="64"/>
      <c r="EB14" s="197">
        <v>78.1019627574881</v>
      </c>
      <c r="EC14" s="69">
        <v>36.4962442792</v>
      </c>
      <c r="ED14" s="69">
        <v>41.605718478288</v>
      </c>
      <c r="EE14" s="69">
        <v>0</v>
      </c>
      <c r="EF14" s="69">
        <v>74.5575646950408</v>
      </c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9">
        <v>29.682134885176</v>
      </c>
      <c r="ER14" s="69">
        <v>13.8701564884</v>
      </c>
      <c r="ES14" s="69">
        <v>15.811978396776</v>
      </c>
      <c r="ET14" s="69">
        <v>0</v>
      </c>
      <c r="EU14" s="64"/>
      <c r="EV14" s="69">
        <v>100</v>
      </c>
      <c r="EW14" s="64"/>
      <c r="EX14" s="64"/>
      <c r="EY14" s="69">
        <v>952161</v>
      </c>
      <c r="EZ14" s="69">
        <v>1002357</v>
      </c>
      <c r="FA14" s="69">
        <v>1011787</v>
      </c>
      <c r="FB14" s="78">
        <v>0.940782575469612</v>
      </c>
      <c r="FC14" s="64"/>
      <c r="FD14" s="64"/>
      <c r="FE14" s="69">
        <v>1886</v>
      </c>
      <c r="FF14" s="64"/>
      <c r="FG14" s="64"/>
      <c r="FH14" s="64"/>
      <c r="FI14" s="64"/>
      <c r="FJ14" s="64"/>
      <c r="FK14" s="197">
        <v>616.449071903183</v>
      </c>
      <c r="FL14" s="69">
        <v>120.594</v>
      </c>
      <c r="FM14" s="69">
        <v>495.855071903183</v>
      </c>
      <c r="FN14" s="69">
        <v>0</v>
      </c>
      <c r="FO14" s="69">
        <v>612.904673840736</v>
      </c>
      <c r="FP14" s="57" t="s">
        <v>212</v>
      </c>
      <c r="FQ14" s="57" t="s">
        <v>212</v>
      </c>
    </row>
    <row r="15" ht="19.5" customHeight="1" spans="1:173">
      <c r="A15" s="68" t="s">
        <v>234</v>
      </c>
      <c r="B15" s="68" t="s">
        <v>234</v>
      </c>
      <c r="C15" s="69">
        <v>322830.9145105</v>
      </c>
      <c r="D15" s="69">
        <v>193017.5210985</v>
      </c>
      <c r="E15" s="69">
        <v>106862.2497568</v>
      </c>
      <c r="F15" s="69">
        <v>22951.1436552</v>
      </c>
      <c r="G15" s="69">
        <v>290075.5770312</v>
      </c>
      <c r="H15" s="69">
        <v>169183.70267</v>
      </c>
      <c r="I15" s="69">
        <v>101882.8736464</v>
      </c>
      <c r="J15" s="69">
        <v>19009.0007148</v>
      </c>
      <c r="K15" s="69">
        <v>352849.0626657</v>
      </c>
      <c r="L15" s="69">
        <v>208546.3307505</v>
      </c>
      <c r="M15" s="69">
        <v>115077.5566996</v>
      </c>
      <c r="N15" s="69">
        <v>29225.1752156</v>
      </c>
      <c r="O15" s="69">
        <v>322830.9145105</v>
      </c>
      <c r="P15" s="69">
        <v>290075.5770312</v>
      </c>
      <c r="Q15" s="69">
        <v>352849.0626657</v>
      </c>
      <c r="R15" s="78">
        <v>21.6403898173572</v>
      </c>
      <c r="S15" s="79">
        <v>36.2072497466153</v>
      </c>
      <c r="T15" s="79"/>
      <c r="U15" s="64"/>
      <c r="V15" s="64"/>
      <c r="W15" s="64"/>
      <c r="X15" s="64"/>
      <c r="Y15" s="64"/>
      <c r="Z15" s="64"/>
      <c r="AA15" s="64"/>
      <c r="AB15" s="64"/>
      <c r="AC15" s="197">
        <v>0</v>
      </c>
      <c r="AD15" s="69">
        <v>0</v>
      </c>
      <c r="AE15" s="69">
        <v>0</v>
      </c>
      <c r="AF15" s="69">
        <v>0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197">
        <v>0</v>
      </c>
      <c r="AQ15" s="69">
        <v>0</v>
      </c>
      <c r="AR15" s="69">
        <v>0</v>
      </c>
      <c r="AS15" s="69">
        <v>0</v>
      </c>
      <c r="AT15" s="69">
        <v>0</v>
      </c>
      <c r="AU15" s="69"/>
      <c r="AV15" s="64"/>
      <c r="AW15" s="64"/>
      <c r="AX15" s="64"/>
      <c r="AY15" s="64"/>
      <c r="AZ15" s="64"/>
      <c r="BA15" s="64"/>
      <c r="BB15" s="64"/>
      <c r="BC15" s="64"/>
      <c r="BD15" s="64"/>
      <c r="BE15" s="197">
        <v>0</v>
      </c>
      <c r="BF15" s="69">
        <v>0</v>
      </c>
      <c r="BG15" s="69">
        <v>0</v>
      </c>
      <c r="BH15" s="69">
        <v>0</v>
      </c>
      <c r="BI15" s="69">
        <v>0</v>
      </c>
      <c r="BJ15" s="69"/>
      <c r="BK15" s="64"/>
      <c r="BL15" s="64"/>
      <c r="BM15" s="64"/>
      <c r="BN15" s="64"/>
      <c r="BO15" s="64"/>
      <c r="BP15" s="64"/>
      <c r="BQ15" s="64"/>
      <c r="BR15" s="64"/>
      <c r="BS15" s="64"/>
      <c r="BT15" s="197">
        <v>0</v>
      </c>
      <c r="BU15" s="69">
        <v>0</v>
      </c>
      <c r="BV15" s="69">
        <v>0</v>
      </c>
      <c r="BW15" s="69">
        <v>0</v>
      </c>
      <c r="BX15" s="69">
        <v>0</v>
      </c>
      <c r="BY15" s="69"/>
      <c r="BZ15" s="64"/>
      <c r="CA15" s="64"/>
      <c r="CB15" s="64"/>
      <c r="CC15" s="64"/>
      <c r="CD15" s="64"/>
      <c r="CE15" s="64"/>
      <c r="CF15" s="64"/>
      <c r="CG15" s="64"/>
      <c r="CH15" s="64"/>
      <c r="CI15" s="197">
        <v>0</v>
      </c>
      <c r="CJ15" s="69">
        <v>0</v>
      </c>
      <c r="CK15" s="69">
        <v>0</v>
      </c>
      <c r="CL15" s="69">
        <v>0</v>
      </c>
      <c r="CM15" s="69">
        <v>0</v>
      </c>
      <c r="CN15" s="69"/>
      <c r="CO15" s="64"/>
      <c r="CP15" s="64"/>
      <c r="CQ15" s="64"/>
      <c r="CR15" s="64"/>
      <c r="CS15" s="64"/>
      <c r="CT15" s="64"/>
      <c r="CU15" s="64"/>
      <c r="CV15" s="64"/>
      <c r="CW15" s="64"/>
      <c r="CX15" s="197">
        <v>0</v>
      </c>
      <c r="CY15" s="69">
        <v>0</v>
      </c>
      <c r="CZ15" s="69">
        <v>0</v>
      </c>
      <c r="DA15" s="69">
        <v>0</v>
      </c>
      <c r="DB15" s="69">
        <v>0</v>
      </c>
      <c r="DC15" s="64"/>
      <c r="DD15" s="78">
        <v>11.5</v>
      </c>
      <c r="DE15" s="69">
        <v>1</v>
      </c>
      <c r="DF15" s="64">
        <v>0</v>
      </c>
      <c r="DG15" s="64"/>
      <c r="DH15" s="64"/>
      <c r="DI15" s="64"/>
      <c r="DJ15" s="64"/>
      <c r="DK15" s="64"/>
      <c r="DL15" s="64"/>
      <c r="DM15" s="197">
        <v>0</v>
      </c>
      <c r="DN15" s="69">
        <v>0</v>
      </c>
      <c r="DO15" s="69">
        <v>0</v>
      </c>
      <c r="DP15" s="69">
        <v>0</v>
      </c>
      <c r="DQ15" s="69">
        <v>0</v>
      </c>
      <c r="DR15" s="64"/>
      <c r="DS15" s="90"/>
      <c r="DT15" s="64"/>
      <c r="DU15" s="64"/>
      <c r="DV15" s="64"/>
      <c r="DW15" s="64"/>
      <c r="DX15" s="64"/>
      <c r="DY15" s="64"/>
      <c r="DZ15" s="64"/>
      <c r="EA15" s="64"/>
      <c r="EB15" s="197">
        <v>0</v>
      </c>
      <c r="EC15" s="69">
        <v>0</v>
      </c>
      <c r="ED15" s="69">
        <v>0</v>
      </c>
      <c r="EE15" s="69">
        <v>0</v>
      </c>
      <c r="EF15" s="69">
        <v>0</v>
      </c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9">
        <v>0</v>
      </c>
      <c r="ER15" s="69">
        <v>0</v>
      </c>
      <c r="ES15" s="69">
        <v>0</v>
      </c>
      <c r="ET15" s="69">
        <v>0</v>
      </c>
      <c r="EU15" s="64"/>
      <c r="EV15" s="69">
        <v>0</v>
      </c>
      <c r="EW15" s="64"/>
      <c r="EX15" s="64"/>
      <c r="EY15" s="69">
        <v>926927</v>
      </c>
      <c r="EZ15" s="69">
        <v>935724</v>
      </c>
      <c r="FA15" s="69">
        <v>974526</v>
      </c>
      <c r="FB15" s="78">
        <v>4.14673557587493</v>
      </c>
      <c r="FC15" s="64"/>
      <c r="FD15" s="64"/>
      <c r="FE15" s="69">
        <v>7760.4</v>
      </c>
      <c r="FF15" s="64"/>
      <c r="FG15" s="64"/>
      <c r="FH15" s="64"/>
      <c r="FI15" s="64"/>
      <c r="FJ15" s="64"/>
      <c r="FK15" s="197">
        <v>0</v>
      </c>
      <c r="FL15" s="69">
        <v>0</v>
      </c>
      <c r="FM15" s="69">
        <v>0</v>
      </c>
      <c r="FN15" s="69">
        <v>0</v>
      </c>
      <c r="FO15" s="69">
        <v>0</v>
      </c>
      <c r="FP15" s="57" t="s">
        <v>212</v>
      </c>
      <c r="FQ15" s="57" t="s">
        <v>212</v>
      </c>
    </row>
    <row r="16" ht="19.5" customHeight="1" spans="1:173">
      <c r="A16" s="68" t="s">
        <v>235</v>
      </c>
      <c r="B16" s="68" t="s">
        <v>235</v>
      </c>
      <c r="C16" s="69">
        <v>361531.0272184</v>
      </c>
      <c r="D16" s="69">
        <v>203938.961268</v>
      </c>
      <c r="E16" s="69">
        <v>150416.7445116</v>
      </c>
      <c r="F16" s="69">
        <v>7175.3214388</v>
      </c>
      <c r="G16" s="69">
        <v>298481.755296</v>
      </c>
      <c r="H16" s="69">
        <v>117543.021334</v>
      </c>
      <c r="I16" s="69">
        <v>172427.909888</v>
      </c>
      <c r="J16" s="69">
        <v>8510.824074</v>
      </c>
      <c r="K16" s="69">
        <v>339535.0438087</v>
      </c>
      <c r="L16" s="69">
        <v>136474.6593815</v>
      </c>
      <c r="M16" s="69">
        <v>190658.7031628</v>
      </c>
      <c r="N16" s="69">
        <v>12401.6812644</v>
      </c>
      <c r="O16" s="69">
        <v>361531.0272184</v>
      </c>
      <c r="P16" s="69">
        <v>298481.755296</v>
      </c>
      <c r="Q16" s="69">
        <v>339535.0438087</v>
      </c>
      <c r="R16" s="78">
        <v>13.7540361460244</v>
      </c>
      <c r="S16" s="79">
        <v>35.907861562111</v>
      </c>
      <c r="T16" s="79"/>
      <c r="U16" s="64"/>
      <c r="V16" s="64"/>
      <c r="W16" s="64"/>
      <c r="X16" s="64"/>
      <c r="Y16" s="64"/>
      <c r="Z16" s="64"/>
      <c r="AA16" s="64"/>
      <c r="AB16" s="64"/>
      <c r="AC16" s="197">
        <v>0</v>
      </c>
      <c r="AD16" s="69">
        <v>0</v>
      </c>
      <c r="AE16" s="69">
        <v>0</v>
      </c>
      <c r="AF16" s="69">
        <v>0</v>
      </c>
      <c r="AG16" s="64"/>
      <c r="AH16" s="64"/>
      <c r="AI16" s="64"/>
      <c r="AJ16" s="64"/>
      <c r="AK16" s="64"/>
      <c r="AL16" s="64"/>
      <c r="AM16" s="64"/>
      <c r="AN16" s="64"/>
      <c r="AO16" s="64"/>
      <c r="AP16" s="197">
        <v>0</v>
      </c>
      <c r="AQ16" s="69">
        <v>0</v>
      </c>
      <c r="AR16" s="69">
        <v>0</v>
      </c>
      <c r="AS16" s="69">
        <v>0</v>
      </c>
      <c r="AT16" s="69">
        <v>0</v>
      </c>
      <c r="AU16" s="69"/>
      <c r="AV16" s="64"/>
      <c r="AW16" s="64"/>
      <c r="AX16" s="64"/>
      <c r="AY16" s="64"/>
      <c r="AZ16" s="64"/>
      <c r="BA16" s="64"/>
      <c r="BB16" s="64"/>
      <c r="BC16" s="64"/>
      <c r="BD16" s="64"/>
      <c r="BE16" s="197">
        <v>0</v>
      </c>
      <c r="BF16" s="69">
        <v>0</v>
      </c>
      <c r="BG16" s="69">
        <v>0</v>
      </c>
      <c r="BH16" s="69">
        <v>0</v>
      </c>
      <c r="BI16" s="69">
        <v>0</v>
      </c>
      <c r="BJ16" s="69"/>
      <c r="BK16" s="64"/>
      <c r="BL16" s="64"/>
      <c r="BM16" s="64"/>
      <c r="BN16" s="64"/>
      <c r="BO16" s="64"/>
      <c r="BP16" s="64"/>
      <c r="BQ16" s="64"/>
      <c r="BR16" s="64"/>
      <c r="BS16" s="64"/>
      <c r="BT16" s="197">
        <v>0</v>
      </c>
      <c r="BU16" s="69">
        <v>0</v>
      </c>
      <c r="BV16" s="69">
        <v>0</v>
      </c>
      <c r="BW16" s="69">
        <v>0</v>
      </c>
      <c r="BX16" s="69">
        <v>0</v>
      </c>
      <c r="BY16" s="69"/>
      <c r="BZ16" s="64"/>
      <c r="CA16" s="64"/>
      <c r="CB16" s="64"/>
      <c r="CC16" s="64"/>
      <c r="CD16" s="64"/>
      <c r="CE16" s="64"/>
      <c r="CF16" s="64"/>
      <c r="CG16" s="64"/>
      <c r="CH16" s="64"/>
      <c r="CI16" s="197">
        <v>0</v>
      </c>
      <c r="CJ16" s="69">
        <v>0</v>
      </c>
      <c r="CK16" s="69">
        <v>0</v>
      </c>
      <c r="CL16" s="69">
        <v>0</v>
      </c>
      <c r="CM16" s="69">
        <v>0</v>
      </c>
      <c r="CN16" s="69"/>
      <c r="CO16" s="64"/>
      <c r="CP16" s="64"/>
      <c r="CQ16" s="64"/>
      <c r="CR16" s="64"/>
      <c r="CS16" s="64"/>
      <c r="CT16" s="64"/>
      <c r="CU16" s="64"/>
      <c r="CV16" s="64"/>
      <c r="CW16" s="64"/>
      <c r="CX16" s="197">
        <v>0</v>
      </c>
      <c r="CY16" s="69">
        <v>0</v>
      </c>
      <c r="CZ16" s="69">
        <v>0</v>
      </c>
      <c r="DA16" s="69">
        <v>0</v>
      </c>
      <c r="DB16" s="69">
        <v>0</v>
      </c>
      <c r="DC16" s="64"/>
      <c r="DD16" s="78">
        <v>12.4</v>
      </c>
      <c r="DE16" s="69">
        <v>1</v>
      </c>
      <c r="DF16" s="64">
        <v>1</v>
      </c>
      <c r="DG16" s="64"/>
      <c r="DH16" s="64"/>
      <c r="DI16" s="64"/>
      <c r="DJ16" s="64"/>
      <c r="DK16" s="64"/>
      <c r="DL16" s="64"/>
      <c r="DM16" s="197">
        <v>0</v>
      </c>
      <c r="DN16" s="69">
        <v>0</v>
      </c>
      <c r="DO16" s="69">
        <v>0</v>
      </c>
      <c r="DP16" s="69">
        <v>0</v>
      </c>
      <c r="DQ16" s="69">
        <v>0</v>
      </c>
      <c r="DR16" s="64"/>
      <c r="DS16" s="90"/>
      <c r="DT16" s="64"/>
      <c r="DU16" s="64"/>
      <c r="DV16" s="64"/>
      <c r="DW16" s="64"/>
      <c r="DX16" s="64"/>
      <c r="DY16" s="64"/>
      <c r="DZ16" s="64"/>
      <c r="EA16" s="64"/>
      <c r="EB16" s="197">
        <v>0</v>
      </c>
      <c r="EC16" s="69">
        <v>0</v>
      </c>
      <c r="ED16" s="69">
        <v>0</v>
      </c>
      <c r="EE16" s="69">
        <v>0</v>
      </c>
      <c r="EF16" s="69">
        <v>0</v>
      </c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9">
        <v>0</v>
      </c>
      <c r="ER16" s="69">
        <v>0</v>
      </c>
      <c r="ES16" s="69">
        <v>0</v>
      </c>
      <c r="ET16" s="69">
        <v>0</v>
      </c>
      <c r="EU16" s="64"/>
      <c r="EV16" s="69">
        <v>0</v>
      </c>
      <c r="EW16" s="64"/>
      <c r="EX16" s="64"/>
      <c r="EY16" s="69">
        <v>815580</v>
      </c>
      <c r="EZ16" s="69">
        <v>849087</v>
      </c>
      <c r="FA16" s="69">
        <v>945573</v>
      </c>
      <c r="FB16" s="78">
        <v>11.3634998533719</v>
      </c>
      <c r="FC16" s="64"/>
      <c r="FD16" s="64"/>
      <c r="FE16" s="69">
        <v>19297.2</v>
      </c>
      <c r="FF16" s="64"/>
      <c r="FG16" s="64"/>
      <c r="FH16" s="64"/>
      <c r="FI16" s="64"/>
      <c r="FJ16" s="64"/>
      <c r="FK16" s="197">
        <v>0</v>
      </c>
      <c r="FL16" s="69">
        <v>0</v>
      </c>
      <c r="FM16" s="69">
        <v>0</v>
      </c>
      <c r="FN16" s="69">
        <v>0</v>
      </c>
      <c r="FO16" s="69">
        <v>0</v>
      </c>
      <c r="FP16" s="57" t="s">
        <v>212</v>
      </c>
      <c r="FQ16" s="57" t="s">
        <v>212</v>
      </c>
    </row>
    <row r="17" ht="19.5" customHeight="1" spans="1:173">
      <c r="A17" s="68" t="s">
        <v>239</v>
      </c>
      <c r="B17" s="68" t="s">
        <v>239</v>
      </c>
      <c r="C17" s="69">
        <v>338786.1057476</v>
      </c>
      <c r="D17" s="69">
        <v>241230.446398</v>
      </c>
      <c r="E17" s="69">
        <v>84173.0020736</v>
      </c>
      <c r="F17" s="69">
        <v>13382.657276</v>
      </c>
      <c r="G17" s="69">
        <v>357970.8034746</v>
      </c>
      <c r="H17" s="69">
        <v>255848.687289</v>
      </c>
      <c r="I17" s="69">
        <v>86890.6809768</v>
      </c>
      <c r="J17" s="69">
        <v>15231.4352088</v>
      </c>
      <c r="K17" s="69">
        <v>428786.5283329</v>
      </c>
      <c r="L17" s="69">
        <v>290870.5053405</v>
      </c>
      <c r="M17" s="69">
        <v>117985.44027</v>
      </c>
      <c r="N17" s="69">
        <v>19930.5827224</v>
      </c>
      <c r="O17" s="69">
        <v>338786.1057476</v>
      </c>
      <c r="P17" s="69">
        <v>357970.8034746</v>
      </c>
      <c r="Q17" s="69">
        <v>428786.5283329</v>
      </c>
      <c r="R17" s="78">
        <v>19.7825420874932</v>
      </c>
      <c r="S17" s="79">
        <v>23.8379219624263</v>
      </c>
      <c r="T17" s="79"/>
      <c r="U17" s="64"/>
      <c r="V17" s="64"/>
      <c r="W17" s="64"/>
      <c r="X17" s="64"/>
      <c r="Y17" s="64"/>
      <c r="Z17" s="64"/>
      <c r="AA17" s="64"/>
      <c r="AB17" s="64"/>
      <c r="AC17" s="197">
        <v>88.7481378017014</v>
      </c>
      <c r="AD17" s="69">
        <v>67.6810097320261</v>
      </c>
      <c r="AE17" s="69">
        <v>21.0671280696753</v>
      </c>
      <c r="AF17" s="69">
        <v>0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197">
        <v>71.809582227716</v>
      </c>
      <c r="AQ17" s="69">
        <v>24.0971752442</v>
      </c>
      <c r="AR17" s="69">
        <v>47.712406983516</v>
      </c>
      <c r="AS17" s="69">
        <v>0</v>
      </c>
      <c r="AT17" s="69">
        <v>-16.9385555739854</v>
      </c>
      <c r="AU17" s="69"/>
      <c r="AV17" s="64"/>
      <c r="AW17" s="64"/>
      <c r="AX17" s="64"/>
      <c r="AY17" s="64"/>
      <c r="AZ17" s="64"/>
      <c r="BA17" s="64"/>
      <c r="BB17" s="64"/>
      <c r="BC17" s="64"/>
      <c r="BD17" s="64"/>
      <c r="BE17" s="197">
        <v>66.749175426434</v>
      </c>
      <c r="BF17" s="69">
        <v>24.0971752442</v>
      </c>
      <c r="BG17" s="69">
        <v>42.652000182234</v>
      </c>
      <c r="BH17" s="69">
        <v>0</v>
      </c>
      <c r="BI17" s="69">
        <v>-21.9989623752674</v>
      </c>
      <c r="BJ17" s="69"/>
      <c r="BK17" s="64"/>
      <c r="BL17" s="64"/>
      <c r="BM17" s="64"/>
      <c r="BN17" s="64"/>
      <c r="BO17" s="64"/>
      <c r="BP17" s="64"/>
      <c r="BQ17" s="64"/>
      <c r="BR17" s="64"/>
      <c r="BS17" s="64"/>
      <c r="BT17" s="197">
        <v>60.965853367826</v>
      </c>
      <c r="BU17" s="69">
        <v>24.0971752442</v>
      </c>
      <c r="BV17" s="69">
        <v>36.868678123626</v>
      </c>
      <c r="BW17" s="69">
        <v>0</v>
      </c>
      <c r="BX17" s="69">
        <v>-27.7822844338754</v>
      </c>
      <c r="BY17" s="69"/>
      <c r="BZ17" s="64"/>
      <c r="CA17" s="64"/>
      <c r="CB17" s="64"/>
      <c r="CC17" s="64"/>
      <c r="CD17" s="64"/>
      <c r="CE17" s="64"/>
      <c r="CF17" s="64"/>
      <c r="CG17" s="64"/>
      <c r="CH17" s="64"/>
      <c r="CI17" s="197">
        <v>54.459616051892</v>
      </c>
      <c r="CJ17" s="69">
        <v>24.0971752442</v>
      </c>
      <c r="CK17" s="69">
        <v>30.362440807692</v>
      </c>
      <c r="CL17" s="69">
        <v>0</v>
      </c>
      <c r="CM17" s="69">
        <v>-34.2885217498094</v>
      </c>
      <c r="CN17" s="69"/>
      <c r="CO17" s="64"/>
      <c r="CP17" s="64"/>
      <c r="CQ17" s="64"/>
      <c r="CR17" s="64"/>
      <c r="CS17" s="64"/>
      <c r="CT17" s="64"/>
      <c r="CU17" s="64"/>
      <c r="CV17" s="64"/>
      <c r="CW17" s="64"/>
      <c r="CX17" s="197">
        <v>47.230463478632</v>
      </c>
      <c r="CY17" s="69">
        <v>24.0971752442</v>
      </c>
      <c r="CZ17" s="69">
        <v>23.133288234432</v>
      </c>
      <c r="DA17" s="69">
        <v>0</v>
      </c>
      <c r="DB17" s="69">
        <v>-41.5176743230694</v>
      </c>
      <c r="DC17" s="64"/>
      <c r="DD17" s="78">
        <v>14.3</v>
      </c>
      <c r="DE17" s="69">
        <v>1</v>
      </c>
      <c r="DF17" s="64">
        <v>0</v>
      </c>
      <c r="DG17" s="64"/>
      <c r="DH17" s="64"/>
      <c r="DI17" s="64"/>
      <c r="DJ17" s="64"/>
      <c r="DK17" s="64"/>
      <c r="DL17" s="64"/>
      <c r="DM17" s="197">
        <v>38.55548039072</v>
      </c>
      <c r="DN17" s="69">
        <v>24.0971752442</v>
      </c>
      <c r="DO17" s="69">
        <v>14.45830514652</v>
      </c>
      <c r="DP17" s="69">
        <v>0</v>
      </c>
      <c r="DQ17" s="69">
        <v>-50.1926574109814</v>
      </c>
      <c r="DR17" s="64"/>
      <c r="DS17" s="90"/>
      <c r="DT17" s="64"/>
      <c r="DU17" s="64"/>
      <c r="DV17" s="64"/>
      <c r="DW17" s="64"/>
      <c r="DX17" s="64"/>
      <c r="DY17" s="64"/>
      <c r="DZ17" s="64"/>
      <c r="EA17" s="64"/>
      <c r="EB17" s="197">
        <v>29.880497302808</v>
      </c>
      <c r="EC17" s="69">
        <v>24.0971752442</v>
      </c>
      <c r="ED17" s="69">
        <v>5.78332205860803</v>
      </c>
      <c r="EE17" s="69">
        <v>0</v>
      </c>
      <c r="EF17" s="69">
        <v>-58.8676404988934</v>
      </c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9">
        <v>22.197780853374</v>
      </c>
      <c r="ER17" s="69">
        <v>18.49194102</v>
      </c>
      <c r="ES17" s="69">
        <v>3.70583983337401</v>
      </c>
      <c r="ET17" s="69">
        <v>0</v>
      </c>
      <c r="EU17" s="64"/>
      <c r="EV17" s="69">
        <v>200</v>
      </c>
      <c r="EW17" s="64"/>
      <c r="EX17" s="64"/>
      <c r="EY17" s="69">
        <v>1560375</v>
      </c>
      <c r="EZ17" s="69">
        <v>1613920</v>
      </c>
      <c r="FA17" s="69">
        <v>1798758</v>
      </c>
      <c r="FB17" s="78">
        <v>11.4527361951026</v>
      </c>
      <c r="FC17" s="64"/>
      <c r="FD17" s="64"/>
      <c r="FE17" s="69">
        <v>36967.6</v>
      </c>
      <c r="FF17" s="64"/>
      <c r="FG17" s="64"/>
      <c r="FH17" s="64"/>
      <c r="FI17" s="64"/>
      <c r="FJ17" s="64"/>
      <c r="FK17" s="197">
        <v>560.423080810693</v>
      </c>
      <c r="FL17" s="69">
        <v>170.664</v>
      </c>
      <c r="FM17" s="69">
        <v>389.759080810693</v>
      </c>
      <c r="FN17" s="69">
        <v>0</v>
      </c>
      <c r="FO17" s="69">
        <v>471.674943008992</v>
      </c>
      <c r="FP17" s="57" t="s">
        <v>212</v>
      </c>
      <c r="FQ17" s="57" t="s">
        <v>212</v>
      </c>
    </row>
    <row r="18" ht="19.5" customHeight="1" spans="1:173">
      <c r="A18" s="68" t="s">
        <v>248</v>
      </c>
      <c r="B18" s="68" t="s">
        <v>248</v>
      </c>
      <c r="C18" s="69">
        <v>321794.3844921</v>
      </c>
      <c r="D18" s="69">
        <v>194356.0034985</v>
      </c>
      <c r="E18" s="69">
        <v>111267.1016796</v>
      </c>
      <c r="F18" s="69">
        <v>16171.279314</v>
      </c>
      <c r="G18" s="69">
        <v>288001.2722747</v>
      </c>
      <c r="H18" s="69">
        <v>190133.1793355</v>
      </c>
      <c r="I18" s="69">
        <v>86309.5974624</v>
      </c>
      <c r="J18" s="69">
        <v>11558.4954768</v>
      </c>
      <c r="K18" s="69">
        <v>381623.74343235</v>
      </c>
      <c r="L18" s="69">
        <v>240591.51469475</v>
      </c>
      <c r="M18" s="69">
        <v>122978.9750764</v>
      </c>
      <c r="N18" s="69">
        <v>18053.2536612</v>
      </c>
      <c r="O18" s="69">
        <v>321794.3844921</v>
      </c>
      <c r="P18" s="69">
        <v>288001.2722747</v>
      </c>
      <c r="Q18" s="69">
        <v>381623.74343235</v>
      </c>
      <c r="R18" s="78">
        <v>32.5076588787953</v>
      </c>
      <c r="S18" s="79">
        <v>38.0185122927194</v>
      </c>
      <c r="T18" s="79"/>
      <c r="U18" s="64"/>
      <c r="V18" s="64"/>
      <c r="W18" s="64"/>
      <c r="X18" s="64"/>
      <c r="Y18" s="64"/>
      <c r="Z18" s="64"/>
      <c r="AA18" s="64"/>
      <c r="AB18" s="64"/>
      <c r="AC18" s="197">
        <v>263.59010797967</v>
      </c>
      <c r="AD18" s="69">
        <v>263.59010797967</v>
      </c>
      <c r="AE18" s="69">
        <v>0</v>
      </c>
      <c r="AF18" s="69">
        <v>0</v>
      </c>
      <c r="AG18" s="64"/>
      <c r="AH18" s="64"/>
      <c r="AI18" s="64"/>
      <c r="AJ18" s="64"/>
      <c r="AK18" s="64"/>
      <c r="AL18" s="64"/>
      <c r="AM18" s="64"/>
      <c r="AN18" s="64"/>
      <c r="AO18" s="64"/>
      <c r="AP18" s="197">
        <v>752.400508903856</v>
      </c>
      <c r="AQ18" s="69">
        <v>474.20870269944</v>
      </c>
      <c r="AR18" s="69">
        <v>287.127874694856</v>
      </c>
      <c r="AS18" s="69">
        <v>0</v>
      </c>
      <c r="AT18" s="69">
        <v>488.810400924186</v>
      </c>
      <c r="AU18" s="69"/>
      <c r="AV18" s="64"/>
      <c r="AW18" s="64"/>
      <c r="AX18" s="64"/>
      <c r="AY18" s="64"/>
      <c r="AZ18" s="64"/>
      <c r="BA18" s="64"/>
      <c r="BB18" s="64"/>
      <c r="BC18" s="64"/>
      <c r="BD18" s="64"/>
      <c r="BE18" s="197">
        <v>749.745744180704</v>
      </c>
      <c r="BF18" s="69">
        <v>465.272634209</v>
      </c>
      <c r="BG18" s="69">
        <v>284.473109971704</v>
      </c>
      <c r="BH18" s="69">
        <v>0</v>
      </c>
      <c r="BI18" s="69">
        <v>486.155636201034</v>
      </c>
      <c r="BJ18" s="69"/>
      <c r="BK18" s="64"/>
      <c r="BL18" s="64"/>
      <c r="BM18" s="64"/>
      <c r="BN18" s="64"/>
      <c r="BO18" s="64"/>
      <c r="BP18" s="64"/>
      <c r="BQ18" s="64"/>
      <c r="BR18" s="64"/>
      <c r="BS18" s="64"/>
      <c r="BT18" s="197">
        <v>732.469109250494</v>
      </c>
      <c r="BU18" s="69">
        <v>465.272634209</v>
      </c>
      <c r="BV18" s="69">
        <v>267.196475041494</v>
      </c>
      <c r="BW18" s="69">
        <v>0</v>
      </c>
      <c r="BX18" s="69">
        <v>468.879001270823</v>
      </c>
      <c r="BY18" s="69"/>
      <c r="BZ18" s="64"/>
      <c r="CA18" s="64"/>
      <c r="CB18" s="64"/>
      <c r="CC18" s="64"/>
      <c r="CD18" s="64"/>
      <c r="CE18" s="64"/>
      <c r="CF18" s="64"/>
      <c r="CG18" s="64"/>
      <c r="CH18" s="64"/>
      <c r="CI18" s="197">
        <v>714.528783139496</v>
      </c>
      <c r="CJ18" s="69">
        <v>465.272634209</v>
      </c>
      <c r="CK18" s="69">
        <v>249.256148930496</v>
      </c>
      <c r="CL18" s="69">
        <v>0</v>
      </c>
      <c r="CM18" s="69">
        <v>450.938675159825</v>
      </c>
      <c r="CN18" s="69"/>
      <c r="CO18" s="64"/>
      <c r="CP18" s="64"/>
      <c r="CQ18" s="64"/>
      <c r="CR18" s="64"/>
      <c r="CS18" s="64"/>
      <c r="CT18" s="64"/>
      <c r="CU18" s="64"/>
      <c r="CV18" s="64"/>
      <c r="CW18" s="64"/>
      <c r="CX18" s="197">
        <v>696.4778418317</v>
      </c>
      <c r="CY18" s="69">
        <v>464.830173421808</v>
      </c>
      <c r="CZ18" s="69">
        <v>231.647668409892</v>
      </c>
      <c r="DA18" s="69">
        <v>0</v>
      </c>
      <c r="DB18" s="69">
        <v>432.88773385203</v>
      </c>
      <c r="DC18" s="64"/>
      <c r="DD18" s="78">
        <v>24.5</v>
      </c>
      <c r="DE18" s="69">
        <v>0</v>
      </c>
      <c r="DF18" s="64">
        <v>0</v>
      </c>
      <c r="DG18" s="64"/>
      <c r="DH18" s="64"/>
      <c r="DI18" s="64"/>
      <c r="DJ18" s="64"/>
      <c r="DK18" s="64"/>
      <c r="DL18" s="64"/>
      <c r="DM18" s="197">
        <v>637.547900216276</v>
      </c>
      <c r="DN18" s="69">
        <v>460.405565549888</v>
      </c>
      <c r="DO18" s="69">
        <v>177.142334666388</v>
      </c>
      <c r="DP18" s="69">
        <v>0</v>
      </c>
      <c r="DQ18" s="69">
        <v>373.957792236606</v>
      </c>
      <c r="DR18" s="64"/>
      <c r="DS18" s="90"/>
      <c r="DT18" s="64"/>
      <c r="DU18" s="64"/>
      <c r="DV18" s="64"/>
      <c r="DW18" s="64"/>
      <c r="DX18" s="64"/>
      <c r="DY18" s="64"/>
      <c r="DZ18" s="64"/>
      <c r="EA18" s="64"/>
      <c r="EB18" s="197">
        <v>564.106703590593</v>
      </c>
      <c r="EC18" s="69">
        <v>455.096036103584</v>
      </c>
      <c r="ED18" s="69">
        <v>109.010667487009</v>
      </c>
      <c r="EE18" s="69">
        <v>0</v>
      </c>
      <c r="EF18" s="69">
        <v>300.516595610922</v>
      </c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9">
        <v>227.930572292012</v>
      </c>
      <c r="ER18" s="69">
        <v>183.868045409492</v>
      </c>
      <c r="ES18" s="69">
        <v>44.0625268825202</v>
      </c>
      <c r="ET18" s="69">
        <v>0</v>
      </c>
      <c r="EU18" s="64"/>
      <c r="EV18" s="69">
        <v>327.65638889302</v>
      </c>
      <c r="EW18" s="64"/>
      <c r="EX18" s="64"/>
      <c r="EY18" s="69">
        <v>861350</v>
      </c>
      <c r="EZ18" s="69">
        <v>849733</v>
      </c>
      <c r="FA18" s="69">
        <v>1003784</v>
      </c>
      <c r="FB18" s="78">
        <v>18.129341805014</v>
      </c>
      <c r="FC18" s="64"/>
      <c r="FD18" s="64"/>
      <c r="FE18" s="69">
        <v>30810.2</v>
      </c>
      <c r="FF18" s="64"/>
      <c r="FG18" s="64"/>
      <c r="FH18" s="64"/>
      <c r="FI18" s="64"/>
      <c r="FJ18" s="64"/>
      <c r="FK18" s="197">
        <v>2242.60916135069</v>
      </c>
      <c r="FL18" s="69">
        <v>1404.57104736663</v>
      </c>
      <c r="FM18" s="69">
        <v>838.038113984059</v>
      </c>
      <c r="FN18" s="69">
        <v>0</v>
      </c>
      <c r="FO18" s="69">
        <v>1979.01905337102</v>
      </c>
      <c r="FP18" s="57" t="s">
        <v>212</v>
      </c>
      <c r="FQ18" s="57" t="s">
        <v>212</v>
      </c>
    </row>
    <row r="19" ht="19.5" customHeight="1" spans="1:173">
      <c r="A19" s="68" t="s">
        <v>256</v>
      </c>
      <c r="B19" s="68" t="s">
        <v>256</v>
      </c>
      <c r="C19" s="69">
        <v>289868.0305959</v>
      </c>
      <c r="D19" s="69">
        <v>188561.2672835</v>
      </c>
      <c r="E19" s="69">
        <v>93421.0796824</v>
      </c>
      <c r="F19" s="69">
        <v>7885.68363</v>
      </c>
      <c r="G19" s="69">
        <v>269853.7531366</v>
      </c>
      <c r="H19" s="69">
        <v>196413.235935</v>
      </c>
      <c r="I19" s="69">
        <v>63681.1748396</v>
      </c>
      <c r="J19" s="69">
        <v>9759.342362</v>
      </c>
      <c r="K19" s="69">
        <v>416027.0993883</v>
      </c>
      <c r="L19" s="69">
        <v>265212.6572375</v>
      </c>
      <c r="M19" s="69">
        <v>139957.1576624</v>
      </c>
      <c r="N19" s="69">
        <v>10857.2844884</v>
      </c>
      <c r="O19" s="69">
        <v>289868.0305959</v>
      </c>
      <c r="P19" s="69">
        <v>269853.7531366</v>
      </c>
      <c r="Q19" s="69">
        <v>416027.0993883</v>
      </c>
      <c r="R19" s="78">
        <v>54.1676165525506</v>
      </c>
      <c r="S19" s="79">
        <v>42.1297958142622</v>
      </c>
      <c r="T19" s="79"/>
      <c r="U19" s="64"/>
      <c r="V19" s="64"/>
      <c r="W19" s="64"/>
      <c r="X19" s="64"/>
      <c r="Y19" s="64"/>
      <c r="Z19" s="64"/>
      <c r="AA19" s="64"/>
      <c r="AB19" s="64"/>
      <c r="AC19" s="197">
        <v>3809.15979787761</v>
      </c>
      <c r="AD19" s="69">
        <v>438.5285783344</v>
      </c>
      <c r="AE19" s="69">
        <v>1973.3786025048</v>
      </c>
      <c r="AF19" s="69">
        <v>1397.25261703841</v>
      </c>
      <c r="AG19" s="64"/>
      <c r="AH19" s="64"/>
      <c r="AI19" s="64"/>
      <c r="AJ19" s="64"/>
      <c r="AK19" s="64"/>
      <c r="AL19" s="64"/>
      <c r="AM19" s="64"/>
      <c r="AN19" s="64"/>
      <c r="AO19" s="64"/>
      <c r="AP19" s="197">
        <v>2433.83360975592</v>
      </c>
      <c r="AQ19" s="69">
        <v>438.5285783344</v>
      </c>
      <c r="AR19" s="69">
        <v>1973.3786025048</v>
      </c>
      <c r="AS19" s="69">
        <v>21.9264289167195</v>
      </c>
      <c r="AT19" s="69">
        <v>-1375.32618812169</v>
      </c>
      <c r="AU19" s="69"/>
      <c r="AV19" s="64"/>
      <c r="AW19" s="64"/>
      <c r="AX19" s="64"/>
      <c r="AY19" s="64"/>
      <c r="AZ19" s="64"/>
      <c r="BA19" s="64"/>
      <c r="BB19" s="64"/>
      <c r="BC19" s="64"/>
      <c r="BD19" s="64"/>
      <c r="BE19" s="197">
        <v>2609.24504108968</v>
      </c>
      <c r="BF19" s="69">
        <v>438.5285783344</v>
      </c>
      <c r="BG19" s="69">
        <v>1973.3786025048</v>
      </c>
      <c r="BH19" s="69">
        <v>197.337860250481</v>
      </c>
      <c r="BI19" s="69">
        <v>-1199.91475678793</v>
      </c>
      <c r="BJ19" s="69"/>
      <c r="BK19" s="64"/>
      <c r="BL19" s="64"/>
      <c r="BM19" s="64"/>
      <c r="BN19" s="64"/>
      <c r="BO19" s="64"/>
      <c r="BP19" s="64"/>
      <c r="BQ19" s="64"/>
      <c r="BR19" s="64"/>
      <c r="BS19" s="64"/>
      <c r="BT19" s="197">
        <v>2762.73004350672</v>
      </c>
      <c r="BU19" s="69">
        <v>438.5285783344</v>
      </c>
      <c r="BV19" s="69">
        <v>1973.3786025048</v>
      </c>
      <c r="BW19" s="69">
        <v>350.82286266752</v>
      </c>
      <c r="BX19" s="69">
        <v>-1046.42975437089</v>
      </c>
      <c r="BY19" s="69"/>
      <c r="BZ19" s="64"/>
      <c r="CA19" s="64"/>
      <c r="CB19" s="64"/>
      <c r="CC19" s="64"/>
      <c r="CD19" s="64"/>
      <c r="CE19" s="64"/>
      <c r="CF19" s="64"/>
      <c r="CG19" s="64"/>
      <c r="CH19" s="64"/>
      <c r="CI19" s="197">
        <v>2960.0679037572</v>
      </c>
      <c r="CJ19" s="69">
        <v>438.5285783344</v>
      </c>
      <c r="CK19" s="69">
        <v>1973.3786025048</v>
      </c>
      <c r="CL19" s="69">
        <v>548.160722918</v>
      </c>
      <c r="CM19" s="69">
        <v>-849.091894120409</v>
      </c>
      <c r="CN19" s="69"/>
      <c r="CO19" s="64"/>
      <c r="CP19" s="64"/>
      <c r="CQ19" s="64"/>
      <c r="CR19" s="64"/>
      <c r="CS19" s="64"/>
      <c r="CT19" s="64"/>
      <c r="CU19" s="64"/>
      <c r="CV19" s="64"/>
      <c r="CW19" s="64"/>
      <c r="CX19" s="197">
        <v>3179.3321929244</v>
      </c>
      <c r="CY19" s="69">
        <v>438.5285783344</v>
      </c>
      <c r="CZ19" s="69">
        <v>1973.3786025048</v>
      </c>
      <c r="DA19" s="69">
        <v>767.4250120852</v>
      </c>
      <c r="DB19" s="69">
        <v>-629.827604953209</v>
      </c>
      <c r="DC19" s="64"/>
      <c r="DD19" s="78">
        <v>38</v>
      </c>
      <c r="DE19" s="69">
        <v>0</v>
      </c>
      <c r="DF19" s="64">
        <v>0</v>
      </c>
      <c r="DG19" s="64"/>
      <c r="DH19" s="64"/>
      <c r="DI19" s="64"/>
      <c r="DJ19" s="64"/>
      <c r="DK19" s="64"/>
      <c r="DL19" s="64"/>
      <c r="DM19" s="197">
        <v>3376.67005317488</v>
      </c>
      <c r="DN19" s="69">
        <v>438.5285783344</v>
      </c>
      <c r="DO19" s="69">
        <v>1973.3786025048</v>
      </c>
      <c r="DP19" s="69">
        <v>964.762872335681</v>
      </c>
      <c r="DQ19" s="69">
        <v>-432.489744702729</v>
      </c>
      <c r="DR19" s="64"/>
      <c r="DS19" s="90"/>
      <c r="DT19" s="64"/>
      <c r="DU19" s="64"/>
      <c r="DV19" s="64"/>
      <c r="DW19" s="64"/>
      <c r="DX19" s="64"/>
      <c r="DY19" s="64"/>
      <c r="DZ19" s="64"/>
      <c r="EA19" s="64"/>
      <c r="EB19" s="197">
        <v>3595.93434234208</v>
      </c>
      <c r="EC19" s="69">
        <v>438.5285783344</v>
      </c>
      <c r="ED19" s="69">
        <v>1973.3786025048</v>
      </c>
      <c r="EE19" s="69">
        <v>1184.02716150288</v>
      </c>
      <c r="EF19" s="69">
        <v>-213.225455535529</v>
      </c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9">
        <v>2297.48610436144</v>
      </c>
      <c r="ER19" s="69">
        <v>280.1812322392</v>
      </c>
      <c r="ES19" s="69">
        <v>1260.8155450764</v>
      </c>
      <c r="ET19" s="69">
        <v>756.48932704584</v>
      </c>
      <c r="EU19" s="64"/>
      <c r="EV19" s="69">
        <v>2297.48610436144</v>
      </c>
      <c r="EW19" s="64"/>
      <c r="EX19" s="64"/>
      <c r="EY19" s="69">
        <v>870658</v>
      </c>
      <c r="EZ19" s="69">
        <v>789340</v>
      </c>
      <c r="FA19" s="69">
        <v>987489</v>
      </c>
      <c r="FB19" s="78">
        <v>25.1031241290192</v>
      </c>
      <c r="FC19" s="64"/>
      <c r="FD19" s="64"/>
      <c r="FE19" s="69">
        <v>39629.8</v>
      </c>
      <c r="FF19" s="64"/>
      <c r="FG19" s="64"/>
      <c r="FH19" s="64"/>
      <c r="FI19" s="64"/>
      <c r="FJ19" s="64"/>
      <c r="FK19" s="197">
        <v>5425.60121765442</v>
      </c>
      <c r="FL19" s="69">
        <v>1077.94669417239</v>
      </c>
      <c r="FM19" s="69">
        <v>4347.65452348203</v>
      </c>
      <c r="FN19" s="69">
        <v>0</v>
      </c>
      <c r="FO19" s="69">
        <v>1616.44141977681</v>
      </c>
      <c r="FP19" s="57" t="s">
        <v>212</v>
      </c>
      <c r="FQ19" s="57" t="s">
        <v>212</v>
      </c>
    </row>
    <row r="20" ht="19.5" customHeight="1" spans="1:173">
      <c r="A20" s="68" t="s">
        <v>263</v>
      </c>
      <c r="B20" s="68" t="s">
        <v>263</v>
      </c>
      <c r="C20" s="69">
        <v>333423.4181144</v>
      </c>
      <c r="D20" s="69">
        <v>236104.835624</v>
      </c>
      <c r="E20" s="69">
        <v>90602.796488</v>
      </c>
      <c r="F20" s="69">
        <v>6715.7860024</v>
      </c>
      <c r="G20" s="69">
        <v>439207.6352947</v>
      </c>
      <c r="H20" s="69">
        <v>315185.2881295</v>
      </c>
      <c r="I20" s="69">
        <v>113240.3348272</v>
      </c>
      <c r="J20" s="69">
        <v>10782.012338</v>
      </c>
      <c r="K20" s="69">
        <v>868007.1302756</v>
      </c>
      <c r="L20" s="69">
        <v>556576.838388</v>
      </c>
      <c r="M20" s="69">
        <v>297625.9158044</v>
      </c>
      <c r="N20" s="69">
        <v>13804.3760832</v>
      </c>
      <c r="O20" s="69">
        <v>333423.4181144</v>
      </c>
      <c r="P20" s="69">
        <v>439207.6352947</v>
      </c>
      <c r="Q20" s="69">
        <v>868007.1302756</v>
      </c>
      <c r="R20" s="78">
        <v>97.6302460436927</v>
      </c>
      <c r="S20" s="79">
        <v>63.940415850581</v>
      </c>
      <c r="T20" s="79"/>
      <c r="U20" s="64"/>
      <c r="V20" s="64"/>
      <c r="W20" s="64"/>
      <c r="X20" s="64"/>
      <c r="Y20" s="64"/>
      <c r="Z20" s="64"/>
      <c r="AA20" s="64"/>
      <c r="AB20" s="64"/>
      <c r="AC20" s="197">
        <v>22448.5569853534</v>
      </c>
      <c r="AD20" s="69">
        <v>878.4152705894</v>
      </c>
      <c r="AE20" s="69">
        <v>3952.8687176523</v>
      </c>
      <c r="AF20" s="69">
        <v>17617.2729971117</v>
      </c>
      <c r="AG20" s="64"/>
      <c r="AH20" s="64"/>
      <c r="AI20" s="64"/>
      <c r="AJ20" s="64"/>
      <c r="AK20" s="64"/>
      <c r="AL20" s="64"/>
      <c r="AM20" s="64"/>
      <c r="AN20" s="64"/>
      <c r="AO20" s="64"/>
      <c r="AP20" s="197">
        <v>8949.13284234159</v>
      </c>
      <c r="AQ20" s="69">
        <v>838.85714538604</v>
      </c>
      <c r="AR20" s="69">
        <v>3730.3542633834</v>
      </c>
      <c r="AS20" s="69">
        <v>4379.92143357215</v>
      </c>
      <c r="AT20" s="69">
        <v>-13499.4241430118</v>
      </c>
      <c r="AU20" s="69"/>
      <c r="AV20" s="64"/>
      <c r="AW20" s="64"/>
      <c r="AX20" s="64"/>
      <c r="AY20" s="64"/>
      <c r="AZ20" s="64"/>
      <c r="BA20" s="64"/>
      <c r="BB20" s="64"/>
      <c r="BC20" s="64"/>
      <c r="BD20" s="64"/>
      <c r="BE20" s="197">
        <v>9993.2144790797</v>
      </c>
      <c r="BF20" s="69">
        <v>864.569926768224</v>
      </c>
      <c r="BG20" s="69">
        <v>3730.3542633834</v>
      </c>
      <c r="BH20" s="69">
        <v>5398.29028892807</v>
      </c>
      <c r="BI20" s="69">
        <v>-12455.3425062737</v>
      </c>
      <c r="BJ20" s="69"/>
      <c r="BK20" s="64"/>
      <c r="BL20" s="64"/>
      <c r="BM20" s="64"/>
      <c r="BN20" s="64"/>
      <c r="BO20" s="64"/>
      <c r="BP20" s="64"/>
      <c r="BQ20" s="64"/>
      <c r="BR20" s="64"/>
      <c r="BS20" s="64"/>
      <c r="BT20" s="197">
        <v>11146.0168666293</v>
      </c>
      <c r="BU20" s="69">
        <v>878.4152705894</v>
      </c>
      <c r="BV20" s="69">
        <v>3754.08913850542</v>
      </c>
      <c r="BW20" s="69">
        <v>6513.51245753444</v>
      </c>
      <c r="BX20" s="69">
        <v>-11302.5401187241</v>
      </c>
      <c r="BY20" s="69"/>
      <c r="BZ20" s="64"/>
      <c r="CA20" s="64"/>
      <c r="CB20" s="64"/>
      <c r="CC20" s="64"/>
      <c r="CD20" s="64"/>
      <c r="CE20" s="64"/>
      <c r="CF20" s="64"/>
      <c r="CG20" s="64"/>
      <c r="CH20" s="64"/>
      <c r="CI20" s="197">
        <v>12481.2896439493</v>
      </c>
      <c r="CJ20" s="69">
        <v>878.4152705894</v>
      </c>
      <c r="CK20" s="69">
        <v>3806.00917783483</v>
      </c>
      <c r="CL20" s="69">
        <v>7796.86519552506</v>
      </c>
      <c r="CM20" s="69">
        <v>-9967.26734140409</v>
      </c>
      <c r="CN20" s="69"/>
      <c r="CO20" s="64"/>
      <c r="CP20" s="64"/>
      <c r="CQ20" s="64"/>
      <c r="CR20" s="64"/>
      <c r="CS20" s="64"/>
      <c r="CT20" s="64"/>
      <c r="CU20" s="64"/>
      <c r="CV20" s="64"/>
      <c r="CW20" s="64"/>
      <c r="CX20" s="197">
        <v>14036.5253792237</v>
      </c>
      <c r="CY20" s="69">
        <v>878.4152705894</v>
      </c>
      <c r="CZ20" s="69">
        <v>3868.31322503012</v>
      </c>
      <c r="DA20" s="69">
        <v>9289.79688360419</v>
      </c>
      <c r="DB20" s="69">
        <v>-8412.03160612966</v>
      </c>
      <c r="DC20" s="64"/>
      <c r="DD20" s="78">
        <v>68.6</v>
      </c>
      <c r="DE20" s="69">
        <v>0</v>
      </c>
      <c r="DF20" s="64">
        <v>0</v>
      </c>
      <c r="DG20" s="64"/>
      <c r="DH20" s="64"/>
      <c r="DI20" s="64"/>
      <c r="DJ20" s="64"/>
      <c r="DK20" s="64"/>
      <c r="DL20" s="64"/>
      <c r="DM20" s="197">
        <v>15760.6311054585</v>
      </c>
      <c r="DN20" s="69">
        <v>878.4152705894</v>
      </c>
      <c r="DO20" s="69">
        <v>3941.00128009129</v>
      </c>
      <c r="DP20" s="69">
        <v>10941.2145547778</v>
      </c>
      <c r="DQ20" s="69">
        <v>-6687.92587989484</v>
      </c>
      <c r="DR20" s="64"/>
      <c r="DS20" s="90"/>
      <c r="DT20" s="64"/>
      <c r="DU20" s="64"/>
      <c r="DV20" s="64"/>
      <c r="DW20" s="64"/>
      <c r="DX20" s="64"/>
      <c r="DY20" s="64"/>
      <c r="DZ20" s="64"/>
      <c r="EA20" s="64"/>
      <c r="EB20" s="197">
        <v>17773.0457763691</v>
      </c>
      <c r="EC20" s="69">
        <v>878.4152705894</v>
      </c>
      <c r="ED20" s="69">
        <v>3952.8687176523</v>
      </c>
      <c r="EE20" s="69">
        <v>12941.7617881274</v>
      </c>
      <c r="EF20" s="69">
        <v>-4675.51120898425</v>
      </c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9">
        <v>17721.0773244824</v>
      </c>
      <c r="ER20" s="69">
        <v>857.5989899618</v>
      </c>
      <c r="ES20" s="69">
        <v>3859.1954548281</v>
      </c>
      <c r="ET20" s="69">
        <v>13004.2828796925</v>
      </c>
      <c r="EU20" s="64"/>
      <c r="EV20" s="69">
        <v>17721.0773244824</v>
      </c>
      <c r="EW20" s="64"/>
      <c r="EX20" s="64"/>
      <c r="EY20" s="69">
        <v>980973</v>
      </c>
      <c r="EZ20" s="69">
        <v>981837</v>
      </c>
      <c r="FA20" s="69">
        <v>1357525</v>
      </c>
      <c r="FB20" s="78">
        <v>38.2637851293035</v>
      </c>
      <c r="FC20" s="64"/>
      <c r="FD20" s="64"/>
      <c r="FE20" s="69">
        <v>75137.6</v>
      </c>
      <c r="FF20" s="64"/>
      <c r="FG20" s="64"/>
      <c r="FH20" s="64"/>
      <c r="FI20" s="64"/>
      <c r="FJ20" s="64"/>
      <c r="FK20" s="197">
        <v>15566.5032373271</v>
      </c>
      <c r="FL20" s="69">
        <v>1838.424</v>
      </c>
      <c r="FM20" s="69">
        <v>8272.908</v>
      </c>
      <c r="FN20" s="69">
        <v>5455.17123732714</v>
      </c>
      <c r="FO20" s="69">
        <v>-6882.05374802623</v>
      </c>
      <c r="FP20" s="57" t="s">
        <v>212</v>
      </c>
      <c r="FQ20" s="57" t="s">
        <v>212</v>
      </c>
    </row>
    <row r="21" ht="19.5" customHeight="1" spans="1:173">
      <c r="A21" s="68" t="s">
        <v>268</v>
      </c>
      <c r="B21" s="68" t="s">
        <v>268</v>
      </c>
      <c r="C21" s="69">
        <v>192263.5807945</v>
      </c>
      <c r="D21" s="69">
        <v>135111.4174525</v>
      </c>
      <c r="E21" s="69">
        <v>48990.8281604</v>
      </c>
      <c r="F21" s="69">
        <v>8161.3351816</v>
      </c>
      <c r="G21" s="69">
        <v>203641.4919695</v>
      </c>
      <c r="H21" s="69">
        <v>154154.4131355</v>
      </c>
      <c r="I21" s="69">
        <v>41660.9135684</v>
      </c>
      <c r="J21" s="69">
        <v>7826.1652656</v>
      </c>
      <c r="K21" s="69">
        <v>217937.5134291</v>
      </c>
      <c r="L21" s="69">
        <v>140822.5101135</v>
      </c>
      <c r="M21" s="69">
        <v>68890.9459676</v>
      </c>
      <c r="N21" s="69">
        <v>8224.057348</v>
      </c>
      <c r="O21" s="69">
        <v>192263.5807945</v>
      </c>
      <c r="P21" s="69">
        <v>203641.4919695</v>
      </c>
      <c r="Q21" s="69">
        <v>217937.5134291</v>
      </c>
      <c r="R21" s="78">
        <v>7.02019088611918</v>
      </c>
      <c r="S21" s="79">
        <v>19.8562933733033</v>
      </c>
      <c r="T21" s="79"/>
      <c r="U21" s="64"/>
      <c r="V21" s="64"/>
      <c r="W21" s="64"/>
      <c r="X21" s="64"/>
      <c r="Y21" s="64"/>
      <c r="Z21" s="64"/>
      <c r="AA21" s="64"/>
      <c r="AB21" s="64"/>
      <c r="AC21" s="197">
        <v>526.879114043504</v>
      </c>
      <c r="AD21" s="69">
        <v>19.783995952</v>
      </c>
      <c r="AE21" s="69">
        <v>89.027981784</v>
      </c>
      <c r="AF21" s="69">
        <v>418.067136307504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197">
        <v>832.829267832364</v>
      </c>
      <c r="AQ21" s="69">
        <v>98.861753139964</v>
      </c>
      <c r="AR21" s="69">
        <v>272.1048556614</v>
      </c>
      <c r="AS21" s="69">
        <v>461.862659031</v>
      </c>
      <c r="AT21" s="69">
        <v>305.95015378886</v>
      </c>
      <c r="AU21" s="69"/>
      <c r="AV21" s="64"/>
      <c r="AW21" s="64"/>
      <c r="AX21" s="64"/>
      <c r="AY21" s="64"/>
      <c r="AZ21" s="64"/>
      <c r="BA21" s="64"/>
      <c r="BB21" s="64"/>
      <c r="BC21" s="64"/>
      <c r="BD21" s="64"/>
      <c r="BE21" s="197">
        <v>723.80174192752</v>
      </c>
      <c r="BF21" s="69">
        <v>71.678676742</v>
      </c>
      <c r="BG21" s="69">
        <v>273.29189541852</v>
      </c>
      <c r="BH21" s="69">
        <v>378.831169767</v>
      </c>
      <c r="BI21" s="69">
        <v>196.922627884016</v>
      </c>
      <c r="BJ21" s="69"/>
      <c r="BK21" s="64"/>
      <c r="BL21" s="64"/>
      <c r="BM21" s="64"/>
      <c r="BN21" s="64"/>
      <c r="BO21" s="64"/>
      <c r="BP21" s="64"/>
      <c r="BQ21" s="64"/>
      <c r="BR21" s="64"/>
      <c r="BS21" s="64"/>
      <c r="BT21" s="197">
        <v>622.38645986176</v>
      </c>
      <c r="BU21" s="69">
        <v>71.678676742</v>
      </c>
      <c r="BV21" s="69">
        <v>275.66597493276</v>
      </c>
      <c r="BW21" s="69">
        <v>275.041808187</v>
      </c>
      <c r="BX21" s="69">
        <v>95.5073458182559</v>
      </c>
      <c r="BY21" s="69"/>
      <c r="BZ21" s="64"/>
      <c r="CA21" s="64"/>
      <c r="CB21" s="64"/>
      <c r="CC21" s="64"/>
      <c r="CD21" s="64"/>
      <c r="CE21" s="64"/>
      <c r="CF21" s="64"/>
      <c r="CG21" s="64"/>
      <c r="CH21" s="64"/>
      <c r="CI21" s="197">
        <v>504.58859915518</v>
      </c>
      <c r="CJ21" s="69">
        <v>71.678676742</v>
      </c>
      <c r="CK21" s="69">
        <v>279.82061408268</v>
      </c>
      <c r="CL21" s="69">
        <v>153.0893083305</v>
      </c>
      <c r="CM21" s="69">
        <v>-22.2905148883242</v>
      </c>
      <c r="CN21" s="69"/>
      <c r="CO21" s="64"/>
      <c r="CP21" s="64"/>
      <c r="CQ21" s="64"/>
      <c r="CR21" s="64"/>
      <c r="CS21" s="64"/>
      <c r="CT21" s="64"/>
      <c r="CU21" s="64"/>
      <c r="CV21" s="64"/>
      <c r="CW21" s="64"/>
      <c r="CX21" s="197">
        <v>363.8109974464</v>
      </c>
      <c r="CY21" s="69">
        <v>71.678676742</v>
      </c>
      <c r="CZ21" s="69">
        <v>286.9428526254</v>
      </c>
      <c r="DA21" s="69">
        <v>5.18946807900007</v>
      </c>
      <c r="DB21" s="69">
        <v>-163.068116597104</v>
      </c>
      <c r="DC21" s="64"/>
      <c r="DD21" s="78">
        <v>12</v>
      </c>
      <c r="DE21" s="69">
        <v>1</v>
      </c>
      <c r="DF21" s="64">
        <v>0</v>
      </c>
      <c r="DG21" s="64"/>
      <c r="DH21" s="64"/>
      <c r="DI21" s="64"/>
      <c r="DJ21" s="64"/>
      <c r="DK21" s="64"/>
      <c r="DL21" s="64"/>
      <c r="DM21" s="197">
        <v>258.3994164322</v>
      </c>
      <c r="DN21" s="69">
        <v>71.678676742</v>
      </c>
      <c r="DO21" s="69">
        <v>186.7207396902</v>
      </c>
      <c r="DP21" s="69">
        <v>0</v>
      </c>
      <c r="DQ21" s="69">
        <v>-268.479697611304</v>
      </c>
      <c r="DR21" s="64"/>
      <c r="DS21" s="90"/>
      <c r="DT21" s="64"/>
      <c r="DU21" s="64"/>
      <c r="DV21" s="64"/>
      <c r="DW21" s="64"/>
      <c r="DX21" s="64"/>
      <c r="DY21" s="64"/>
      <c r="DZ21" s="64"/>
      <c r="EA21" s="64"/>
      <c r="EB21" s="197">
        <v>144.0029730368</v>
      </c>
      <c r="EC21" s="69">
        <v>52.9965916576</v>
      </c>
      <c r="ED21" s="69">
        <v>89.027981784</v>
      </c>
      <c r="EE21" s="69">
        <v>1.97839959520003</v>
      </c>
      <c r="EF21" s="69">
        <v>-382.876141006704</v>
      </c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9">
        <v>113.516683131232</v>
      </c>
      <c r="ER21" s="69">
        <v>22.708768776872</v>
      </c>
      <c r="ES21" s="69">
        <v>88.8338292597</v>
      </c>
      <c r="ET21" s="69">
        <v>1.97408509466003</v>
      </c>
      <c r="EU21" s="64"/>
      <c r="EV21" s="69">
        <v>210.54876530096</v>
      </c>
      <c r="EW21" s="64"/>
      <c r="EX21" s="64"/>
      <c r="EY21" s="69">
        <v>1002131</v>
      </c>
      <c r="EZ21" s="69">
        <v>958695</v>
      </c>
      <c r="FA21" s="69">
        <v>1097574</v>
      </c>
      <c r="FB21" s="78">
        <v>14.4862547525542</v>
      </c>
      <c r="FC21" s="64"/>
      <c r="FD21" s="64"/>
      <c r="FE21" s="69">
        <v>27775.8</v>
      </c>
      <c r="FF21" s="64"/>
      <c r="FG21" s="64"/>
      <c r="FH21" s="64"/>
      <c r="FI21" s="64"/>
      <c r="FJ21" s="64"/>
      <c r="FK21" s="197">
        <v>3868.30486288376</v>
      </c>
      <c r="FL21" s="69">
        <v>912.787956715618</v>
      </c>
      <c r="FM21" s="69">
        <v>1088.35244967864</v>
      </c>
      <c r="FN21" s="69">
        <v>1867.1644564895</v>
      </c>
      <c r="FO21" s="69">
        <v>3341.42574884026</v>
      </c>
      <c r="FP21" s="57" t="s">
        <v>212</v>
      </c>
      <c r="FQ21" s="57" t="s">
        <v>212</v>
      </c>
    </row>
    <row r="22" s="181" customFormat="1" ht="19.5" customHeight="1" spans="1:173">
      <c r="A22" s="66" t="s">
        <v>300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>
        <v>5833953.6059194</v>
      </c>
      <c r="P22" s="67">
        <v>5632258.6555167</v>
      </c>
      <c r="Q22" s="67">
        <v>7790672.98969195</v>
      </c>
      <c r="R22" s="76">
        <v>38.3223581548607</v>
      </c>
      <c r="S22" s="77"/>
      <c r="T22" s="77"/>
      <c r="U22" s="67"/>
      <c r="V22" s="66"/>
      <c r="W22" s="66"/>
      <c r="X22" s="66"/>
      <c r="Y22" s="66"/>
      <c r="Z22" s="66"/>
      <c r="AA22" s="66"/>
      <c r="AB22" s="66"/>
      <c r="AC22" s="196">
        <v>32593.087513852</v>
      </c>
      <c r="AD22" s="67">
        <v>5006.31861183224</v>
      </c>
      <c r="AE22" s="67">
        <v>10434.9869639081</v>
      </c>
      <c r="AF22" s="67">
        <v>17151.7819381117</v>
      </c>
      <c r="AG22" s="66"/>
      <c r="AH22" s="66"/>
      <c r="AI22" s="66"/>
      <c r="AJ22" s="66"/>
      <c r="AK22" s="66"/>
      <c r="AL22" s="66"/>
      <c r="AM22" s="66"/>
      <c r="AN22" s="66"/>
      <c r="AO22" s="66"/>
      <c r="AP22" s="196">
        <v>14466.7337610579</v>
      </c>
      <c r="AQ22" s="67">
        <v>4201.79174997424</v>
      </c>
      <c r="AR22" s="67">
        <v>7209.74483909067</v>
      </c>
      <c r="AS22" s="67">
        <v>3055.19717199299</v>
      </c>
      <c r="AT22" s="67">
        <v>-18126.3537527941</v>
      </c>
      <c r="AU22" s="67"/>
      <c r="AV22" s="66"/>
      <c r="AW22" s="66"/>
      <c r="AX22" s="66"/>
      <c r="AY22" s="66"/>
      <c r="AZ22" s="66"/>
      <c r="BA22" s="66"/>
      <c r="BB22" s="66"/>
      <c r="BC22" s="66"/>
      <c r="BD22" s="66"/>
      <c r="BE22" s="196">
        <v>15335.3371437746</v>
      </c>
      <c r="BF22" s="67">
        <v>4151.86594962617</v>
      </c>
      <c r="BG22" s="67">
        <v>6964.49347229124</v>
      </c>
      <c r="BH22" s="67">
        <v>4218.97772185722</v>
      </c>
      <c r="BI22" s="67">
        <v>-17257.7503700774</v>
      </c>
      <c r="BJ22" s="67"/>
      <c r="BK22" s="66"/>
      <c r="BL22" s="66"/>
      <c r="BM22" s="66"/>
      <c r="BN22" s="66"/>
      <c r="BO22" s="66"/>
      <c r="BP22" s="66"/>
      <c r="BQ22" s="66"/>
      <c r="BR22" s="66"/>
      <c r="BS22" s="66"/>
      <c r="BT22" s="196">
        <v>16075.2458470634</v>
      </c>
      <c r="BU22" s="67">
        <v>4097.11202544718</v>
      </c>
      <c r="BV22" s="67">
        <v>6515.05689758417</v>
      </c>
      <c r="BW22" s="67">
        <v>5463.07692403202</v>
      </c>
      <c r="BX22" s="67">
        <v>-16517.8416667887</v>
      </c>
      <c r="BY22" s="67"/>
      <c r="BZ22" s="66"/>
      <c r="CA22" s="66"/>
      <c r="CB22" s="66"/>
      <c r="CC22" s="66"/>
      <c r="CD22" s="66"/>
      <c r="CE22" s="66"/>
      <c r="CF22" s="66"/>
      <c r="CG22" s="66"/>
      <c r="CH22" s="66"/>
      <c r="CI22" s="196">
        <v>17100.139461528</v>
      </c>
      <c r="CJ22" s="67">
        <v>3720.67949901937</v>
      </c>
      <c r="CK22" s="67">
        <v>6458.02250975618</v>
      </c>
      <c r="CL22" s="67">
        <v>6921.43745275241</v>
      </c>
      <c r="CM22" s="67">
        <v>-15492.9480523241</v>
      </c>
      <c r="CN22" s="67"/>
      <c r="CO22" s="66"/>
      <c r="CP22" s="66"/>
      <c r="CQ22" s="66"/>
      <c r="CR22" s="66"/>
      <c r="CS22" s="66"/>
      <c r="CT22" s="66"/>
      <c r="CU22" s="66"/>
      <c r="CV22" s="66"/>
      <c r="CW22" s="66"/>
      <c r="CX22" s="196">
        <v>18463.2700090771</v>
      </c>
      <c r="CY22" s="67">
        <v>3434.36328710871</v>
      </c>
      <c r="CZ22" s="67">
        <v>6422.69214912426</v>
      </c>
      <c r="DA22" s="67">
        <v>8606.2145728441</v>
      </c>
      <c r="DB22" s="67">
        <v>-14129.817504775</v>
      </c>
      <c r="DC22" s="66"/>
      <c r="DD22" s="76">
        <v>24.3</v>
      </c>
      <c r="DE22" s="66"/>
      <c r="DF22" s="66"/>
      <c r="DG22" s="66"/>
      <c r="DH22" s="66"/>
      <c r="DI22" s="66"/>
      <c r="DJ22" s="66"/>
      <c r="DK22" s="66"/>
      <c r="DL22" s="66"/>
      <c r="DM22" s="196">
        <v>19951.922839447</v>
      </c>
      <c r="DN22" s="67">
        <v>3209.3743729232</v>
      </c>
      <c r="DO22" s="67">
        <v>6303.07473379259</v>
      </c>
      <c r="DP22" s="67">
        <v>10439.4737327312</v>
      </c>
      <c r="DQ22" s="67">
        <v>-12641.164674405</v>
      </c>
      <c r="DR22" s="66"/>
      <c r="DS22" s="91"/>
      <c r="DT22" s="66"/>
      <c r="DU22" s="66"/>
      <c r="DV22" s="66"/>
      <c r="DW22" s="66"/>
      <c r="DX22" s="66"/>
      <c r="DY22" s="66"/>
      <c r="DZ22" s="66"/>
      <c r="EA22" s="66"/>
      <c r="EB22" s="196">
        <v>22101.6200194081</v>
      </c>
      <c r="EC22" s="67">
        <v>3398.55785665095</v>
      </c>
      <c r="ED22" s="67">
        <v>6169.83098502505</v>
      </c>
      <c r="EE22" s="67">
        <v>12533.2311777321</v>
      </c>
      <c r="EF22" s="67">
        <v>-10491.467494444</v>
      </c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7">
        <v>19495.0029399978</v>
      </c>
      <c r="ER22" s="67">
        <v>2005.08108383212</v>
      </c>
      <c r="ES22" s="67">
        <v>4959.25337846224</v>
      </c>
      <c r="ET22" s="67">
        <v>12530.6684777034</v>
      </c>
      <c r="EU22" s="66"/>
      <c r="EV22" s="67">
        <v>19495.0029399978</v>
      </c>
      <c r="EW22" s="66"/>
      <c r="EX22" s="66"/>
      <c r="EY22" s="67">
        <v>18726425</v>
      </c>
      <c r="EZ22" s="67">
        <v>18203209</v>
      </c>
      <c r="FA22" s="67">
        <v>20785505</v>
      </c>
      <c r="FB22" s="76">
        <v>14.1859383145027</v>
      </c>
      <c r="FC22" s="66"/>
      <c r="FD22" s="66"/>
      <c r="FE22" s="66"/>
      <c r="FF22" s="66"/>
      <c r="FG22" s="66"/>
      <c r="FH22" s="66"/>
      <c r="FI22" s="66"/>
      <c r="FJ22" s="66"/>
      <c r="FK22" s="196">
        <v>34514.6339784805</v>
      </c>
      <c r="FL22" s="67">
        <v>12182.5366749301</v>
      </c>
      <c r="FM22" s="67">
        <v>19359.9466256299</v>
      </c>
      <c r="FN22" s="67">
        <v>2972.1506779205</v>
      </c>
      <c r="FO22" s="67">
        <v>1921.54646462851</v>
      </c>
      <c r="FP22" s="181" t="s">
        <v>242</v>
      </c>
      <c r="FQ22" s="181" t="s">
        <v>242</v>
      </c>
    </row>
    <row r="23" ht="19.5" customHeight="1" spans="1:174">
      <c r="A23" s="68" t="s">
        <v>301</v>
      </c>
      <c r="B23" s="68" t="s">
        <v>209</v>
      </c>
      <c r="C23" s="190">
        <v>968660.4417367</v>
      </c>
      <c r="D23" s="190">
        <v>564540.9158175</v>
      </c>
      <c r="E23" s="190">
        <v>341519.2277356</v>
      </c>
      <c r="F23" s="190">
        <v>62600.2981836</v>
      </c>
      <c r="G23" s="190">
        <v>966988.5895594</v>
      </c>
      <c r="H23" s="190">
        <v>565605.006695</v>
      </c>
      <c r="I23" s="190">
        <v>333046.0828516</v>
      </c>
      <c r="J23" s="190">
        <v>68337.5000128</v>
      </c>
      <c r="K23" s="190">
        <v>1453760.8325857</v>
      </c>
      <c r="L23" s="190">
        <v>769402.1947065</v>
      </c>
      <c r="M23" s="190">
        <v>579217.2055172</v>
      </c>
      <c r="N23" s="190">
        <v>105141.432362</v>
      </c>
      <c r="O23" s="69">
        <v>968660.4417367</v>
      </c>
      <c r="P23" s="69">
        <v>966988.5895594</v>
      </c>
      <c r="Q23" s="69">
        <v>1453760.8325857</v>
      </c>
      <c r="R23" s="78">
        <v>50.3389852043749</v>
      </c>
      <c r="S23" s="81">
        <v>32.8258748515525</v>
      </c>
      <c r="T23" s="79" t="s">
        <v>212</v>
      </c>
      <c r="U23" s="69">
        <v>0</v>
      </c>
      <c r="V23" s="69">
        <v>0</v>
      </c>
      <c r="W23" s="64"/>
      <c r="X23" s="64"/>
      <c r="Y23" s="64"/>
      <c r="Z23" s="79">
        <v>5</v>
      </c>
      <c r="AA23" s="79">
        <v>7.82022990307519</v>
      </c>
      <c r="AB23" s="79">
        <v>0</v>
      </c>
      <c r="AC23" s="197">
        <v>6471.22102952175</v>
      </c>
      <c r="AD23" s="69">
        <v>1933.9771791188</v>
      </c>
      <c r="AE23" s="69">
        <v>4537.24385040295</v>
      </c>
      <c r="AF23" s="69">
        <v>0</v>
      </c>
      <c r="AG23" s="79">
        <v>9.3</v>
      </c>
      <c r="AH23" s="69">
        <v>1</v>
      </c>
      <c r="AI23" s="64">
        <v>0</v>
      </c>
      <c r="AJ23" s="64"/>
      <c r="AK23" s="64"/>
      <c r="AL23" s="64"/>
      <c r="AM23" s="79">
        <v>0</v>
      </c>
      <c r="AN23" s="79">
        <v>0</v>
      </c>
      <c r="AO23" s="79">
        <v>0</v>
      </c>
      <c r="AP23" s="197">
        <v>0</v>
      </c>
      <c r="AQ23" s="69">
        <v>0</v>
      </c>
      <c r="AR23" s="69">
        <v>0</v>
      </c>
      <c r="AS23" s="69">
        <v>0</v>
      </c>
      <c r="AT23" s="69">
        <v>-6471.22102952175</v>
      </c>
      <c r="AU23" s="69" t="s">
        <v>242</v>
      </c>
      <c r="AV23" s="79">
        <v>10.9</v>
      </c>
      <c r="AW23" s="69">
        <v>1</v>
      </c>
      <c r="AX23" s="64">
        <v>0</v>
      </c>
      <c r="AY23" s="64"/>
      <c r="AZ23" s="64"/>
      <c r="BA23" s="64"/>
      <c r="BB23" s="79">
        <v>0</v>
      </c>
      <c r="BC23" s="79">
        <v>0</v>
      </c>
      <c r="BD23" s="79">
        <v>0</v>
      </c>
      <c r="BE23" s="197">
        <v>0</v>
      </c>
      <c r="BF23" s="69">
        <v>0</v>
      </c>
      <c r="BG23" s="69">
        <v>0</v>
      </c>
      <c r="BH23" s="69">
        <v>0</v>
      </c>
      <c r="BI23" s="69">
        <v>-6471.22102952175</v>
      </c>
      <c r="BJ23" s="69" t="s">
        <v>242</v>
      </c>
      <c r="BK23" s="79">
        <v>12.8</v>
      </c>
      <c r="BL23" s="69">
        <v>1</v>
      </c>
      <c r="BM23" s="64">
        <v>0</v>
      </c>
      <c r="BN23" s="64"/>
      <c r="BO23" s="64"/>
      <c r="BP23" s="64"/>
      <c r="BQ23" s="79">
        <v>0</v>
      </c>
      <c r="BR23" s="79">
        <v>0</v>
      </c>
      <c r="BS23" s="79">
        <v>0</v>
      </c>
      <c r="BT23" s="197">
        <v>0</v>
      </c>
      <c r="BU23" s="69">
        <v>0</v>
      </c>
      <c r="BV23" s="69">
        <v>0</v>
      </c>
      <c r="BW23" s="69">
        <v>0</v>
      </c>
      <c r="BX23" s="69">
        <v>-6471.22102952175</v>
      </c>
      <c r="BY23" s="69" t="s">
        <v>242</v>
      </c>
      <c r="BZ23" s="79">
        <v>15.1</v>
      </c>
      <c r="CA23" s="69">
        <v>1</v>
      </c>
      <c r="CB23" s="64">
        <v>0</v>
      </c>
      <c r="CC23" s="64"/>
      <c r="CD23" s="64"/>
      <c r="CE23" s="64"/>
      <c r="CF23" s="79">
        <v>0</v>
      </c>
      <c r="CG23" s="79">
        <v>0</v>
      </c>
      <c r="CH23" s="79">
        <v>0</v>
      </c>
      <c r="CI23" s="197">
        <v>0</v>
      </c>
      <c r="CJ23" s="69">
        <v>0</v>
      </c>
      <c r="CK23" s="69">
        <v>0</v>
      </c>
      <c r="CL23" s="69">
        <v>0</v>
      </c>
      <c r="CM23" s="69">
        <v>-6471.22102952175</v>
      </c>
      <c r="CN23" s="69" t="s">
        <v>242</v>
      </c>
      <c r="CO23" s="79">
        <v>18.2</v>
      </c>
      <c r="CP23" s="69">
        <v>1</v>
      </c>
      <c r="CQ23" s="64">
        <v>0</v>
      </c>
      <c r="CR23" s="64"/>
      <c r="CS23" s="64"/>
      <c r="CT23" s="64"/>
      <c r="CU23" s="79">
        <v>0</v>
      </c>
      <c r="CV23" s="79">
        <v>0</v>
      </c>
      <c r="CW23" s="79">
        <v>0</v>
      </c>
      <c r="CX23" s="197">
        <v>0</v>
      </c>
      <c r="CY23" s="69">
        <v>0</v>
      </c>
      <c r="CZ23" s="69">
        <v>0</v>
      </c>
      <c r="DA23" s="69">
        <v>0</v>
      </c>
      <c r="DB23" s="69">
        <v>-6471.22102952175</v>
      </c>
      <c r="DC23" s="69" t="s">
        <v>242</v>
      </c>
      <c r="DD23" s="78">
        <v>22.2</v>
      </c>
      <c r="DE23" s="69">
        <v>1</v>
      </c>
      <c r="DF23" s="64">
        <v>0</v>
      </c>
      <c r="DG23" s="64"/>
      <c r="DH23" s="64"/>
      <c r="DI23" s="64"/>
      <c r="DJ23" s="79">
        <v>0</v>
      </c>
      <c r="DK23" s="79">
        <v>0</v>
      </c>
      <c r="DL23" s="79">
        <v>0</v>
      </c>
      <c r="DM23" s="197">
        <v>0</v>
      </c>
      <c r="DN23" s="69">
        <v>0</v>
      </c>
      <c r="DO23" s="69">
        <v>0</v>
      </c>
      <c r="DP23" s="69">
        <v>0</v>
      </c>
      <c r="DQ23" s="69">
        <v>-6471.22102952175</v>
      </c>
      <c r="DR23" s="69" t="s">
        <v>242</v>
      </c>
      <c r="DS23" s="78">
        <v>27.9</v>
      </c>
      <c r="DT23" s="69">
        <v>0</v>
      </c>
      <c r="DU23" s="64">
        <v>0</v>
      </c>
      <c r="DV23" s="64"/>
      <c r="DW23" s="64"/>
      <c r="DX23" s="64"/>
      <c r="DY23" s="79">
        <v>1</v>
      </c>
      <c r="DZ23" s="79">
        <v>0</v>
      </c>
      <c r="EA23" s="79">
        <v>0</v>
      </c>
      <c r="EB23" s="197">
        <v>386.79543582376</v>
      </c>
      <c r="EC23" s="69">
        <v>386.79543582376</v>
      </c>
      <c r="ED23" s="69">
        <v>0</v>
      </c>
      <c r="EE23" s="69">
        <v>0</v>
      </c>
      <c r="EF23" s="69">
        <v>-6084.42559369799</v>
      </c>
      <c r="EG23" s="69" t="s">
        <v>212</v>
      </c>
      <c r="EH23" s="79">
        <v>27.9</v>
      </c>
      <c r="EI23" s="69">
        <v>0</v>
      </c>
      <c r="EJ23" s="64">
        <v>0</v>
      </c>
      <c r="EK23" s="64"/>
      <c r="EL23" s="64"/>
      <c r="EM23" s="64"/>
      <c r="EN23" s="79">
        <v>1</v>
      </c>
      <c r="EO23" s="79">
        <v>0</v>
      </c>
      <c r="EP23" s="79">
        <v>0</v>
      </c>
      <c r="EQ23" s="69">
        <v>194.70889721052</v>
      </c>
      <c r="ER23" s="69">
        <v>194.70889721052</v>
      </c>
      <c r="ES23" s="69">
        <v>0</v>
      </c>
      <c r="ET23" s="69">
        <v>0</v>
      </c>
      <c r="EU23" s="69">
        <v>-6276.51213231123</v>
      </c>
      <c r="EV23" s="69">
        <v>194.70889721052</v>
      </c>
      <c r="EW23" s="69" t="s">
        <v>212</v>
      </c>
      <c r="EX23" s="69"/>
      <c r="EY23" s="69">
        <v>4224992</v>
      </c>
      <c r="EZ23" s="69">
        <v>4141695</v>
      </c>
      <c r="FA23" s="69">
        <v>4428704</v>
      </c>
      <c r="FB23" s="78">
        <v>6.92974736188927</v>
      </c>
      <c r="FC23" s="69">
        <v>1</v>
      </c>
      <c r="FD23" s="64">
        <v>0</v>
      </c>
      <c r="FE23" s="69"/>
      <c r="FF23" s="64"/>
      <c r="FG23" s="64"/>
      <c r="FH23" s="79">
        <v>0</v>
      </c>
      <c r="FI23" s="79">
        <v>0</v>
      </c>
      <c r="FJ23" s="79">
        <v>0</v>
      </c>
      <c r="FK23" s="197">
        <v>0</v>
      </c>
      <c r="FL23" s="69">
        <v>0</v>
      </c>
      <c r="FM23" s="69">
        <v>0</v>
      </c>
      <c r="FN23" s="69">
        <v>0</v>
      </c>
      <c r="FO23" s="69">
        <v>-6471.22102952175</v>
      </c>
      <c r="FP23" s="57" t="s">
        <v>242</v>
      </c>
      <c r="FQ23" s="57" t="s">
        <v>242</v>
      </c>
      <c r="FR23" s="214">
        <v>1</v>
      </c>
    </row>
    <row r="24" ht="19.5" customHeight="1" spans="1:174">
      <c r="A24" s="68" t="s">
        <v>302</v>
      </c>
      <c r="B24" s="68" t="s">
        <v>210</v>
      </c>
      <c r="C24" s="190">
        <v>377313.8934175</v>
      </c>
      <c r="D24" s="190">
        <v>272047.1574615</v>
      </c>
      <c r="E24" s="190">
        <v>90824.20427</v>
      </c>
      <c r="F24" s="190">
        <v>14442.531686</v>
      </c>
      <c r="G24" s="190">
        <v>361733.7866009</v>
      </c>
      <c r="H24" s="190">
        <v>252767.5689685</v>
      </c>
      <c r="I24" s="190">
        <v>105412.7024716</v>
      </c>
      <c r="J24" s="190">
        <v>3553.5151608</v>
      </c>
      <c r="K24" s="190">
        <v>529168.086333</v>
      </c>
      <c r="L24" s="190">
        <v>321018.544159</v>
      </c>
      <c r="M24" s="190">
        <v>171004.4777752</v>
      </c>
      <c r="N24" s="190">
        <v>37145.0643988</v>
      </c>
      <c r="O24" s="69">
        <v>377313.8934175</v>
      </c>
      <c r="P24" s="69">
        <v>361733.7866009</v>
      </c>
      <c r="Q24" s="69">
        <v>529168.086333</v>
      </c>
      <c r="R24" s="78">
        <v>46.2866079791517</v>
      </c>
      <c r="S24" s="81">
        <v>34.6550291352289</v>
      </c>
      <c r="T24" s="81" t="s">
        <v>212</v>
      </c>
      <c r="U24" s="69">
        <v>0</v>
      </c>
      <c r="V24" s="69">
        <v>0</v>
      </c>
      <c r="W24" s="64"/>
      <c r="X24" s="64"/>
      <c r="Y24" s="64"/>
      <c r="Z24" s="79">
        <v>5</v>
      </c>
      <c r="AA24" s="79">
        <v>3.76785267785206</v>
      </c>
      <c r="AB24" s="79">
        <v>0</v>
      </c>
      <c r="AC24" s="197">
        <v>1541.24334311006</v>
      </c>
      <c r="AD24" s="69">
        <v>723.4675732018</v>
      </c>
      <c r="AE24" s="69">
        <v>817.77576990826</v>
      </c>
      <c r="AF24" s="69">
        <v>0</v>
      </c>
      <c r="AG24" s="79">
        <v>26.6</v>
      </c>
      <c r="AH24" s="69">
        <v>0</v>
      </c>
      <c r="AI24" s="64">
        <v>0</v>
      </c>
      <c r="AJ24" s="64"/>
      <c r="AK24" s="64"/>
      <c r="AL24" s="64"/>
      <c r="AM24" s="79">
        <v>5</v>
      </c>
      <c r="AN24" s="79">
        <v>5.8</v>
      </c>
      <c r="AO24" s="79">
        <v>0</v>
      </c>
      <c r="AP24" s="197">
        <v>1982.30115057293</v>
      </c>
      <c r="AQ24" s="69">
        <v>723.4675732018</v>
      </c>
      <c r="AR24" s="69">
        <v>1258.83357737113</v>
      </c>
      <c r="AS24" s="69">
        <v>0</v>
      </c>
      <c r="AT24" s="69">
        <v>441.057807462872</v>
      </c>
      <c r="AU24" s="69" t="s">
        <v>212</v>
      </c>
      <c r="AV24" s="79">
        <v>27.6</v>
      </c>
      <c r="AW24" s="69">
        <v>0</v>
      </c>
      <c r="AX24" s="64">
        <v>0</v>
      </c>
      <c r="AY24" s="64"/>
      <c r="AZ24" s="64"/>
      <c r="BA24" s="64"/>
      <c r="BB24" s="79">
        <v>5</v>
      </c>
      <c r="BC24" s="79">
        <v>5.8</v>
      </c>
      <c r="BD24" s="79">
        <v>0</v>
      </c>
      <c r="BE24" s="197">
        <v>1982.30115057293</v>
      </c>
      <c r="BF24" s="69">
        <v>723.4675732018</v>
      </c>
      <c r="BG24" s="69">
        <v>1258.83357737113</v>
      </c>
      <c r="BH24" s="69">
        <v>0</v>
      </c>
      <c r="BI24" s="69">
        <v>441.057807462872</v>
      </c>
      <c r="BJ24" s="69" t="s">
        <v>212</v>
      </c>
      <c r="BK24" s="79">
        <v>28.7</v>
      </c>
      <c r="BL24" s="69">
        <v>0</v>
      </c>
      <c r="BM24" s="64">
        <v>0</v>
      </c>
      <c r="BN24" s="64"/>
      <c r="BO24" s="64"/>
      <c r="BP24" s="64"/>
      <c r="BQ24" s="79">
        <v>5</v>
      </c>
      <c r="BR24" s="79">
        <v>5.6</v>
      </c>
      <c r="BS24" s="79">
        <v>0</v>
      </c>
      <c r="BT24" s="197">
        <v>1938.89309618082</v>
      </c>
      <c r="BU24" s="69">
        <v>723.4675732018</v>
      </c>
      <c r="BV24" s="69">
        <v>1215.42552297902</v>
      </c>
      <c r="BW24" s="69">
        <v>0</v>
      </c>
      <c r="BX24" s="69">
        <v>397.649753070763</v>
      </c>
      <c r="BY24" s="69" t="s">
        <v>212</v>
      </c>
      <c r="BZ24" s="79">
        <v>30</v>
      </c>
      <c r="CA24" s="69">
        <v>0</v>
      </c>
      <c r="CB24" s="64">
        <v>0</v>
      </c>
      <c r="CC24" s="64"/>
      <c r="CD24" s="64"/>
      <c r="CE24" s="64"/>
      <c r="CF24" s="79">
        <v>5</v>
      </c>
      <c r="CG24" s="79">
        <v>5.4</v>
      </c>
      <c r="CH24" s="79">
        <v>0</v>
      </c>
      <c r="CI24" s="197">
        <v>1895.48504178872</v>
      </c>
      <c r="CJ24" s="69">
        <v>723.4675732018</v>
      </c>
      <c r="CK24" s="69">
        <v>1172.01746858692</v>
      </c>
      <c r="CL24" s="69">
        <v>0</v>
      </c>
      <c r="CM24" s="69">
        <v>354.241698678655</v>
      </c>
      <c r="CN24" s="69" t="s">
        <v>212</v>
      </c>
      <c r="CO24" s="79">
        <v>31.7</v>
      </c>
      <c r="CP24" s="69">
        <v>0</v>
      </c>
      <c r="CQ24" s="64">
        <v>0</v>
      </c>
      <c r="CR24" s="64"/>
      <c r="CS24" s="64"/>
      <c r="CT24" s="64"/>
      <c r="CU24" s="79">
        <v>5</v>
      </c>
      <c r="CV24" s="79">
        <v>5.3</v>
      </c>
      <c r="CW24" s="79">
        <v>0</v>
      </c>
      <c r="CX24" s="197">
        <v>1873.78101459266</v>
      </c>
      <c r="CY24" s="69">
        <v>723.4675732018</v>
      </c>
      <c r="CZ24" s="69">
        <v>1150.31344139086</v>
      </c>
      <c r="DA24" s="69">
        <v>0</v>
      </c>
      <c r="DB24" s="69">
        <v>332.537671482602</v>
      </c>
      <c r="DC24" s="69" t="s">
        <v>212</v>
      </c>
      <c r="DD24" s="78">
        <v>33.8</v>
      </c>
      <c r="DE24" s="69">
        <v>0</v>
      </c>
      <c r="DF24" s="64">
        <v>0</v>
      </c>
      <c r="DG24" s="64"/>
      <c r="DH24" s="64"/>
      <c r="DI24" s="64"/>
      <c r="DJ24" s="79">
        <v>5</v>
      </c>
      <c r="DK24" s="79">
        <v>5</v>
      </c>
      <c r="DL24" s="79">
        <v>0</v>
      </c>
      <c r="DM24" s="197">
        <v>1808.6689330045</v>
      </c>
      <c r="DN24" s="69">
        <v>723.4675732018</v>
      </c>
      <c r="DO24" s="69">
        <v>1085.2013598027</v>
      </c>
      <c r="DP24" s="69">
        <v>0</v>
      </c>
      <c r="DQ24" s="69">
        <v>267.425589894439</v>
      </c>
      <c r="DR24" s="69" t="s">
        <v>212</v>
      </c>
      <c r="DS24" s="78">
        <v>36.6</v>
      </c>
      <c r="DT24" s="69">
        <v>0</v>
      </c>
      <c r="DU24" s="64">
        <v>0</v>
      </c>
      <c r="DV24" s="64"/>
      <c r="DW24" s="64"/>
      <c r="DX24" s="64"/>
      <c r="DY24" s="79">
        <v>5</v>
      </c>
      <c r="DZ24" s="79">
        <v>4.7</v>
      </c>
      <c r="EA24" s="79">
        <v>0</v>
      </c>
      <c r="EB24" s="197">
        <v>1743.55685141634</v>
      </c>
      <c r="EC24" s="69">
        <v>723.4675732018</v>
      </c>
      <c r="ED24" s="69">
        <v>1020.08927821454</v>
      </c>
      <c r="EE24" s="69">
        <v>0</v>
      </c>
      <c r="EF24" s="69">
        <v>202.313508306278</v>
      </c>
      <c r="EG24" s="69" t="s">
        <v>212</v>
      </c>
      <c r="EH24" s="79">
        <v>36.6</v>
      </c>
      <c r="EI24" s="69">
        <v>0</v>
      </c>
      <c r="EJ24" s="64">
        <v>0</v>
      </c>
      <c r="EK24" s="64"/>
      <c r="EL24" s="64"/>
      <c r="EM24" s="64"/>
      <c r="EN24" s="79">
        <v>5</v>
      </c>
      <c r="EO24" s="79">
        <v>4.7</v>
      </c>
      <c r="EP24" s="79">
        <v>0</v>
      </c>
      <c r="EQ24" s="69">
        <v>807.033324708722</v>
      </c>
      <c r="ER24" s="69">
        <v>334.8685994642</v>
      </c>
      <c r="ES24" s="69">
        <v>472.164725244522</v>
      </c>
      <c r="ET24" s="69">
        <v>0</v>
      </c>
      <c r="EU24" s="69">
        <v>-734.210018401339</v>
      </c>
      <c r="EV24" s="69">
        <v>807.033324708722</v>
      </c>
      <c r="EW24" s="69" t="s">
        <v>212</v>
      </c>
      <c r="EX24" s="69"/>
      <c r="EY24" s="69">
        <v>1375565</v>
      </c>
      <c r="EZ24" s="69">
        <v>1219811</v>
      </c>
      <c r="FA24" s="69">
        <v>1526959</v>
      </c>
      <c r="FB24" s="78">
        <v>25.1799664046315</v>
      </c>
      <c r="FC24" s="69">
        <v>0</v>
      </c>
      <c r="FD24" s="64">
        <v>0</v>
      </c>
      <c r="FE24" s="69"/>
      <c r="FF24" s="64"/>
      <c r="FG24" s="64"/>
      <c r="FH24" s="79">
        <v>5</v>
      </c>
      <c r="FI24" s="79">
        <v>5.97378898019315</v>
      </c>
      <c r="FJ24" s="79">
        <v>0</v>
      </c>
      <c r="FK24" s="197">
        <v>6811.75810583103</v>
      </c>
      <c r="FL24" s="69">
        <v>2439.622</v>
      </c>
      <c r="FM24" s="69">
        <v>4372.13610583103</v>
      </c>
      <c r="FN24" s="69">
        <v>0</v>
      </c>
      <c r="FO24" s="69">
        <v>5270.51476272097</v>
      </c>
      <c r="FP24" s="57" t="s">
        <v>242</v>
      </c>
      <c r="FQ24" s="57" t="s">
        <v>242</v>
      </c>
      <c r="FR24" s="214">
        <v>1</v>
      </c>
    </row>
    <row r="25" ht="19.5" customHeight="1" spans="1:174">
      <c r="A25" s="68" t="s">
        <v>303</v>
      </c>
      <c r="B25" s="68" t="s">
        <v>215</v>
      </c>
      <c r="C25" s="190">
        <v>144334.3847898</v>
      </c>
      <c r="D25" s="190">
        <v>94273.259923</v>
      </c>
      <c r="E25" s="190">
        <v>47613.5500768</v>
      </c>
      <c r="F25" s="190">
        <v>2447.57479</v>
      </c>
      <c r="G25" s="190">
        <v>129305.2524765</v>
      </c>
      <c r="H25" s="190">
        <v>77985.1425945</v>
      </c>
      <c r="I25" s="190">
        <v>51225.8331544</v>
      </c>
      <c r="J25" s="190">
        <v>94.2767276</v>
      </c>
      <c r="K25" s="190">
        <v>179064.9138987</v>
      </c>
      <c r="L25" s="190">
        <v>110743.5711715</v>
      </c>
      <c r="M25" s="190">
        <v>60595.2829692</v>
      </c>
      <c r="N25" s="190">
        <v>7726.059758</v>
      </c>
      <c r="O25" s="69">
        <v>144334.3847898</v>
      </c>
      <c r="P25" s="69">
        <v>129305.2524765</v>
      </c>
      <c r="Q25" s="69">
        <v>179064.9138987</v>
      </c>
      <c r="R25" s="78">
        <v>38.4823202995898</v>
      </c>
      <c r="S25" s="81">
        <v>28.6336183768705</v>
      </c>
      <c r="T25" s="81" t="s">
        <v>212</v>
      </c>
      <c r="U25" s="69">
        <v>0</v>
      </c>
      <c r="V25" s="69">
        <v>0</v>
      </c>
      <c r="W25" s="64"/>
      <c r="X25" s="64"/>
      <c r="Y25" s="64"/>
      <c r="Z25" s="79">
        <v>0.963564998290138</v>
      </c>
      <c r="AA25" s="79">
        <v>0</v>
      </c>
      <c r="AB25" s="79">
        <v>0</v>
      </c>
      <c r="AC25" s="197">
        <v>49.8376061525699</v>
      </c>
      <c r="AD25" s="69">
        <v>49.8376061525699</v>
      </c>
      <c r="AE25" s="69">
        <v>0</v>
      </c>
      <c r="AF25" s="69">
        <v>0</v>
      </c>
      <c r="AG25" s="79">
        <v>15.2</v>
      </c>
      <c r="AH25" s="69">
        <v>1</v>
      </c>
      <c r="AI25" s="64">
        <v>0</v>
      </c>
      <c r="AJ25" s="64"/>
      <c r="AK25" s="64"/>
      <c r="AL25" s="64"/>
      <c r="AM25" s="79">
        <v>0</v>
      </c>
      <c r="AN25" s="79">
        <v>0</v>
      </c>
      <c r="AO25" s="79">
        <v>0</v>
      </c>
      <c r="AP25" s="197">
        <v>0</v>
      </c>
      <c r="AQ25" s="69">
        <v>0</v>
      </c>
      <c r="AR25" s="69">
        <v>0</v>
      </c>
      <c r="AS25" s="69">
        <v>0</v>
      </c>
      <c r="AT25" s="69">
        <v>-49.8376061525699</v>
      </c>
      <c r="AU25" s="69" t="s">
        <v>242</v>
      </c>
      <c r="AV25" s="79">
        <v>16.1</v>
      </c>
      <c r="AW25" s="69">
        <v>1</v>
      </c>
      <c r="AX25" s="64">
        <v>0</v>
      </c>
      <c r="AY25" s="64"/>
      <c r="AZ25" s="64"/>
      <c r="BA25" s="64"/>
      <c r="BB25" s="79">
        <v>0</v>
      </c>
      <c r="BC25" s="79">
        <v>0</v>
      </c>
      <c r="BD25" s="79">
        <v>0</v>
      </c>
      <c r="BE25" s="197">
        <v>0</v>
      </c>
      <c r="BF25" s="69">
        <v>0</v>
      </c>
      <c r="BG25" s="69">
        <v>0</v>
      </c>
      <c r="BH25" s="69">
        <v>0</v>
      </c>
      <c r="BI25" s="69">
        <v>-49.8376061525699</v>
      </c>
      <c r="BJ25" s="69" t="s">
        <v>242</v>
      </c>
      <c r="BK25" s="79">
        <v>17.2</v>
      </c>
      <c r="BL25" s="69">
        <v>1</v>
      </c>
      <c r="BM25" s="64">
        <v>0</v>
      </c>
      <c r="BN25" s="64"/>
      <c r="BO25" s="64"/>
      <c r="BP25" s="64"/>
      <c r="BQ25" s="79">
        <v>0</v>
      </c>
      <c r="BR25" s="79">
        <v>0</v>
      </c>
      <c r="BS25" s="79">
        <v>0</v>
      </c>
      <c r="BT25" s="197">
        <v>0</v>
      </c>
      <c r="BU25" s="69">
        <v>0</v>
      </c>
      <c r="BV25" s="69">
        <v>0</v>
      </c>
      <c r="BW25" s="69">
        <v>0</v>
      </c>
      <c r="BX25" s="69">
        <v>-49.8376061525699</v>
      </c>
      <c r="BY25" s="69" t="s">
        <v>242</v>
      </c>
      <c r="BZ25" s="79">
        <v>18.5</v>
      </c>
      <c r="CA25" s="69">
        <v>1</v>
      </c>
      <c r="CB25" s="64">
        <v>0</v>
      </c>
      <c r="CC25" s="64"/>
      <c r="CD25" s="64"/>
      <c r="CE25" s="64"/>
      <c r="CF25" s="79">
        <v>0</v>
      </c>
      <c r="CG25" s="79">
        <v>0</v>
      </c>
      <c r="CH25" s="79">
        <v>0</v>
      </c>
      <c r="CI25" s="197">
        <v>0</v>
      </c>
      <c r="CJ25" s="69">
        <v>0</v>
      </c>
      <c r="CK25" s="69">
        <v>0</v>
      </c>
      <c r="CL25" s="69">
        <v>0</v>
      </c>
      <c r="CM25" s="69">
        <v>-49.8376061525699</v>
      </c>
      <c r="CN25" s="69" t="s">
        <v>242</v>
      </c>
      <c r="CO25" s="79">
        <v>20.3</v>
      </c>
      <c r="CP25" s="69">
        <v>1</v>
      </c>
      <c r="CQ25" s="64">
        <v>0</v>
      </c>
      <c r="CR25" s="64"/>
      <c r="CS25" s="64"/>
      <c r="CT25" s="64"/>
      <c r="CU25" s="79">
        <v>0</v>
      </c>
      <c r="CV25" s="79">
        <v>0</v>
      </c>
      <c r="CW25" s="79">
        <v>0</v>
      </c>
      <c r="CX25" s="197">
        <v>0</v>
      </c>
      <c r="CY25" s="69">
        <v>0</v>
      </c>
      <c r="CZ25" s="69">
        <v>0</v>
      </c>
      <c r="DA25" s="69">
        <v>0</v>
      </c>
      <c r="DB25" s="69">
        <v>-49.8376061525699</v>
      </c>
      <c r="DC25" s="69" t="s">
        <v>242</v>
      </c>
      <c r="DD25" s="78">
        <v>22.6</v>
      </c>
      <c r="DE25" s="69">
        <v>1</v>
      </c>
      <c r="DF25" s="64">
        <v>0</v>
      </c>
      <c r="DG25" s="64"/>
      <c r="DH25" s="64"/>
      <c r="DI25" s="64"/>
      <c r="DJ25" s="79">
        <v>0</v>
      </c>
      <c r="DK25" s="79">
        <v>0</v>
      </c>
      <c r="DL25" s="79">
        <v>0</v>
      </c>
      <c r="DM25" s="197">
        <v>0</v>
      </c>
      <c r="DN25" s="69">
        <v>0</v>
      </c>
      <c r="DO25" s="69">
        <v>0</v>
      </c>
      <c r="DP25" s="69">
        <v>0</v>
      </c>
      <c r="DQ25" s="69">
        <v>-49.8376061525699</v>
      </c>
      <c r="DR25" s="69" t="s">
        <v>242</v>
      </c>
      <c r="DS25" s="78">
        <v>25.8</v>
      </c>
      <c r="DT25" s="69">
        <v>1</v>
      </c>
      <c r="DU25" s="64">
        <v>0</v>
      </c>
      <c r="DV25" s="64"/>
      <c r="DW25" s="64"/>
      <c r="DX25" s="64"/>
      <c r="DY25" s="79">
        <v>0</v>
      </c>
      <c r="DZ25" s="79">
        <v>0</v>
      </c>
      <c r="EA25" s="79">
        <v>0</v>
      </c>
      <c r="EB25" s="197">
        <v>0</v>
      </c>
      <c r="EC25" s="69">
        <v>0</v>
      </c>
      <c r="ED25" s="69">
        <v>0</v>
      </c>
      <c r="EE25" s="69">
        <v>0</v>
      </c>
      <c r="EF25" s="69">
        <v>-49.8376061525699</v>
      </c>
      <c r="EG25" s="69" t="s">
        <v>242</v>
      </c>
      <c r="EH25" s="79">
        <v>25.8</v>
      </c>
      <c r="EI25" s="69">
        <v>1</v>
      </c>
      <c r="EJ25" s="64">
        <v>0</v>
      </c>
      <c r="EK25" s="64"/>
      <c r="EL25" s="64"/>
      <c r="EM25" s="64"/>
      <c r="EN25" s="79">
        <v>0</v>
      </c>
      <c r="EO25" s="79">
        <v>0</v>
      </c>
      <c r="EP25" s="79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-49.8376061525699</v>
      </c>
      <c r="EV25" s="69" t="s">
        <v>212</v>
      </c>
      <c r="EW25" s="69" t="s">
        <v>242</v>
      </c>
      <c r="EX25" s="69"/>
      <c r="EY25" s="69">
        <v>611267</v>
      </c>
      <c r="EZ25" s="69">
        <v>549330</v>
      </c>
      <c r="FA25" s="69">
        <v>625366</v>
      </c>
      <c r="FB25" s="78">
        <v>13.8415888445925</v>
      </c>
      <c r="FC25" s="69">
        <v>1</v>
      </c>
      <c r="FD25" s="64">
        <v>0</v>
      </c>
      <c r="FE25" s="69"/>
      <c r="FF25" s="64"/>
      <c r="FG25" s="64"/>
      <c r="FH25" s="79">
        <v>0</v>
      </c>
      <c r="FI25" s="79">
        <v>0</v>
      </c>
      <c r="FJ25" s="79">
        <v>0</v>
      </c>
      <c r="FK25" s="197">
        <v>0</v>
      </c>
      <c r="FL25" s="69">
        <v>0</v>
      </c>
      <c r="FM25" s="69">
        <v>0</v>
      </c>
      <c r="FN25" s="69">
        <v>0</v>
      </c>
      <c r="FO25" s="69">
        <v>-49.8376061525699</v>
      </c>
      <c r="FP25" s="57" t="s">
        <v>212</v>
      </c>
      <c r="FQ25" s="57" t="s">
        <v>212</v>
      </c>
      <c r="FR25" s="214" t="s">
        <v>212</v>
      </c>
    </row>
    <row r="26" ht="19.5" customHeight="1" spans="1:174">
      <c r="A26" s="68" t="s">
        <v>304</v>
      </c>
      <c r="B26" s="68" t="s">
        <v>216</v>
      </c>
      <c r="C26" s="190">
        <v>552587.0855326</v>
      </c>
      <c r="D26" s="190">
        <v>421202.035979</v>
      </c>
      <c r="E26" s="190">
        <v>119892.6371472</v>
      </c>
      <c r="F26" s="190">
        <v>11492.4124064</v>
      </c>
      <c r="G26" s="190">
        <v>457641.8460982</v>
      </c>
      <c r="H26" s="190">
        <v>335698.804517</v>
      </c>
      <c r="I26" s="190">
        <v>117368.2840168</v>
      </c>
      <c r="J26" s="190">
        <v>4574.7575644</v>
      </c>
      <c r="K26" s="190">
        <v>652879.4012016</v>
      </c>
      <c r="L26" s="190">
        <v>467458.802748</v>
      </c>
      <c r="M26" s="190">
        <v>164883.975018</v>
      </c>
      <c r="N26" s="190">
        <v>20536.6234356</v>
      </c>
      <c r="O26" s="69">
        <v>552587.0855326</v>
      </c>
      <c r="P26" s="69">
        <v>457641.8460982</v>
      </c>
      <c r="Q26" s="69">
        <v>652879.4012016</v>
      </c>
      <c r="R26" s="78">
        <v>42.6616483540507</v>
      </c>
      <c r="S26" s="79">
        <v>69.7198943651648</v>
      </c>
      <c r="T26" s="79" t="s">
        <v>212</v>
      </c>
      <c r="U26" s="69">
        <v>0</v>
      </c>
      <c r="V26" s="69">
        <v>0</v>
      </c>
      <c r="W26" s="64"/>
      <c r="X26" s="64"/>
      <c r="Y26" s="64"/>
      <c r="Z26" s="79">
        <v>5</v>
      </c>
      <c r="AA26" s="79">
        <v>0.14289305275102</v>
      </c>
      <c r="AB26" s="79">
        <v>0</v>
      </c>
      <c r="AC26" s="197">
        <v>954.519996469751</v>
      </c>
      <c r="AD26" s="69">
        <v>915.2836921964</v>
      </c>
      <c r="AE26" s="69">
        <v>39.2363042733507</v>
      </c>
      <c r="AF26" s="69">
        <v>0</v>
      </c>
      <c r="AG26" s="79">
        <v>10.3</v>
      </c>
      <c r="AH26" s="69">
        <v>1</v>
      </c>
      <c r="AI26" s="64">
        <v>0</v>
      </c>
      <c r="AJ26" s="64"/>
      <c r="AK26" s="64"/>
      <c r="AL26" s="64"/>
      <c r="AM26" s="79">
        <v>0</v>
      </c>
      <c r="AN26" s="79">
        <v>0</v>
      </c>
      <c r="AO26" s="79">
        <v>0</v>
      </c>
      <c r="AP26" s="197">
        <v>0</v>
      </c>
      <c r="AQ26" s="69">
        <v>0</v>
      </c>
      <c r="AR26" s="69">
        <v>0</v>
      </c>
      <c r="AS26" s="69">
        <v>0</v>
      </c>
      <c r="AT26" s="69">
        <v>-954.519996469751</v>
      </c>
      <c r="AU26" s="69" t="s">
        <v>242</v>
      </c>
      <c r="AV26" s="79">
        <v>12.8</v>
      </c>
      <c r="AW26" s="69">
        <v>1</v>
      </c>
      <c r="AX26" s="64">
        <v>0</v>
      </c>
      <c r="AY26" s="64"/>
      <c r="AZ26" s="64"/>
      <c r="BA26" s="64"/>
      <c r="BB26" s="79">
        <v>0</v>
      </c>
      <c r="BC26" s="79">
        <v>0</v>
      </c>
      <c r="BD26" s="79">
        <v>0</v>
      </c>
      <c r="BE26" s="197">
        <v>0</v>
      </c>
      <c r="BF26" s="69">
        <v>0</v>
      </c>
      <c r="BG26" s="69">
        <v>0</v>
      </c>
      <c r="BH26" s="69">
        <v>0</v>
      </c>
      <c r="BI26" s="69">
        <v>-954.519996469751</v>
      </c>
      <c r="BJ26" s="69" t="s">
        <v>242</v>
      </c>
      <c r="BK26" s="79">
        <v>15.5</v>
      </c>
      <c r="BL26" s="69">
        <v>1</v>
      </c>
      <c r="BM26" s="64">
        <v>0</v>
      </c>
      <c r="BN26" s="64"/>
      <c r="BO26" s="64"/>
      <c r="BP26" s="64"/>
      <c r="BQ26" s="79">
        <v>0</v>
      </c>
      <c r="BR26" s="79">
        <v>0</v>
      </c>
      <c r="BS26" s="79">
        <v>0</v>
      </c>
      <c r="BT26" s="197">
        <v>0</v>
      </c>
      <c r="BU26" s="69">
        <v>0</v>
      </c>
      <c r="BV26" s="69">
        <v>0</v>
      </c>
      <c r="BW26" s="69">
        <v>0</v>
      </c>
      <c r="BX26" s="69">
        <v>-954.519996469751</v>
      </c>
      <c r="BY26" s="69" t="s">
        <v>242</v>
      </c>
      <c r="BZ26" s="79">
        <v>18.6</v>
      </c>
      <c r="CA26" s="69">
        <v>1</v>
      </c>
      <c r="CB26" s="64">
        <v>0</v>
      </c>
      <c r="CC26" s="64"/>
      <c r="CD26" s="64"/>
      <c r="CE26" s="64"/>
      <c r="CF26" s="79">
        <v>0</v>
      </c>
      <c r="CG26" s="79">
        <v>0</v>
      </c>
      <c r="CH26" s="79">
        <v>0</v>
      </c>
      <c r="CI26" s="197">
        <v>0</v>
      </c>
      <c r="CJ26" s="69">
        <v>0</v>
      </c>
      <c r="CK26" s="69">
        <v>0</v>
      </c>
      <c r="CL26" s="69">
        <v>0</v>
      </c>
      <c r="CM26" s="69">
        <v>-954.519996469751</v>
      </c>
      <c r="CN26" s="69" t="s">
        <v>242</v>
      </c>
      <c r="CO26" s="79">
        <v>22.1</v>
      </c>
      <c r="CP26" s="69">
        <v>0</v>
      </c>
      <c r="CQ26" s="64">
        <v>0</v>
      </c>
      <c r="CR26" s="64"/>
      <c r="CS26" s="64"/>
      <c r="CT26" s="64"/>
      <c r="CU26" s="79">
        <v>0.700000000000003</v>
      </c>
      <c r="CV26" s="79">
        <v>0</v>
      </c>
      <c r="CW26" s="79">
        <v>0</v>
      </c>
      <c r="CX26" s="197">
        <v>128.139716907497</v>
      </c>
      <c r="CY26" s="69">
        <v>128.139716907497</v>
      </c>
      <c r="CZ26" s="69">
        <v>0</v>
      </c>
      <c r="DA26" s="69">
        <v>0</v>
      </c>
      <c r="DB26" s="69">
        <v>-826.380279562254</v>
      </c>
      <c r="DC26" s="69" t="s">
        <v>212</v>
      </c>
      <c r="DD26" s="78">
        <v>26.1</v>
      </c>
      <c r="DE26" s="69">
        <v>0</v>
      </c>
      <c r="DF26" s="64">
        <v>0</v>
      </c>
      <c r="DG26" s="64"/>
      <c r="DH26" s="64"/>
      <c r="DI26" s="64"/>
      <c r="DJ26" s="79">
        <v>2.3</v>
      </c>
      <c r="DK26" s="79">
        <v>0</v>
      </c>
      <c r="DL26" s="79">
        <v>0</v>
      </c>
      <c r="DM26" s="197">
        <v>421.030498410344</v>
      </c>
      <c r="DN26" s="69">
        <v>421.030498410344</v>
      </c>
      <c r="DO26" s="69">
        <v>0</v>
      </c>
      <c r="DP26" s="69">
        <v>0</v>
      </c>
      <c r="DQ26" s="69">
        <v>-533.489498059407</v>
      </c>
      <c r="DR26" s="69" t="s">
        <v>212</v>
      </c>
      <c r="DS26" s="78">
        <v>30.8</v>
      </c>
      <c r="DT26" s="69">
        <v>0</v>
      </c>
      <c r="DU26" s="64">
        <v>0</v>
      </c>
      <c r="DV26" s="64"/>
      <c r="DW26" s="64"/>
      <c r="DX26" s="64"/>
      <c r="DY26" s="79">
        <v>3.9</v>
      </c>
      <c r="DZ26" s="79">
        <v>0</v>
      </c>
      <c r="EA26" s="79">
        <v>0</v>
      </c>
      <c r="EB26" s="197">
        <v>713.921279913192</v>
      </c>
      <c r="EC26" s="69">
        <v>713.921279913192</v>
      </c>
      <c r="ED26" s="69">
        <v>0</v>
      </c>
      <c r="EE26" s="69">
        <v>0</v>
      </c>
      <c r="EF26" s="69">
        <v>-240.598716556558</v>
      </c>
      <c r="EG26" s="69" t="s">
        <v>212</v>
      </c>
      <c r="EH26" s="79">
        <v>30.8</v>
      </c>
      <c r="EI26" s="69">
        <v>0</v>
      </c>
      <c r="EJ26" s="64">
        <v>0</v>
      </c>
      <c r="EK26" s="64"/>
      <c r="EL26" s="64"/>
      <c r="EM26" s="64"/>
      <c r="EN26" s="79">
        <v>3.9</v>
      </c>
      <c r="EO26" s="79">
        <v>0</v>
      </c>
      <c r="EP26" s="79">
        <v>0</v>
      </c>
      <c r="EQ26" s="69">
        <v>304.570585961304</v>
      </c>
      <c r="ER26" s="69">
        <v>304.570585961304</v>
      </c>
      <c r="ES26" s="69">
        <v>0</v>
      </c>
      <c r="ET26" s="69">
        <v>0</v>
      </c>
      <c r="EU26" s="69">
        <v>-649.949410508446</v>
      </c>
      <c r="EV26" s="69">
        <v>304.570585961304</v>
      </c>
      <c r="EW26" s="69" t="s">
        <v>212</v>
      </c>
      <c r="EX26" s="69"/>
      <c r="EY26" s="69">
        <v>915508</v>
      </c>
      <c r="EZ26" s="69">
        <v>882313</v>
      </c>
      <c r="FA26" s="69">
        <v>936432</v>
      </c>
      <c r="FB26" s="78">
        <v>6.13376432173163</v>
      </c>
      <c r="FC26" s="69">
        <v>1</v>
      </c>
      <c r="FD26" s="64">
        <v>0</v>
      </c>
      <c r="FE26" s="69"/>
      <c r="FF26" s="64"/>
      <c r="FG26" s="64"/>
      <c r="FH26" s="79">
        <v>0</v>
      </c>
      <c r="FI26" s="79">
        <v>0</v>
      </c>
      <c r="FJ26" s="79">
        <v>0</v>
      </c>
      <c r="FK26" s="197">
        <v>0</v>
      </c>
      <c r="FL26" s="69">
        <v>0</v>
      </c>
      <c r="FM26" s="69">
        <v>0</v>
      </c>
      <c r="FN26" s="69">
        <v>0</v>
      </c>
      <c r="FO26" s="69">
        <v>-954.519996469751</v>
      </c>
      <c r="FP26" s="57" t="s">
        <v>242</v>
      </c>
      <c r="FQ26" s="57" t="s">
        <v>242</v>
      </c>
      <c r="FR26" s="214">
        <v>1</v>
      </c>
    </row>
    <row r="27" ht="19.5" customHeight="1" spans="1:174">
      <c r="A27" s="68" t="s">
        <v>305</v>
      </c>
      <c r="B27" s="68" t="s">
        <v>217</v>
      </c>
      <c r="C27" s="190">
        <v>795560.9542107</v>
      </c>
      <c r="D27" s="190">
        <v>441637.2487035</v>
      </c>
      <c r="E27" s="190">
        <v>314037.5403264</v>
      </c>
      <c r="F27" s="190">
        <v>39886.1651808</v>
      </c>
      <c r="G27" s="190">
        <v>817504.5559981</v>
      </c>
      <c r="H27" s="190">
        <v>484719.1528825</v>
      </c>
      <c r="I27" s="190">
        <v>290983.6328796</v>
      </c>
      <c r="J27" s="190">
        <v>41801.770236</v>
      </c>
      <c r="K27" s="190">
        <v>1062600.4671809</v>
      </c>
      <c r="L27" s="190">
        <v>539139.2671425</v>
      </c>
      <c r="M27" s="190">
        <v>463298.8970512</v>
      </c>
      <c r="N27" s="190">
        <v>60162.3029872</v>
      </c>
      <c r="O27" s="69">
        <v>795560.9542107</v>
      </c>
      <c r="P27" s="69">
        <v>817504.5559981</v>
      </c>
      <c r="Q27" s="69">
        <v>1062600.4671809</v>
      </c>
      <c r="R27" s="78">
        <v>29.9809841284077</v>
      </c>
      <c r="S27" s="79">
        <v>38.4119339088337</v>
      </c>
      <c r="T27" s="79" t="s">
        <v>212</v>
      </c>
      <c r="U27" s="69">
        <v>1</v>
      </c>
      <c r="V27" s="69">
        <v>0</v>
      </c>
      <c r="W27" s="64"/>
      <c r="X27" s="64"/>
      <c r="Y27" s="64"/>
      <c r="Z27" s="79">
        <v>0</v>
      </c>
      <c r="AA27" s="79">
        <v>0</v>
      </c>
      <c r="AB27" s="79">
        <v>0</v>
      </c>
      <c r="AC27" s="197">
        <v>0</v>
      </c>
      <c r="AD27" s="69">
        <v>0</v>
      </c>
      <c r="AE27" s="69">
        <v>0</v>
      </c>
      <c r="AF27" s="69">
        <v>0</v>
      </c>
      <c r="AG27" s="79">
        <v>22.1</v>
      </c>
      <c r="AH27" s="69">
        <v>0</v>
      </c>
      <c r="AI27" s="64">
        <v>0</v>
      </c>
      <c r="AJ27" s="64"/>
      <c r="AK27" s="64"/>
      <c r="AL27" s="64"/>
      <c r="AM27" s="79">
        <v>5</v>
      </c>
      <c r="AN27" s="79">
        <v>1.3</v>
      </c>
      <c r="AO27" s="79">
        <v>0</v>
      </c>
      <c r="AP27" s="197">
        <v>2272.66266567472</v>
      </c>
      <c r="AQ27" s="69">
        <v>1635.0091119962</v>
      </c>
      <c r="AR27" s="69">
        <v>637.653553678518</v>
      </c>
      <c r="AS27" s="69">
        <v>0</v>
      </c>
      <c r="AT27" s="69">
        <v>2272.66266567472</v>
      </c>
      <c r="AU27" s="69" t="s">
        <v>212</v>
      </c>
      <c r="AV27" s="79">
        <v>22.6</v>
      </c>
      <c r="AW27" s="69">
        <v>0</v>
      </c>
      <c r="AX27" s="64">
        <v>0</v>
      </c>
      <c r="AY27" s="64"/>
      <c r="AZ27" s="64"/>
      <c r="BA27" s="64"/>
      <c r="BB27" s="79">
        <v>5</v>
      </c>
      <c r="BC27" s="79">
        <v>0.800000000000001</v>
      </c>
      <c r="BD27" s="79">
        <v>0</v>
      </c>
      <c r="BE27" s="197">
        <v>2027.41129887529</v>
      </c>
      <c r="BF27" s="69">
        <v>1635.0091119962</v>
      </c>
      <c r="BG27" s="69">
        <v>392.402186879088</v>
      </c>
      <c r="BH27" s="69">
        <v>0</v>
      </c>
      <c r="BI27" s="69">
        <v>2027.41129887529</v>
      </c>
      <c r="BJ27" s="69" t="s">
        <v>212</v>
      </c>
      <c r="BK27" s="79">
        <v>23.1</v>
      </c>
      <c r="BL27" s="69">
        <v>0</v>
      </c>
      <c r="BM27" s="64">
        <v>0</v>
      </c>
      <c r="BN27" s="64"/>
      <c r="BO27" s="64"/>
      <c r="BP27" s="64"/>
      <c r="BQ27" s="79">
        <v>5</v>
      </c>
      <c r="BR27" s="79">
        <v>0</v>
      </c>
      <c r="BS27" s="79">
        <v>0</v>
      </c>
      <c r="BT27" s="197">
        <v>1635.0091119962</v>
      </c>
      <c r="BU27" s="69">
        <v>1635.0091119962</v>
      </c>
      <c r="BV27" s="69">
        <v>0</v>
      </c>
      <c r="BW27" s="69">
        <v>0</v>
      </c>
      <c r="BX27" s="69">
        <v>1635.0091119962</v>
      </c>
      <c r="BY27" s="69" t="s">
        <v>212</v>
      </c>
      <c r="BZ27" s="79">
        <v>23.7</v>
      </c>
      <c r="CA27" s="69">
        <v>0</v>
      </c>
      <c r="CB27" s="64">
        <v>0</v>
      </c>
      <c r="CC27" s="64"/>
      <c r="CD27" s="64"/>
      <c r="CE27" s="64"/>
      <c r="CF27" s="79">
        <v>4.1</v>
      </c>
      <c r="CG27" s="79">
        <v>0</v>
      </c>
      <c r="CH27" s="79">
        <v>0</v>
      </c>
      <c r="CI27" s="197">
        <v>1340.70747183688</v>
      </c>
      <c r="CJ27" s="69">
        <v>1340.70747183688</v>
      </c>
      <c r="CK27" s="69">
        <v>0</v>
      </c>
      <c r="CL27" s="69">
        <v>0</v>
      </c>
      <c r="CM27" s="69">
        <v>1340.70747183688</v>
      </c>
      <c r="CN27" s="69" t="s">
        <v>212</v>
      </c>
      <c r="CO27" s="79">
        <v>24.4</v>
      </c>
      <c r="CP27" s="69">
        <v>0</v>
      </c>
      <c r="CQ27" s="64">
        <v>0</v>
      </c>
      <c r="CR27" s="64"/>
      <c r="CS27" s="64"/>
      <c r="CT27" s="64"/>
      <c r="CU27" s="79">
        <v>3</v>
      </c>
      <c r="CV27" s="79">
        <v>0</v>
      </c>
      <c r="CW27" s="79">
        <v>0</v>
      </c>
      <c r="CX27" s="197">
        <v>981.00546719772</v>
      </c>
      <c r="CY27" s="69">
        <v>981.00546719772</v>
      </c>
      <c r="CZ27" s="69">
        <v>0</v>
      </c>
      <c r="DA27" s="69">
        <v>0</v>
      </c>
      <c r="DB27" s="69">
        <v>981.00546719772</v>
      </c>
      <c r="DC27" s="69" t="s">
        <v>212</v>
      </c>
      <c r="DD27" s="78">
        <v>25.3</v>
      </c>
      <c r="DE27" s="69">
        <v>0</v>
      </c>
      <c r="DF27" s="64">
        <v>0</v>
      </c>
      <c r="DG27" s="64"/>
      <c r="DH27" s="64"/>
      <c r="DI27" s="64"/>
      <c r="DJ27" s="79">
        <v>1.5</v>
      </c>
      <c r="DK27" s="79">
        <v>0</v>
      </c>
      <c r="DL27" s="79">
        <v>0</v>
      </c>
      <c r="DM27" s="197">
        <v>490.50273359886</v>
      </c>
      <c r="DN27" s="69">
        <v>490.50273359886</v>
      </c>
      <c r="DO27" s="69">
        <v>0</v>
      </c>
      <c r="DP27" s="69">
        <v>0</v>
      </c>
      <c r="DQ27" s="69">
        <v>490.50273359886</v>
      </c>
      <c r="DR27" s="69" t="s">
        <v>212</v>
      </c>
      <c r="DS27" s="78">
        <v>26.5</v>
      </c>
      <c r="DT27" s="69">
        <v>1</v>
      </c>
      <c r="DU27" s="64">
        <v>0</v>
      </c>
      <c r="DV27" s="64"/>
      <c r="DW27" s="64"/>
      <c r="DX27" s="64"/>
      <c r="DY27" s="79">
        <v>0</v>
      </c>
      <c r="DZ27" s="79">
        <v>0</v>
      </c>
      <c r="EA27" s="79">
        <v>0</v>
      </c>
      <c r="EB27" s="197">
        <v>0</v>
      </c>
      <c r="EC27" s="69">
        <v>0</v>
      </c>
      <c r="ED27" s="69">
        <v>0</v>
      </c>
      <c r="EE27" s="69">
        <v>0</v>
      </c>
      <c r="EF27" s="69">
        <v>0</v>
      </c>
      <c r="EG27" s="69" t="s">
        <v>212</v>
      </c>
      <c r="EH27" s="79">
        <v>26.5</v>
      </c>
      <c r="EI27" s="69">
        <v>1</v>
      </c>
      <c r="EJ27" s="64">
        <v>0</v>
      </c>
      <c r="EK27" s="64"/>
      <c r="EL27" s="64"/>
      <c r="EM27" s="64"/>
      <c r="EN27" s="79">
        <v>0</v>
      </c>
      <c r="EO27" s="79">
        <v>0</v>
      </c>
      <c r="EP27" s="79">
        <v>0</v>
      </c>
      <c r="EQ27" s="69">
        <v>0</v>
      </c>
      <c r="ER27" s="69">
        <v>0</v>
      </c>
      <c r="ES27" s="69">
        <v>0</v>
      </c>
      <c r="ET27" s="69">
        <v>0</v>
      </c>
      <c r="EU27" s="69">
        <v>0</v>
      </c>
      <c r="EV27" s="69" t="s">
        <v>212</v>
      </c>
      <c r="EW27" s="69" t="s">
        <v>212</v>
      </c>
      <c r="EX27" s="69"/>
      <c r="EY27" s="69">
        <v>2360747</v>
      </c>
      <c r="EZ27" s="69">
        <v>2277930</v>
      </c>
      <c r="FA27" s="69">
        <v>2766329</v>
      </c>
      <c r="FB27" s="78">
        <v>21.4404744658528</v>
      </c>
      <c r="FC27" s="69">
        <v>0</v>
      </c>
      <c r="FD27" s="64">
        <v>0</v>
      </c>
      <c r="FE27" s="69"/>
      <c r="FF27" s="64"/>
      <c r="FG27" s="64"/>
      <c r="FH27" s="79">
        <v>5</v>
      </c>
      <c r="FI27" s="79">
        <v>2.23429704141438</v>
      </c>
      <c r="FJ27" s="79">
        <v>0</v>
      </c>
      <c r="FK27" s="197">
        <v>7609.60335572943</v>
      </c>
      <c r="FL27" s="69">
        <v>4555.86</v>
      </c>
      <c r="FM27" s="69">
        <v>3053.74335572943</v>
      </c>
      <c r="FN27" s="69">
        <v>0</v>
      </c>
      <c r="FO27" s="69">
        <v>7609.60335572943</v>
      </c>
      <c r="FP27" s="57" t="s">
        <v>212</v>
      </c>
      <c r="FQ27" s="57" t="s">
        <v>212</v>
      </c>
      <c r="FR27" s="214" t="s">
        <v>212</v>
      </c>
    </row>
    <row r="28" ht="19.5" customHeight="1" spans="1:174">
      <c r="A28" s="68" t="s">
        <v>306</v>
      </c>
      <c r="B28" s="68" t="s">
        <v>218</v>
      </c>
      <c r="C28" s="190">
        <v>772598.3089068</v>
      </c>
      <c r="D28" s="190">
        <v>489966.486754</v>
      </c>
      <c r="E28" s="190">
        <v>249051.0820356</v>
      </c>
      <c r="F28" s="190">
        <v>33580.7401172</v>
      </c>
      <c r="G28" s="190">
        <v>684424.0522374</v>
      </c>
      <c r="H28" s="190">
        <v>414839.633667</v>
      </c>
      <c r="I28" s="190">
        <v>233676.5928136</v>
      </c>
      <c r="J28" s="190">
        <v>35907.8257568</v>
      </c>
      <c r="K28" s="190">
        <v>918689.8392089</v>
      </c>
      <c r="L28" s="190">
        <v>571473.3187285</v>
      </c>
      <c r="M28" s="190">
        <v>294806.953632</v>
      </c>
      <c r="N28" s="190">
        <v>52409.5668484</v>
      </c>
      <c r="O28" s="69">
        <v>772598.3089068</v>
      </c>
      <c r="P28" s="69">
        <v>684424.0522374</v>
      </c>
      <c r="Q28" s="69">
        <v>918689.8392089</v>
      </c>
      <c r="R28" s="78">
        <v>34.2281639877615</v>
      </c>
      <c r="S28" s="79">
        <v>37.8070530546972</v>
      </c>
      <c r="T28" s="79" t="s">
        <v>212</v>
      </c>
      <c r="U28" s="69">
        <v>1</v>
      </c>
      <c r="V28" s="69">
        <v>0</v>
      </c>
      <c r="W28" s="64"/>
      <c r="X28" s="64"/>
      <c r="Y28" s="64"/>
      <c r="Z28" s="79">
        <v>0</v>
      </c>
      <c r="AA28" s="79">
        <v>0</v>
      </c>
      <c r="AB28" s="79">
        <v>0</v>
      </c>
      <c r="AC28" s="197">
        <v>0</v>
      </c>
      <c r="AD28" s="69">
        <v>0</v>
      </c>
      <c r="AE28" s="69">
        <v>0</v>
      </c>
      <c r="AF28" s="69">
        <v>0</v>
      </c>
      <c r="AG28" s="79">
        <v>16.7</v>
      </c>
      <c r="AH28" s="69">
        <v>0</v>
      </c>
      <c r="AI28" s="64">
        <v>0</v>
      </c>
      <c r="AJ28" s="64"/>
      <c r="AK28" s="64"/>
      <c r="AL28" s="64"/>
      <c r="AM28" s="79">
        <v>0.899999999999999</v>
      </c>
      <c r="AN28" s="79">
        <v>0</v>
      </c>
      <c r="AO28" s="79">
        <v>0</v>
      </c>
      <c r="AP28" s="197">
        <v>246.392658805464</v>
      </c>
      <c r="AQ28" s="69">
        <v>246.392658805464</v>
      </c>
      <c r="AR28" s="69">
        <v>0</v>
      </c>
      <c r="AS28" s="69">
        <v>0</v>
      </c>
      <c r="AT28" s="69">
        <v>246.392658805464</v>
      </c>
      <c r="AU28" s="69" t="s">
        <v>212</v>
      </c>
      <c r="AV28" s="79">
        <v>17.6</v>
      </c>
      <c r="AW28" s="69">
        <v>0</v>
      </c>
      <c r="AX28" s="64">
        <v>0</v>
      </c>
      <c r="AY28" s="64"/>
      <c r="AZ28" s="64"/>
      <c r="BA28" s="64"/>
      <c r="BB28" s="79">
        <v>0.800000000000001</v>
      </c>
      <c r="BC28" s="79">
        <v>0</v>
      </c>
      <c r="BD28" s="79">
        <v>0</v>
      </c>
      <c r="BE28" s="197">
        <v>219.015696715968</v>
      </c>
      <c r="BF28" s="69">
        <v>219.015696715968</v>
      </c>
      <c r="BG28" s="69">
        <v>0</v>
      </c>
      <c r="BH28" s="69">
        <v>0</v>
      </c>
      <c r="BI28" s="69">
        <v>219.015696715968</v>
      </c>
      <c r="BJ28" s="69" t="s">
        <v>212</v>
      </c>
      <c r="BK28" s="79">
        <v>18.7</v>
      </c>
      <c r="BL28" s="69">
        <v>0</v>
      </c>
      <c r="BM28" s="64">
        <v>0</v>
      </c>
      <c r="BN28" s="64"/>
      <c r="BO28" s="64"/>
      <c r="BP28" s="64"/>
      <c r="BQ28" s="79">
        <v>0.599999999999998</v>
      </c>
      <c r="BR28" s="79">
        <v>0</v>
      </c>
      <c r="BS28" s="79">
        <v>0</v>
      </c>
      <c r="BT28" s="197">
        <v>164.261772536975</v>
      </c>
      <c r="BU28" s="69">
        <v>164.261772536975</v>
      </c>
      <c r="BV28" s="69">
        <v>0</v>
      </c>
      <c r="BW28" s="69">
        <v>0</v>
      </c>
      <c r="BX28" s="69">
        <v>164.261772536975</v>
      </c>
      <c r="BY28" s="69" t="s">
        <v>212</v>
      </c>
      <c r="BZ28" s="79">
        <v>19.9</v>
      </c>
      <c r="CA28" s="69">
        <v>0</v>
      </c>
      <c r="CB28" s="64">
        <v>0</v>
      </c>
      <c r="CC28" s="64"/>
      <c r="CD28" s="64"/>
      <c r="CE28" s="64"/>
      <c r="CF28" s="79">
        <v>0.299999999999997</v>
      </c>
      <c r="CG28" s="79">
        <v>0</v>
      </c>
      <c r="CH28" s="79">
        <v>0</v>
      </c>
      <c r="CI28" s="197">
        <v>82.1308862684872</v>
      </c>
      <c r="CJ28" s="69">
        <v>82.1308862684872</v>
      </c>
      <c r="CK28" s="69">
        <v>0</v>
      </c>
      <c r="CL28" s="69">
        <v>0</v>
      </c>
      <c r="CM28" s="69">
        <v>82.1308862684872</v>
      </c>
      <c r="CN28" s="69" t="s">
        <v>212</v>
      </c>
      <c r="CO28" s="79">
        <v>21.5</v>
      </c>
      <c r="CP28" s="69">
        <v>0</v>
      </c>
      <c r="CQ28" s="64">
        <v>0</v>
      </c>
      <c r="CR28" s="64"/>
      <c r="CS28" s="64"/>
      <c r="CT28" s="64"/>
      <c r="CU28" s="79">
        <v>0.100000000000001</v>
      </c>
      <c r="CV28" s="79">
        <v>0</v>
      </c>
      <c r="CW28" s="79">
        <v>0</v>
      </c>
      <c r="CX28" s="197">
        <v>27.3769620894964</v>
      </c>
      <c r="CY28" s="69">
        <v>27.3769620894964</v>
      </c>
      <c r="CZ28" s="69">
        <v>0</v>
      </c>
      <c r="DA28" s="69">
        <v>0</v>
      </c>
      <c r="DB28" s="69">
        <v>27.3769620894964</v>
      </c>
      <c r="DC28" s="69" t="s">
        <v>212</v>
      </c>
      <c r="DD28" s="78">
        <v>23.5</v>
      </c>
      <c r="DE28" s="69">
        <v>1</v>
      </c>
      <c r="DF28" s="64">
        <v>0</v>
      </c>
      <c r="DG28" s="64"/>
      <c r="DH28" s="64"/>
      <c r="DI28" s="64"/>
      <c r="DJ28" s="79">
        <v>0</v>
      </c>
      <c r="DK28" s="79">
        <v>0</v>
      </c>
      <c r="DL28" s="79">
        <v>0</v>
      </c>
      <c r="DM28" s="197">
        <v>0</v>
      </c>
      <c r="DN28" s="69">
        <v>0</v>
      </c>
      <c r="DO28" s="69">
        <v>0</v>
      </c>
      <c r="DP28" s="69">
        <v>0</v>
      </c>
      <c r="DQ28" s="69">
        <v>0</v>
      </c>
      <c r="DR28" s="69" t="s">
        <v>212</v>
      </c>
      <c r="DS28" s="78">
        <v>26</v>
      </c>
      <c r="DT28" s="69">
        <v>1</v>
      </c>
      <c r="DU28" s="64">
        <v>0</v>
      </c>
      <c r="DV28" s="64"/>
      <c r="DW28" s="64"/>
      <c r="DX28" s="64"/>
      <c r="DY28" s="79">
        <v>0</v>
      </c>
      <c r="DZ28" s="79">
        <v>0</v>
      </c>
      <c r="EA28" s="79">
        <v>0</v>
      </c>
      <c r="EB28" s="197">
        <v>0</v>
      </c>
      <c r="EC28" s="69">
        <v>0</v>
      </c>
      <c r="ED28" s="69">
        <v>0</v>
      </c>
      <c r="EE28" s="69">
        <v>0</v>
      </c>
      <c r="EF28" s="69">
        <v>0</v>
      </c>
      <c r="EG28" s="69" t="s">
        <v>212</v>
      </c>
      <c r="EH28" s="79">
        <v>26</v>
      </c>
      <c r="EI28" s="69">
        <v>1</v>
      </c>
      <c r="EJ28" s="64">
        <v>0</v>
      </c>
      <c r="EK28" s="64"/>
      <c r="EL28" s="64"/>
      <c r="EM28" s="64"/>
      <c r="EN28" s="79">
        <v>0</v>
      </c>
      <c r="EO28" s="79">
        <v>0</v>
      </c>
      <c r="EP28" s="79">
        <v>0</v>
      </c>
      <c r="EQ28" s="69">
        <v>0</v>
      </c>
      <c r="ER28" s="69">
        <v>0</v>
      </c>
      <c r="ES28" s="69">
        <v>0</v>
      </c>
      <c r="ET28" s="69">
        <v>0</v>
      </c>
      <c r="EU28" s="69">
        <v>0</v>
      </c>
      <c r="EV28" s="69" t="s">
        <v>212</v>
      </c>
      <c r="EW28" s="69" t="s">
        <v>212</v>
      </c>
      <c r="EX28" s="69"/>
      <c r="EY28" s="69">
        <v>2195851</v>
      </c>
      <c r="EZ28" s="69">
        <v>2107746</v>
      </c>
      <c r="FA28" s="69">
        <v>2429943</v>
      </c>
      <c r="FB28" s="78">
        <v>15.2863295672249</v>
      </c>
      <c r="FC28" s="69">
        <v>0</v>
      </c>
      <c r="FD28" s="64">
        <v>0</v>
      </c>
      <c r="FE28" s="69"/>
      <c r="FF28" s="64"/>
      <c r="FG28" s="64"/>
      <c r="FH28" s="79">
        <v>1.08015214278649</v>
      </c>
      <c r="FI28" s="79">
        <v>0</v>
      </c>
      <c r="FJ28" s="79">
        <v>0</v>
      </c>
      <c r="FK28" s="197">
        <v>910.67454333986</v>
      </c>
      <c r="FL28" s="69">
        <v>910.67454333986</v>
      </c>
      <c r="FM28" s="69">
        <v>0</v>
      </c>
      <c r="FN28" s="69">
        <v>0</v>
      </c>
      <c r="FO28" s="69">
        <v>910.67454333986</v>
      </c>
      <c r="FP28" s="57" t="s">
        <v>212</v>
      </c>
      <c r="FQ28" s="57" t="s">
        <v>212</v>
      </c>
      <c r="FR28" s="214" t="s">
        <v>212</v>
      </c>
    </row>
    <row r="29" ht="19.5" customHeight="1" spans="1:174">
      <c r="A29" s="68" t="s">
        <v>307</v>
      </c>
      <c r="B29" s="68" t="s">
        <v>222</v>
      </c>
      <c r="C29" s="190">
        <v>204016.9867898</v>
      </c>
      <c r="D29" s="190">
        <v>138196.772623</v>
      </c>
      <c r="E29" s="190">
        <v>57756.66255</v>
      </c>
      <c r="F29" s="190">
        <v>8063.5516168</v>
      </c>
      <c r="G29" s="190">
        <v>251755.7518745</v>
      </c>
      <c r="H29" s="190">
        <v>155694.5256185</v>
      </c>
      <c r="I29" s="190">
        <v>84967.987638</v>
      </c>
      <c r="J29" s="190">
        <v>11093.238618</v>
      </c>
      <c r="K29" s="190">
        <v>299068.65122</v>
      </c>
      <c r="L29" s="190">
        <v>179291.556298</v>
      </c>
      <c r="M29" s="190">
        <v>109425.438298</v>
      </c>
      <c r="N29" s="190">
        <v>10351.656624</v>
      </c>
      <c r="O29" s="69">
        <v>204016.9867898</v>
      </c>
      <c r="P29" s="69">
        <v>251755.7518745</v>
      </c>
      <c r="Q29" s="69">
        <v>299068.65122</v>
      </c>
      <c r="R29" s="78">
        <v>18.7931751283623</v>
      </c>
      <c r="S29" s="79">
        <v>24.3533512551311</v>
      </c>
      <c r="T29" s="79" t="s">
        <v>212</v>
      </c>
      <c r="U29" s="69">
        <v>1</v>
      </c>
      <c r="V29" s="69">
        <v>0</v>
      </c>
      <c r="W29" s="64"/>
      <c r="X29" s="64"/>
      <c r="Y29" s="64"/>
      <c r="Z29" s="79">
        <v>0</v>
      </c>
      <c r="AA29" s="79">
        <v>0</v>
      </c>
      <c r="AB29" s="79">
        <v>0</v>
      </c>
      <c r="AC29" s="197">
        <v>0</v>
      </c>
      <c r="AD29" s="69">
        <v>0</v>
      </c>
      <c r="AE29" s="69">
        <v>0</v>
      </c>
      <c r="AF29" s="69">
        <v>0</v>
      </c>
      <c r="AG29" s="79">
        <v>12.4</v>
      </c>
      <c r="AH29" s="69">
        <v>1</v>
      </c>
      <c r="AI29" s="64">
        <v>0</v>
      </c>
      <c r="AJ29" s="64"/>
      <c r="AK29" s="64"/>
      <c r="AL29" s="64"/>
      <c r="AM29" s="79">
        <v>0</v>
      </c>
      <c r="AN29" s="79">
        <v>0</v>
      </c>
      <c r="AO29" s="79">
        <v>0</v>
      </c>
      <c r="AP29" s="197">
        <v>0</v>
      </c>
      <c r="AQ29" s="69">
        <v>0</v>
      </c>
      <c r="AR29" s="69">
        <v>0</v>
      </c>
      <c r="AS29" s="69">
        <v>0</v>
      </c>
      <c r="AT29" s="69">
        <v>0</v>
      </c>
      <c r="AU29" s="69" t="s">
        <v>212</v>
      </c>
      <c r="AV29" s="79">
        <v>12.7</v>
      </c>
      <c r="AW29" s="69">
        <v>1</v>
      </c>
      <c r="AX29" s="64">
        <v>0</v>
      </c>
      <c r="AY29" s="64"/>
      <c r="AZ29" s="64"/>
      <c r="BA29" s="64"/>
      <c r="BB29" s="79">
        <v>0</v>
      </c>
      <c r="BC29" s="79">
        <v>0</v>
      </c>
      <c r="BD29" s="79">
        <v>0</v>
      </c>
      <c r="BE29" s="197">
        <v>0</v>
      </c>
      <c r="BF29" s="69">
        <v>0</v>
      </c>
      <c r="BG29" s="69">
        <v>0</v>
      </c>
      <c r="BH29" s="69">
        <v>0</v>
      </c>
      <c r="BI29" s="69">
        <v>0</v>
      </c>
      <c r="BJ29" s="69" t="s">
        <v>212</v>
      </c>
      <c r="BK29" s="79">
        <v>12.9</v>
      </c>
      <c r="BL29" s="69">
        <v>1</v>
      </c>
      <c r="BM29" s="64">
        <v>0</v>
      </c>
      <c r="BN29" s="64"/>
      <c r="BO29" s="64"/>
      <c r="BP29" s="64"/>
      <c r="BQ29" s="79">
        <v>0</v>
      </c>
      <c r="BR29" s="79">
        <v>0</v>
      </c>
      <c r="BS29" s="79">
        <v>0</v>
      </c>
      <c r="BT29" s="197">
        <v>0</v>
      </c>
      <c r="BU29" s="69">
        <v>0</v>
      </c>
      <c r="BV29" s="69">
        <v>0</v>
      </c>
      <c r="BW29" s="69">
        <v>0</v>
      </c>
      <c r="BX29" s="69">
        <v>0</v>
      </c>
      <c r="BY29" s="69" t="s">
        <v>212</v>
      </c>
      <c r="BZ29" s="79">
        <v>13.3</v>
      </c>
      <c r="CA29" s="69">
        <v>1</v>
      </c>
      <c r="CB29" s="64">
        <v>0</v>
      </c>
      <c r="CC29" s="64"/>
      <c r="CD29" s="64"/>
      <c r="CE29" s="64"/>
      <c r="CF29" s="79">
        <v>0</v>
      </c>
      <c r="CG29" s="79">
        <v>0</v>
      </c>
      <c r="CH29" s="79">
        <v>0</v>
      </c>
      <c r="CI29" s="197">
        <v>0</v>
      </c>
      <c r="CJ29" s="69">
        <v>0</v>
      </c>
      <c r="CK29" s="69">
        <v>0</v>
      </c>
      <c r="CL29" s="69">
        <v>0</v>
      </c>
      <c r="CM29" s="69">
        <v>0</v>
      </c>
      <c r="CN29" s="69" t="s">
        <v>212</v>
      </c>
      <c r="CO29" s="79">
        <v>13.8</v>
      </c>
      <c r="CP29" s="69">
        <v>1</v>
      </c>
      <c r="CQ29" s="64">
        <v>0</v>
      </c>
      <c r="CR29" s="64"/>
      <c r="CS29" s="64"/>
      <c r="CT29" s="64"/>
      <c r="CU29" s="79">
        <v>0</v>
      </c>
      <c r="CV29" s="79">
        <v>0</v>
      </c>
      <c r="CW29" s="79">
        <v>0</v>
      </c>
      <c r="CX29" s="197">
        <v>0</v>
      </c>
      <c r="CY29" s="69">
        <v>0</v>
      </c>
      <c r="CZ29" s="69">
        <v>0</v>
      </c>
      <c r="DA29" s="69">
        <v>0</v>
      </c>
      <c r="DB29" s="69">
        <v>0</v>
      </c>
      <c r="DC29" s="69" t="s">
        <v>212</v>
      </c>
      <c r="DD29" s="78">
        <v>14.4</v>
      </c>
      <c r="DE29" s="69">
        <v>1</v>
      </c>
      <c r="DF29" s="64">
        <v>0</v>
      </c>
      <c r="DG29" s="64"/>
      <c r="DH29" s="64"/>
      <c r="DI29" s="64"/>
      <c r="DJ29" s="79">
        <v>0</v>
      </c>
      <c r="DK29" s="79">
        <v>0</v>
      </c>
      <c r="DL29" s="79">
        <v>0</v>
      </c>
      <c r="DM29" s="197">
        <v>0</v>
      </c>
      <c r="DN29" s="69">
        <v>0</v>
      </c>
      <c r="DO29" s="69">
        <v>0</v>
      </c>
      <c r="DP29" s="69">
        <v>0</v>
      </c>
      <c r="DQ29" s="69">
        <v>0</v>
      </c>
      <c r="DR29" s="69" t="s">
        <v>212</v>
      </c>
      <c r="DS29" s="78">
        <v>15.3</v>
      </c>
      <c r="DT29" s="69">
        <v>1</v>
      </c>
      <c r="DU29" s="64">
        <v>0</v>
      </c>
      <c r="DV29" s="64"/>
      <c r="DW29" s="64"/>
      <c r="DX29" s="64"/>
      <c r="DY29" s="79">
        <v>0</v>
      </c>
      <c r="DZ29" s="79">
        <v>0</v>
      </c>
      <c r="EA29" s="79">
        <v>0</v>
      </c>
      <c r="EB29" s="197">
        <v>0</v>
      </c>
      <c r="EC29" s="69">
        <v>0</v>
      </c>
      <c r="ED29" s="69">
        <v>0</v>
      </c>
      <c r="EE29" s="69">
        <v>0</v>
      </c>
      <c r="EF29" s="69">
        <v>0</v>
      </c>
      <c r="EG29" s="69" t="s">
        <v>212</v>
      </c>
      <c r="EH29" s="79">
        <v>15.3</v>
      </c>
      <c r="EI29" s="69">
        <v>1</v>
      </c>
      <c r="EJ29" s="64">
        <v>0</v>
      </c>
      <c r="EK29" s="64"/>
      <c r="EL29" s="64"/>
      <c r="EM29" s="64"/>
      <c r="EN29" s="79">
        <v>0</v>
      </c>
      <c r="EO29" s="79">
        <v>0</v>
      </c>
      <c r="EP29" s="79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69" t="s">
        <v>212</v>
      </c>
      <c r="EW29" s="69" t="s">
        <v>212</v>
      </c>
      <c r="EX29" s="69"/>
      <c r="EY29" s="69">
        <v>1181298</v>
      </c>
      <c r="EZ29" s="69">
        <v>1095977</v>
      </c>
      <c r="FA29" s="69">
        <v>1228039</v>
      </c>
      <c r="FB29" s="78">
        <v>12.0497054226503</v>
      </c>
      <c r="FC29" s="69">
        <v>1</v>
      </c>
      <c r="FD29" s="64">
        <v>0</v>
      </c>
      <c r="FE29" s="69"/>
      <c r="FF29" s="64"/>
      <c r="FG29" s="64"/>
      <c r="FH29" s="79">
        <v>0</v>
      </c>
      <c r="FI29" s="79">
        <v>0</v>
      </c>
      <c r="FJ29" s="79">
        <v>0</v>
      </c>
      <c r="FK29" s="197">
        <v>0</v>
      </c>
      <c r="FL29" s="69">
        <v>0</v>
      </c>
      <c r="FM29" s="69">
        <v>0</v>
      </c>
      <c r="FN29" s="69">
        <v>0</v>
      </c>
      <c r="FO29" s="69">
        <v>0</v>
      </c>
      <c r="FP29" s="57" t="s">
        <v>212</v>
      </c>
      <c r="FQ29" s="57" t="s">
        <v>212</v>
      </c>
      <c r="FR29" s="214" t="s">
        <v>212</v>
      </c>
    </row>
    <row r="30" ht="19.5" customHeight="1" spans="1:174">
      <c r="A30" s="68" t="s">
        <v>308</v>
      </c>
      <c r="B30" s="68" t="s">
        <v>230</v>
      </c>
      <c r="C30" s="190">
        <v>269866.1171478</v>
      </c>
      <c r="D30" s="190">
        <v>193288.932589</v>
      </c>
      <c r="E30" s="190">
        <v>64262.8032012</v>
      </c>
      <c r="F30" s="190">
        <v>12314.3813576</v>
      </c>
      <c r="G30" s="190">
        <v>235774.939521</v>
      </c>
      <c r="H30" s="190">
        <v>156013.374533</v>
      </c>
      <c r="I30" s="190">
        <v>68618.082526</v>
      </c>
      <c r="J30" s="190">
        <v>11143.482462</v>
      </c>
      <c r="K30" s="190">
        <v>235693.1978187</v>
      </c>
      <c r="L30" s="190">
        <v>149340.2867835</v>
      </c>
      <c r="M30" s="190">
        <v>74711.052576</v>
      </c>
      <c r="N30" s="190">
        <v>11641.8584592</v>
      </c>
      <c r="O30" s="69">
        <v>269866.1171478</v>
      </c>
      <c r="P30" s="69">
        <v>235774.939521</v>
      </c>
      <c r="Q30" s="69">
        <v>235693.1978187</v>
      </c>
      <c r="R30" s="78">
        <v>-0.0346693768498199</v>
      </c>
      <c r="S30" s="79">
        <v>27.110398733205</v>
      </c>
      <c r="T30" s="79" t="s">
        <v>212</v>
      </c>
      <c r="U30" s="69">
        <v>1</v>
      </c>
      <c r="V30" s="69">
        <v>1</v>
      </c>
      <c r="W30" s="64"/>
      <c r="X30" s="64"/>
      <c r="Y30" s="64"/>
      <c r="Z30" s="79">
        <v>0</v>
      </c>
      <c r="AA30" s="79">
        <v>0</v>
      </c>
      <c r="AB30" s="79">
        <v>0</v>
      </c>
      <c r="AC30" s="197">
        <v>0</v>
      </c>
      <c r="AD30" s="69">
        <v>0</v>
      </c>
      <c r="AE30" s="69">
        <v>0</v>
      </c>
      <c r="AF30" s="69">
        <v>0</v>
      </c>
      <c r="AG30" s="79">
        <v>-1.4</v>
      </c>
      <c r="AH30" s="69">
        <v>1</v>
      </c>
      <c r="AI30" s="64">
        <v>1</v>
      </c>
      <c r="AJ30" s="64"/>
      <c r="AK30" s="64"/>
      <c r="AL30" s="64"/>
      <c r="AM30" s="79">
        <v>0</v>
      </c>
      <c r="AN30" s="79">
        <v>0</v>
      </c>
      <c r="AO30" s="79">
        <v>0</v>
      </c>
      <c r="AP30" s="197">
        <v>0</v>
      </c>
      <c r="AQ30" s="69">
        <v>0</v>
      </c>
      <c r="AR30" s="69">
        <v>0</v>
      </c>
      <c r="AS30" s="69">
        <v>0</v>
      </c>
      <c r="AT30" s="69">
        <v>0</v>
      </c>
      <c r="AU30" s="69" t="s">
        <v>212</v>
      </c>
      <c r="AV30" s="79">
        <v>-1.3</v>
      </c>
      <c r="AW30" s="69">
        <v>1</v>
      </c>
      <c r="AX30" s="64">
        <v>1</v>
      </c>
      <c r="AY30" s="64"/>
      <c r="AZ30" s="64"/>
      <c r="BA30" s="64"/>
      <c r="BB30" s="79">
        <v>0</v>
      </c>
      <c r="BC30" s="79">
        <v>0</v>
      </c>
      <c r="BD30" s="79">
        <v>0</v>
      </c>
      <c r="BE30" s="197">
        <v>0</v>
      </c>
      <c r="BF30" s="69">
        <v>0</v>
      </c>
      <c r="BG30" s="69">
        <v>0</v>
      </c>
      <c r="BH30" s="69">
        <v>0</v>
      </c>
      <c r="BI30" s="69">
        <v>0</v>
      </c>
      <c r="BJ30" s="69" t="s">
        <v>212</v>
      </c>
      <c r="BK30" s="79">
        <v>-1.3</v>
      </c>
      <c r="BL30" s="69">
        <v>1</v>
      </c>
      <c r="BM30" s="64">
        <v>1</v>
      </c>
      <c r="BN30" s="64"/>
      <c r="BO30" s="64"/>
      <c r="BP30" s="64"/>
      <c r="BQ30" s="79">
        <v>0</v>
      </c>
      <c r="BR30" s="79">
        <v>0</v>
      </c>
      <c r="BS30" s="79">
        <v>0</v>
      </c>
      <c r="BT30" s="197">
        <v>0</v>
      </c>
      <c r="BU30" s="69">
        <v>0</v>
      </c>
      <c r="BV30" s="69">
        <v>0</v>
      </c>
      <c r="BW30" s="69">
        <v>0</v>
      </c>
      <c r="BX30" s="69">
        <v>0</v>
      </c>
      <c r="BY30" s="69" t="s">
        <v>212</v>
      </c>
      <c r="BZ30" s="79">
        <v>-1.2</v>
      </c>
      <c r="CA30" s="69">
        <v>1</v>
      </c>
      <c r="CB30" s="64">
        <v>1</v>
      </c>
      <c r="CC30" s="64"/>
      <c r="CD30" s="64"/>
      <c r="CE30" s="64"/>
      <c r="CF30" s="79">
        <v>0</v>
      </c>
      <c r="CG30" s="79">
        <v>0</v>
      </c>
      <c r="CH30" s="79">
        <v>0</v>
      </c>
      <c r="CI30" s="197">
        <v>0</v>
      </c>
      <c r="CJ30" s="69">
        <v>0</v>
      </c>
      <c r="CK30" s="69">
        <v>0</v>
      </c>
      <c r="CL30" s="69">
        <v>0</v>
      </c>
      <c r="CM30" s="69">
        <v>0</v>
      </c>
      <c r="CN30" s="69" t="s">
        <v>212</v>
      </c>
      <c r="CO30" s="79">
        <v>-1.1</v>
      </c>
      <c r="CP30" s="69">
        <v>1</v>
      </c>
      <c r="CQ30" s="64">
        <v>1</v>
      </c>
      <c r="CR30" s="64"/>
      <c r="CS30" s="64"/>
      <c r="CT30" s="64"/>
      <c r="CU30" s="79">
        <v>0</v>
      </c>
      <c r="CV30" s="79">
        <v>0</v>
      </c>
      <c r="CW30" s="79">
        <v>0</v>
      </c>
      <c r="CX30" s="197">
        <v>0</v>
      </c>
      <c r="CY30" s="69">
        <v>0</v>
      </c>
      <c r="CZ30" s="69">
        <v>0</v>
      </c>
      <c r="DA30" s="69">
        <v>0</v>
      </c>
      <c r="DB30" s="69">
        <v>0</v>
      </c>
      <c r="DC30" s="69" t="s">
        <v>212</v>
      </c>
      <c r="DD30" s="78">
        <v>-0.9</v>
      </c>
      <c r="DE30" s="69">
        <v>1</v>
      </c>
      <c r="DF30" s="64">
        <v>1</v>
      </c>
      <c r="DG30" s="64"/>
      <c r="DH30" s="64"/>
      <c r="DI30" s="64"/>
      <c r="DJ30" s="79">
        <v>0</v>
      </c>
      <c r="DK30" s="79">
        <v>0</v>
      </c>
      <c r="DL30" s="79">
        <v>0</v>
      </c>
      <c r="DM30" s="197">
        <v>0</v>
      </c>
      <c r="DN30" s="69">
        <v>0</v>
      </c>
      <c r="DO30" s="69">
        <v>0</v>
      </c>
      <c r="DP30" s="69">
        <v>0</v>
      </c>
      <c r="DQ30" s="69">
        <v>0</v>
      </c>
      <c r="DR30" s="69" t="s">
        <v>212</v>
      </c>
      <c r="DS30" s="78">
        <v>-0.7</v>
      </c>
      <c r="DT30" s="69">
        <v>1</v>
      </c>
      <c r="DU30" s="64">
        <v>1</v>
      </c>
      <c r="DV30" s="64"/>
      <c r="DW30" s="64"/>
      <c r="DX30" s="64"/>
      <c r="DY30" s="79">
        <v>0</v>
      </c>
      <c r="DZ30" s="79">
        <v>0</v>
      </c>
      <c r="EA30" s="79">
        <v>0</v>
      </c>
      <c r="EB30" s="197">
        <v>0</v>
      </c>
      <c r="EC30" s="69">
        <v>0</v>
      </c>
      <c r="ED30" s="69">
        <v>0</v>
      </c>
      <c r="EE30" s="69">
        <v>0</v>
      </c>
      <c r="EF30" s="69">
        <v>0</v>
      </c>
      <c r="EG30" s="69" t="s">
        <v>212</v>
      </c>
      <c r="EH30" s="79">
        <v>-0.7</v>
      </c>
      <c r="EI30" s="69">
        <v>1</v>
      </c>
      <c r="EJ30" s="64">
        <v>1</v>
      </c>
      <c r="EK30" s="64"/>
      <c r="EL30" s="64"/>
      <c r="EM30" s="64"/>
      <c r="EN30" s="79">
        <v>0</v>
      </c>
      <c r="EO30" s="79">
        <v>0</v>
      </c>
      <c r="EP30" s="79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69" t="s">
        <v>212</v>
      </c>
      <c r="EW30" s="69" t="s">
        <v>212</v>
      </c>
      <c r="EX30" s="69"/>
      <c r="EY30" s="69">
        <v>835385</v>
      </c>
      <c r="EZ30" s="69">
        <v>882522</v>
      </c>
      <c r="FA30" s="69">
        <v>869383</v>
      </c>
      <c r="FB30" s="78">
        <v>-1.48880141231606</v>
      </c>
      <c r="FC30" s="69">
        <v>1</v>
      </c>
      <c r="FD30" s="64">
        <v>0</v>
      </c>
      <c r="FE30" s="69"/>
      <c r="FF30" s="64"/>
      <c r="FG30" s="64"/>
      <c r="FH30" s="79">
        <v>0</v>
      </c>
      <c r="FI30" s="79">
        <v>0</v>
      </c>
      <c r="FJ30" s="79">
        <v>0</v>
      </c>
      <c r="FK30" s="197">
        <v>0</v>
      </c>
      <c r="FL30" s="69">
        <v>0</v>
      </c>
      <c r="FM30" s="69">
        <v>0</v>
      </c>
      <c r="FN30" s="69">
        <v>0</v>
      </c>
      <c r="FO30" s="69">
        <v>0</v>
      </c>
      <c r="FP30" s="57" t="s">
        <v>212</v>
      </c>
      <c r="FQ30" s="57" t="s">
        <v>212</v>
      </c>
      <c r="FR30" s="214" t="s">
        <v>212</v>
      </c>
    </row>
    <row r="31" ht="19.5" customHeight="1" spans="1:174">
      <c r="A31" s="68" t="s">
        <v>309</v>
      </c>
      <c r="B31" s="68" t="s">
        <v>234</v>
      </c>
      <c r="C31" s="190">
        <v>322830.9145105</v>
      </c>
      <c r="D31" s="190">
        <v>193017.5210985</v>
      </c>
      <c r="E31" s="190">
        <v>106862.2497568</v>
      </c>
      <c r="F31" s="190">
        <v>22951.1436552</v>
      </c>
      <c r="G31" s="190">
        <v>290075.5770312</v>
      </c>
      <c r="H31" s="190">
        <v>169183.70267</v>
      </c>
      <c r="I31" s="190">
        <v>101882.8736464</v>
      </c>
      <c r="J31" s="190">
        <v>19009.0007148</v>
      </c>
      <c r="K31" s="190">
        <v>352849.0626657</v>
      </c>
      <c r="L31" s="190">
        <v>208546.3307505</v>
      </c>
      <c r="M31" s="190">
        <v>115077.5566996</v>
      </c>
      <c r="N31" s="190">
        <v>29225.1752156</v>
      </c>
      <c r="O31" s="69">
        <v>322830.9145105</v>
      </c>
      <c r="P31" s="69">
        <v>290075.5770312</v>
      </c>
      <c r="Q31" s="69">
        <v>352849.0626657</v>
      </c>
      <c r="R31" s="78">
        <v>21.6403898173572</v>
      </c>
      <c r="S31" s="79">
        <v>36.2072497466153</v>
      </c>
      <c r="T31" s="79" t="s">
        <v>212</v>
      </c>
      <c r="U31" s="69">
        <v>1</v>
      </c>
      <c r="V31" s="69">
        <v>0</v>
      </c>
      <c r="W31" s="64"/>
      <c r="X31" s="64"/>
      <c r="Y31" s="64"/>
      <c r="Z31" s="79">
        <v>0</v>
      </c>
      <c r="AA31" s="79">
        <v>0</v>
      </c>
      <c r="AB31" s="79">
        <v>0</v>
      </c>
      <c r="AC31" s="197">
        <v>0</v>
      </c>
      <c r="AD31" s="69">
        <v>0</v>
      </c>
      <c r="AE31" s="69">
        <v>0</v>
      </c>
      <c r="AF31" s="69">
        <v>0</v>
      </c>
      <c r="AG31" s="79">
        <v>5.4</v>
      </c>
      <c r="AH31" s="69">
        <v>1</v>
      </c>
      <c r="AI31" s="64">
        <v>0</v>
      </c>
      <c r="AJ31" s="64"/>
      <c r="AK31" s="64"/>
      <c r="AL31" s="64"/>
      <c r="AM31" s="79">
        <v>0</v>
      </c>
      <c r="AN31" s="79">
        <v>0</v>
      </c>
      <c r="AO31" s="79">
        <v>0</v>
      </c>
      <c r="AP31" s="197">
        <v>0</v>
      </c>
      <c r="AQ31" s="69">
        <v>0</v>
      </c>
      <c r="AR31" s="69">
        <v>0</v>
      </c>
      <c r="AS31" s="69">
        <v>0</v>
      </c>
      <c r="AT31" s="69">
        <v>0</v>
      </c>
      <c r="AU31" s="69" t="s">
        <v>212</v>
      </c>
      <c r="AV31" s="79">
        <v>6.2</v>
      </c>
      <c r="AW31" s="69">
        <v>1</v>
      </c>
      <c r="AX31" s="64">
        <v>0</v>
      </c>
      <c r="AY31" s="64"/>
      <c r="AZ31" s="64"/>
      <c r="BA31" s="64"/>
      <c r="BB31" s="79">
        <v>0</v>
      </c>
      <c r="BC31" s="79">
        <v>0</v>
      </c>
      <c r="BD31" s="79">
        <v>0</v>
      </c>
      <c r="BE31" s="197">
        <v>0</v>
      </c>
      <c r="BF31" s="69">
        <v>0</v>
      </c>
      <c r="BG31" s="69">
        <v>0</v>
      </c>
      <c r="BH31" s="69">
        <v>0</v>
      </c>
      <c r="BI31" s="69">
        <v>0</v>
      </c>
      <c r="BJ31" s="69" t="s">
        <v>212</v>
      </c>
      <c r="BK31" s="79">
        <v>7.1</v>
      </c>
      <c r="BL31" s="69">
        <v>1</v>
      </c>
      <c r="BM31" s="64">
        <v>0</v>
      </c>
      <c r="BN31" s="64"/>
      <c r="BO31" s="64"/>
      <c r="BP31" s="64"/>
      <c r="BQ31" s="79">
        <v>0</v>
      </c>
      <c r="BR31" s="79">
        <v>0</v>
      </c>
      <c r="BS31" s="79">
        <v>0</v>
      </c>
      <c r="BT31" s="197">
        <v>0</v>
      </c>
      <c r="BU31" s="69">
        <v>0</v>
      </c>
      <c r="BV31" s="69">
        <v>0</v>
      </c>
      <c r="BW31" s="69">
        <v>0</v>
      </c>
      <c r="BX31" s="69">
        <v>0</v>
      </c>
      <c r="BY31" s="69" t="s">
        <v>212</v>
      </c>
      <c r="BZ31" s="79">
        <v>8.3</v>
      </c>
      <c r="CA31" s="69">
        <v>1</v>
      </c>
      <c r="CB31" s="64">
        <v>0</v>
      </c>
      <c r="CC31" s="64"/>
      <c r="CD31" s="64"/>
      <c r="CE31" s="64"/>
      <c r="CF31" s="79">
        <v>0</v>
      </c>
      <c r="CG31" s="79">
        <v>0</v>
      </c>
      <c r="CH31" s="79">
        <v>0</v>
      </c>
      <c r="CI31" s="197">
        <v>0</v>
      </c>
      <c r="CJ31" s="69">
        <v>0</v>
      </c>
      <c r="CK31" s="69">
        <v>0</v>
      </c>
      <c r="CL31" s="69">
        <v>0</v>
      </c>
      <c r="CM31" s="69">
        <v>0</v>
      </c>
      <c r="CN31" s="69" t="s">
        <v>212</v>
      </c>
      <c r="CO31" s="79">
        <v>9.7</v>
      </c>
      <c r="CP31" s="69">
        <v>1</v>
      </c>
      <c r="CQ31" s="64">
        <v>0</v>
      </c>
      <c r="CR31" s="64"/>
      <c r="CS31" s="64"/>
      <c r="CT31" s="64"/>
      <c r="CU31" s="79">
        <v>0</v>
      </c>
      <c r="CV31" s="79">
        <v>0</v>
      </c>
      <c r="CW31" s="79">
        <v>0</v>
      </c>
      <c r="CX31" s="197">
        <v>0</v>
      </c>
      <c r="CY31" s="69">
        <v>0</v>
      </c>
      <c r="CZ31" s="69">
        <v>0</v>
      </c>
      <c r="DA31" s="69">
        <v>0</v>
      </c>
      <c r="DB31" s="69">
        <v>0</v>
      </c>
      <c r="DC31" s="69" t="s">
        <v>212</v>
      </c>
      <c r="DD31" s="78">
        <v>11.5</v>
      </c>
      <c r="DE31" s="69">
        <v>1</v>
      </c>
      <c r="DF31" s="64">
        <v>0</v>
      </c>
      <c r="DG31" s="64"/>
      <c r="DH31" s="64"/>
      <c r="DI31" s="64"/>
      <c r="DJ31" s="79">
        <v>0</v>
      </c>
      <c r="DK31" s="79">
        <v>0</v>
      </c>
      <c r="DL31" s="79">
        <v>0</v>
      </c>
      <c r="DM31" s="197">
        <v>0</v>
      </c>
      <c r="DN31" s="69">
        <v>0</v>
      </c>
      <c r="DO31" s="69">
        <v>0</v>
      </c>
      <c r="DP31" s="69">
        <v>0</v>
      </c>
      <c r="DQ31" s="69">
        <v>0</v>
      </c>
      <c r="DR31" s="69" t="s">
        <v>212</v>
      </c>
      <c r="DS31" s="78">
        <v>13.8</v>
      </c>
      <c r="DT31" s="69">
        <v>1</v>
      </c>
      <c r="DU31" s="64">
        <v>0</v>
      </c>
      <c r="DV31" s="64"/>
      <c r="DW31" s="64"/>
      <c r="DX31" s="64"/>
      <c r="DY31" s="79">
        <v>0</v>
      </c>
      <c r="DZ31" s="79">
        <v>0</v>
      </c>
      <c r="EA31" s="79">
        <v>0</v>
      </c>
      <c r="EB31" s="197">
        <v>0</v>
      </c>
      <c r="EC31" s="69">
        <v>0</v>
      </c>
      <c r="ED31" s="69">
        <v>0</v>
      </c>
      <c r="EE31" s="69">
        <v>0</v>
      </c>
      <c r="EF31" s="69">
        <v>0</v>
      </c>
      <c r="EG31" s="69" t="s">
        <v>212</v>
      </c>
      <c r="EH31" s="79">
        <v>13.8</v>
      </c>
      <c r="EI31" s="69">
        <v>1</v>
      </c>
      <c r="EJ31" s="64">
        <v>0</v>
      </c>
      <c r="EK31" s="64"/>
      <c r="EL31" s="64"/>
      <c r="EM31" s="64"/>
      <c r="EN31" s="79">
        <v>0</v>
      </c>
      <c r="EO31" s="79">
        <v>0</v>
      </c>
      <c r="EP31" s="79">
        <v>0</v>
      </c>
      <c r="EQ31" s="69">
        <v>0</v>
      </c>
      <c r="ER31" s="69">
        <v>0</v>
      </c>
      <c r="ES31" s="69">
        <v>0</v>
      </c>
      <c r="ET31" s="69">
        <v>0</v>
      </c>
      <c r="EU31" s="69">
        <v>0</v>
      </c>
      <c r="EV31" s="69" t="s">
        <v>212</v>
      </c>
      <c r="EW31" s="69" t="s">
        <v>212</v>
      </c>
      <c r="EX31" s="69"/>
      <c r="EY31" s="69">
        <v>926927</v>
      </c>
      <c r="EZ31" s="69">
        <v>935724</v>
      </c>
      <c r="FA31" s="69">
        <v>974526</v>
      </c>
      <c r="FB31" s="78">
        <v>4.14673557587493</v>
      </c>
      <c r="FC31" s="69">
        <v>1</v>
      </c>
      <c r="FD31" s="64">
        <v>0</v>
      </c>
      <c r="FE31" s="69"/>
      <c r="FF31" s="64"/>
      <c r="FG31" s="64"/>
      <c r="FH31" s="79">
        <v>0</v>
      </c>
      <c r="FI31" s="79">
        <v>0</v>
      </c>
      <c r="FJ31" s="79">
        <v>0</v>
      </c>
      <c r="FK31" s="197">
        <v>0</v>
      </c>
      <c r="FL31" s="69">
        <v>0</v>
      </c>
      <c r="FM31" s="69">
        <v>0</v>
      </c>
      <c r="FN31" s="69">
        <v>0</v>
      </c>
      <c r="FO31" s="69">
        <v>0</v>
      </c>
      <c r="FP31" s="57" t="s">
        <v>212</v>
      </c>
      <c r="FQ31" s="57" t="s">
        <v>212</v>
      </c>
      <c r="FR31" s="214" t="s">
        <v>212</v>
      </c>
    </row>
    <row r="32" ht="19.5" customHeight="1" spans="1:174">
      <c r="A32" s="68" t="s">
        <v>310</v>
      </c>
      <c r="B32" s="68" t="s">
        <v>235</v>
      </c>
      <c r="C32" s="190">
        <v>318532.1707576</v>
      </c>
      <c r="D32" s="190">
        <v>171005.99257</v>
      </c>
      <c r="E32" s="190">
        <v>141541.2192356</v>
      </c>
      <c r="F32" s="190">
        <v>5984.958952</v>
      </c>
      <c r="G32" s="190">
        <v>265860.6255511</v>
      </c>
      <c r="H32" s="190">
        <v>94235.3311175</v>
      </c>
      <c r="I32" s="190">
        <v>163908.9990924</v>
      </c>
      <c r="J32" s="190">
        <v>7716.2953412</v>
      </c>
      <c r="K32" s="190">
        <v>303025.6920414</v>
      </c>
      <c r="L32" s="190">
        <v>111181.088389</v>
      </c>
      <c r="M32" s="190">
        <v>180990.621566</v>
      </c>
      <c r="N32" s="190">
        <v>10853.9820864</v>
      </c>
      <c r="O32" s="69">
        <v>318532.1707576</v>
      </c>
      <c r="P32" s="69">
        <v>265860.6255511</v>
      </c>
      <c r="Q32" s="69">
        <v>303025.6920414</v>
      </c>
      <c r="R32" s="78">
        <v>13.9791540824298</v>
      </c>
      <c r="S32" s="79">
        <v>38.8074560400541</v>
      </c>
      <c r="T32" s="79" t="s">
        <v>212</v>
      </c>
      <c r="U32" s="69">
        <v>1</v>
      </c>
      <c r="V32" s="69">
        <v>1</v>
      </c>
      <c r="W32" s="64"/>
      <c r="X32" s="64"/>
      <c r="Y32" s="64"/>
      <c r="Z32" s="79">
        <v>0</v>
      </c>
      <c r="AA32" s="79">
        <v>0</v>
      </c>
      <c r="AB32" s="79">
        <v>0</v>
      </c>
      <c r="AC32" s="197">
        <v>0</v>
      </c>
      <c r="AD32" s="69">
        <v>0</v>
      </c>
      <c r="AE32" s="69">
        <v>0</v>
      </c>
      <c r="AF32" s="69">
        <v>0</v>
      </c>
      <c r="AG32" s="79">
        <v>13.5</v>
      </c>
      <c r="AH32" s="69">
        <v>1</v>
      </c>
      <c r="AI32" s="64">
        <v>1</v>
      </c>
      <c r="AJ32" s="64"/>
      <c r="AK32" s="64"/>
      <c r="AL32" s="64"/>
      <c r="AM32" s="79">
        <v>0</v>
      </c>
      <c r="AN32" s="79">
        <v>0</v>
      </c>
      <c r="AO32" s="79">
        <v>0</v>
      </c>
      <c r="AP32" s="197">
        <v>0</v>
      </c>
      <c r="AQ32" s="69">
        <v>0</v>
      </c>
      <c r="AR32" s="69">
        <v>0</v>
      </c>
      <c r="AS32" s="69">
        <v>0</v>
      </c>
      <c r="AT32" s="69">
        <v>0</v>
      </c>
      <c r="AU32" s="69" t="s">
        <v>212</v>
      </c>
      <c r="AV32" s="79">
        <v>13.5</v>
      </c>
      <c r="AW32" s="69">
        <v>1</v>
      </c>
      <c r="AX32" s="64">
        <v>1</v>
      </c>
      <c r="AY32" s="64"/>
      <c r="AZ32" s="64"/>
      <c r="BA32" s="64"/>
      <c r="BB32" s="79">
        <v>0</v>
      </c>
      <c r="BC32" s="79">
        <v>0</v>
      </c>
      <c r="BD32" s="79">
        <v>0</v>
      </c>
      <c r="BE32" s="197">
        <v>0</v>
      </c>
      <c r="BF32" s="69">
        <v>0</v>
      </c>
      <c r="BG32" s="69">
        <v>0</v>
      </c>
      <c r="BH32" s="69">
        <v>0</v>
      </c>
      <c r="BI32" s="69">
        <v>0</v>
      </c>
      <c r="BJ32" s="69" t="s">
        <v>212</v>
      </c>
      <c r="BK32" s="79">
        <v>13.6</v>
      </c>
      <c r="BL32" s="69">
        <v>1</v>
      </c>
      <c r="BM32" s="64">
        <v>1</v>
      </c>
      <c r="BN32" s="64"/>
      <c r="BO32" s="64"/>
      <c r="BP32" s="64"/>
      <c r="BQ32" s="79">
        <v>0</v>
      </c>
      <c r="BR32" s="79">
        <v>0</v>
      </c>
      <c r="BS32" s="79">
        <v>0</v>
      </c>
      <c r="BT32" s="197">
        <v>0</v>
      </c>
      <c r="BU32" s="69">
        <v>0</v>
      </c>
      <c r="BV32" s="69">
        <v>0</v>
      </c>
      <c r="BW32" s="69">
        <v>0</v>
      </c>
      <c r="BX32" s="69">
        <v>0</v>
      </c>
      <c r="BY32" s="69" t="s">
        <v>212</v>
      </c>
      <c r="BZ32" s="79">
        <v>13.6</v>
      </c>
      <c r="CA32" s="69">
        <v>1</v>
      </c>
      <c r="CB32" s="64">
        <v>1</v>
      </c>
      <c r="CC32" s="64"/>
      <c r="CD32" s="64"/>
      <c r="CE32" s="64"/>
      <c r="CF32" s="79">
        <v>0</v>
      </c>
      <c r="CG32" s="79">
        <v>0</v>
      </c>
      <c r="CH32" s="79">
        <v>0</v>
      </c>
      <c r="CI32" s="197">
        <v>0</v>
      </c>
      <c r="CJ32" s="69">
        <v>0</v>
      </c>
      <c r="CK32" s="69">
        <v>0</v>
      </c>
      <c r="CL32" s="69">
        <v>0</v>
      </c>
      <c r="CM32" s="69">
        <v>0</v>
      </c>
      <c r="CN32" s="69" t="s">
        <v>212</v>
      </c>
      <c r="CO32" s="79">
        <v>13.6</v>
      </c>
      <c r="CP32" s="69">
        <v>1</v>
      </c>
      <c r="CQ32" s="64">
        <v>1</v>
      </c>
      <c r="CR32" s="64"/>
      <c r="CS32" s="64"/>
      <c r="CT32" s="64"/>
      <c r="CU32" s="79">
        <v>0</v>
      </c>
      <c r="CV32" s="79">
        <v>0</v>
      </c>
      <c r="CW32" s="79">
        <v>0</v>
      </c>
      <c r="CX32" s="197">
        <v>0</v>
      </c>
      <c r="CY32" s="69">
        <v>0</v>
      </c>
      <c r="CZ32" s="69">
        <v>0</v>
      </c>
      <c r="DA32" s="69">
        <v>0</v>
      </c>
      <c r="DB32" s="69">
        <v>0</v>
      </c>
      <c r="DC32" s="69" t="s">
        <v>212</v>
      </c>
      <c r="DD32" s="78">
        <v>13.7</v>
      </c>
      <c r="DE32" s="69">
        <v>1</v>
      </c>
      <c r="DF32" s="64">
        <v>1</v>
      </c>
      <c r="DG32" s="64"/>
      <c r="DH32" s="64"/>
      <c r="DI32" s="64"/>
      <c r="DJ32" s="79">
        <v>0</v>
      </c>
      <c r="DK32" s="79">
        <v>0</v>
      </c>
      <c r="DL32" s="79">
        <v>0</v>
      </c>
      <c r="DM32" s="197">
        <v>0</v>
      </c>
      <c r="DN32" s="69">
        <v>0</v>
      </c>
      <c r="DO32" s="69">
        <v>0</v>
      </c>
      <c r="DP32" s="69">
        <v>0</v>
      </c>
      <c r="DQ32" s="69">
        <v>0</v>
      </c>
      <c r="DR32" s="69" t="s">
        <v>212</v>
      </c>
      <c r="DS32" s="78">
        <v>13.8</v>
      </c>
      <c r="DT32" s="69">
        <v>1</v>
      </c>
      <c r="DU32" s="64">
        <v>1</v>
      </c>
      <c r="DV32" s="64"/>
      <c r="DW32" s="64"/>
      <c r="DX32" s="64"/>
      <c r="DY32" s="79">
        <v>0</v>
      </c>
      <c r="DZ32" s="79">
        <v>0</v>
      </c>
      <c r="EA32" s="79">
        <v>0</v>
      </c>
      <c r="EB32" s="197">
        <v>0</v>
      </c>
      <c r="EC32" s="69">
        <v>0</v>
      </c>
      <c r="ED32" s="69">
        <v>0</v>
      </c>
      <c r="EE32" s="69">
        <v>0</v>
      </c>
      <c r="EF32" s="69">
        <v>0</v>
      </c>
      <c r="EG32" s="69" t="s">
        <v>212</v>
      </c>
      <c r="EH32" s="79">
        <v>13.8</v>
      </c>
      <c r="EI32" s="69">
        <v>1</v>
      </c>
      <c r="EJ32" s="64">
        <v>1</v>
      </c>
      <c r="EK32" s="64"/>
      <c r="EL32" s="64"/>
      <c r="EM32" s="64"/>
      <c r="EN32" s="79">
        <v>0</v>
      </c>
      <c r="EO32" s="79">
        <v>0</v>
      </c>
      <c r="EP32" s="79">
        <v>0</v>
      </c>
      <c r="EQ32" s="69">
        <v>0</v>
      </c>
      <c r="ER32" s="69">
        <v>0</v>
      </c>
      <c r="ES32" s="69">
        <v>0</v>
      </c>
      <c r="ET32" s="69">
        <v>0</v>
      </c>
      <c r="EU32" s="69">
        <v>0</v>
      </c>
      <c r="EV32" s="69" t="s">
        <v>212</v>
      </c>
      <c r="EW32" s="69" t="s">
        <v>212</v>
      </c>
      <c r="EX32" s="69"/>
      <c r="EY32" s="69">
        <v>647195</v>
      </c>
      <c r="EZ32" s="69">
        <v>688329</v>
      </c>
      <c r="FA32" s="69">
        <v>780844</v>
      </c>
      <c r="FB32" s="78">
        <v>13.440520448797</v>
      </c>
      <c r="FC32" s="69">
        <v>1</v>
      </c>
      <c r="FD32" s="64">
        <v>0</v>
      </c>
      <c r="FE32" s="69"/>
      <c r="FF32" s="64"/>
      <c r="FG32" s="64"/>
      <c r="FH32" s="79">
        <v>0</v>
      </c>
      <c r="FI32" s="79">
        <v>0</v>
      </c>
      <c r="FJ32" s="79">
        <v>0</v>
      </c>
      <c r="FK32" s="197">
        <v>0</v>
      </c>
      <c r="FL32" s="69">
        <v>0</v>
      </c>
      <c r="FM32" s="69">
        <v>0</v>
      </c>
      <c r="FN32" s="69">
        <v>0</v>
      </c>
      <c r="FO32" s="69">
        <v>0</v>
      </c>
      <c r="FP32" s="57" t="s">
        <v>212</v>
      </c>
      <c r="FQ32" s="57" t="s">
        <v>212</v>
      </c>
      <c r="FR32" s="214" t="s">
        <v>212</v>
      </c>
    </row>
    <row r="33" ht="19.5" customHeight="1" spans="1:174">
      <c r="A33" s="68" t="s">
        <v>311</v>
      </c>
      <c r="B33" s="68" t="s">
        <v>239</v>
      </c>
      <c r="C33" s="190">
        <v>244008.0851344</v>
      </c>
      <c r="D33" s="190">
        <v>174770.817846</v>
      </c>
      <c r="E33" s="190">
        <v>59446.6330008</v>
      </c>
      <c r="F33" s="190">
        <v>9790.6342876</v>
      </c>
      <c r="G33" s="190">
        <v>271262.7034194</v>
      </c>
      <c r="H33" s="190">
        <v>192064.168661</v>
      </c>
      <c r="I33" s="190">
        <v>67592.3056008</v>
      </c>
      <c r="J33" s="190">
        <v>11606.2291576</v>
      </c>
      <c r="K33" s="190">
        <v>319876.1073788</v>
      </c>
      <c r="L33" s="190">
        <v>219478.257762</v>
      </c>
      <c r="M33" s="190">
        <v>85096.6618964</v>
      </c>
      <c r="N33" s="190">
        <v>15301.1877204</v>
      </c>
      <c r="O33" s="69">
        <v>244008.0851344</v>
      </c>
      <c r="P33" s="69">
        <v>271262.7034194</v>
      </c>
      <c r="Q33" s="69">
        <v>319876.1073788</v>
      </c>
      <c r="R33" s="78">
        <v>17.9211529438454</v>
      </c>
      <c r="S33" s="79">
        <v>24.1543355610847</v>
      </c>
      <c r="T33" s="79" t="s">
        <v>212</v>
      </c>
      <c r="U33" s="69">
        <v>1</v>
      </c>
      <c r="V33" s="69">
        <v>0</v>
      </c>
      <c r="W33" s="64"/>
      <c r="X33" s="64"/>
      <c r="Y33" s="64"/>
      <c r="Z33" s="79">
        <v>0</v>
      </c>
      <c r="AA33" s="79">
        <v>0</v>
      </c>
      <c r="AB33" s="79">
        <v>0</v>
      </c>
      <c r="AC33" s="197">
        <v>0</v>
      </c>
      <c r="AD33" s="69">
        <v>0</v>
      </c>
      <c r="AE33" s="69">
        <v>0</v>
      </c>
      <c r="AF33" s="69">
        <v>0</v>
      </c>
      <c r="AG33" s="79">
        <v>12.4</v>
      </c>
      <c r="AH33" s="69">
        <v>1</v>
      </c>
      <c r="AI33" s="64">
        <v>0</v>
      </c>
      <c r="AJ33" s="64"/>
      <c r="AK33" s="64"/>
      <c r="AL33" s="64"/>
      <c r="AM33" s="79">
        <v>0</v>
      </c>
      <c r="AN33" s="79">
        <v>0</v>
      </c>
      <c r="AO33" s="79">
        <v>0</v>
      </c>
      <c r="AP33" s="197">
        <v>0</v>
      </c>
      <c r="AQ33" s="69">
        <v>0</v>
      </c>
      <c r="AR33" s="69">
        <v>0</v>
      </c>
      <c r="AS33" s="69">
        <v>0</v>
      </c>
      <c r="AT33" s="69">
        <v>0</v>
      </c>
      <c r="AU33" s="69" t="s">
        <v>212</v>
      </c>
      <c r="AV33" s="79">
        <v>12.7</v>
      </c>
      <c r="AW33" s="69">
        <v>1</v>
      </c>
      <c r="AX33" s="64">
        <v>0</v>
      </c>
      <c r="AY33" s="64"/>
      <c r="AZ33" s="64"/>
      <c r="BA33" s="64"/>
      <c r="BB33" s="79">
        <v>0</v>
      </c>
      <c r="BC33" s="79">
        <v>0</v>
      </c>
      <c r="BD33" s="79">
        <v>0</v>
      </c>
      <c r="BE33" s="197">
        <v>0</v>
      </c>
      <c r="BF33" s="69">
        <v>0</v>
      </c>
      <c r="BG33" s="69">
        <v>0</v>
      </c>
      <c r="BH33" s="69">
        <v>0</v>
      </c>
      <c r="BI33" s="69">
        <v>0</v>
      </c>
      <c r="BJ33" s="69" t="s">
        <v>212</v>
      </c>
      <c r="BK33" s="79">
        <v>12.9</v>
      </c>
      <c r="BL33" s="69">
        <v>1</v>
      </c>
      <c r="BM33" s="64">
        <v>0</v>
      </c>
      <c r="BN33" s="64"/>
      <c r="BO33" s="64"/>
      <c r="BP33" s="64"/>
      <c r="BQ33" s="79">
        <v>0</v>
      </c>
      <c r="BR33" s="79">
        <v>0</v>
      </c>
      <c r="BS33" s="79">
        <v>0</v>
      </c>
      <c r="BT33" s="197">
        <v>0</v>
      </c>
      <c r="BU33" s="69">
        <v>0</v>
      </c>
      <c r="BV33" s="69">
        <v>0</v>
      </c>
      <c r="BW33" s="69">
        <v>0</v>
      </c>
      <c r="BX33" s="69">
        <v>0</v>
      </c>
      <c r="BY33" s="69" t="s">
        <v>212</v>
      </c>
      <c r="BZ33" s="79">
        <v>13.2</v>
      </c>
      <c r="CA33" s="69">
        <v>1</v>
      </c>
      <c r="CB33" s="64">
        <v>0</v>
      </c>
      <c r="CC33" s="64"/>
      <c r="CD33" s="64"/>
      <c r="CE33" s="64"/>
      <c r="CF33" s="79">
        <v>0</v>
      </c>
      <c r="CG33" s="79">
        <v>0</v>
      </c>
      <c r="CH33" s="79">
        <v>0</v>
      </c>
      <c r="CI33" s="197">
        <v>0</v>
      </c>
      <c r="CJ33" s="69">
        <v>0</v>
      </c>
      <c r="CK33" s="69">
        <v>0</v>
      </c>
      <c r="CL33" s="69">
        <v>0</v>
      </c>
      <c r="CM33" s="69">
        <v>0</v>
      </c>
      <c r="CN33" s="69" t="s">
        <v>212</v>
      </c>
      <c r="CO33" s="79">
        <v>13.6</v>
      </c>
      <c r="CP33" s="69">
        <v>1</v>
      </c>
      <c r="CQ33" s="64">
        <v>0</v>
      </c>
      <c r="CR33" s="64"/>
      <c r="CS33" s="64"/>
      <c r="CT33" s="64"/>
      <c r="CU33" s="79">
        <v>0</v>
      </c>
      <c r="CV33" s="79">
        <v>0</v>
      </c>
      <c r="CW33" s="79">
        <v>0</v>
      </c>
      <c r="CX33" s="197">
        <v>0</v>
      </c>
      <c r="CY33" s="69">
        <v>0</v>
      </c>
      <c r="CZ33" s="69">
        <v>0</v>
      </c>
      <c r="DA33" s="69">
        <v>0</v>
      </c>
      <c r="DB33" s="69">
        <v>0</v>
      </c>
      <c r="DC33" s="69" t="s">
        <v>212</v>
      </c>
      <c r="DD33" s="78">
        <v>14.2</v>
      </c>
      <c r="DE33" s="69">
        <v>1</v>
      </c>
      <c r="DF33" s="64">
        <v>0</v>
      </c>
      <c r="DG33" s="64"/>
      <c r="DH33" s="64"/>
      <c r="DI33" s="64"/>
      <c r="DJ33" s="79">
        <v>0</v>
      </c>
      <c r="DK33" s="79">
        <v>0</v>
      </c>
      <c r="DL33" s="79">
        <v>0</v>
      </c>
      <c r="DM33" s="197">
        <v>0</v>
      </c>
      <c r="DN33" s="69">
        <v>0</v>
      </c>
      <c r="DO33" s="69">
        <v>0</v>
      </c>
      <c r="DP33" s="69">
        <v>0</v>
      </c>
      <c r="DQ33" s="69">
        <v>0</v>
      </c>
      <c r="DR33" s="69" t="s">
        <v>212</v>
      </c>
      <c r="DS33" s="78">
        <v>14.9</v>
      </c>
      <c r="DT33" s="69">
        <v>1</v>
      </c>
      <c r="DU33" s="64">
        <v>0</v>
      </c>
      <c r="DV33" s="64"/>
      <c r="DW33" s="64"/>
      <c r="DX33" s="64"/>
      <c r="DY33" s="79">
        <v>0</v>
      </c>
      <c r="DZ33" s="79">
        <v>0</v>
      </c>
      <c r="EA33" s="79">
        <v>0</v>
      </c>
      <c r="EB33" s="197">
        <v>0</v>
      </c>
      <c r="EC33" s="69">
        <v>0</v>
      </c>
      <c r="ED33" s="69">
        <v>0</v>
      </c>
      <c r="EE33" s="69">
        <v>0</v>
      </c>
      <c r="EF33" s="69">
        <v>0</v>
      </c>
      <c r="EG33" s="69" t="s">
        <v>212</v>
      </c>
      <c r="EH33" s="79">
        <v>14.9</v>
      </c>
      <c r="EI33" s="69">
        <v>1</v>
      </c>
      <c r="EJ33" s="64">
        <v>0</v>
      </c>
      <c r="EK33" s="64"/>
      <c r="EL33" s="64"/>
      <c r="EM33" s="64"/>
      <c r="EN33" s="79">
        <v>0</v>
      </c>
      <c r="EO33" s="79">
        <v>0</v>
      </c>
      <c r="EP33" s="79">
        <v>0</v>
      </c>
      <c r="EQ33" s="69">
        <v>0</v>
      </c>
      <c r="ER33" s="69">
        <v>0</v>
      </c>
      <c r="ES33" s="69">
        <v>0</v>
      </c>
      <c r="ET33" s="69">
        <v>0</v>
      </c>
      <c r="EU33" s="69">
        <v>0</v>
      </c>
      <c r="EV33" s="69" t="s">
        <v>212</v>
      </c>
      <c r="EW33" s="69" t="s">
        <v>212</v>
      </c>
      <c r="EX33" s="69"/>
      <c r="EY33" s="69">
        <v>1145277</v>
      </c>
      <c r="EZ33" s="69">
        <v>1181019</v>
      </c>
      <c r="FA33" s="69">
        <v>1324301</v>
      </c>
      <c r="FB33" s="78">
        <v>12.1320656145244</v>
      </c>
      <c r="FC33" s="69">
        <v>1</v>
      </c>
      <c r="FD33" s="64">
        <v>0</v>
      </c>
      <c r="FE33" s="69"/>
      <c r="FF33" s="64"/>
      <c r="FG33" s="64"/>
      <c r="FH33" s="79">
        <v>0</v>
      </c>
      <c r="FI33" s="79">
        <v>0</v>
      </c>
      <c r="FJ33" s="79">
        <v>0</v>
      </c>
      <c r="FK33" s="197">
        <v>0</v>
      </c>
      <c r="FL33" s="69">
        <v>0</v>
      </c>
      <c r="FM33" s="69">
        <v>0</v>
      </c>
      <c r="FN33" s="69">
        <v>0</v>
      </c>
      <c r="FO33" s="69">
        <v>0</v>
      </c>
      <c r="FP33" s="57" t="s">
        <v>212</v>
      </c>
      <c r="FQ33" s="57" t="s">
        <v>212</v>
      </c>
      <c r="FR33" s="214" t="s">
        <v>212</v>
      </c>
    </row>
    <row r="34" ht="19.5" customHeight="1" spans="1:174">
      <c r="A34" s="68" t="s">
        <v>312</v>
      </c>
      <c r="B34" s="68" t="s">
        <v>248</v>
      </c>
      <c r="C34" s="190">
        <v>263884.047538</v>
      </c>
      <c r="D34" s="190">
        <v>151079.047988</v>
      </c>
      <c r="E34" s="190">
        <v>98469.2571936</v>
      </c>
      <c r="F34" s="190">
        <v>14335.7423564</v>
      </c>
      <c r="G34" s="190">
        <v>227105.5572646</v>
      </c>
      <c r="H34" s="190">
        <v>148789.613089</v>
      </c>
      <c r="I34" s="190">
        <v>69310.1143944</v>
      </c>
      <c r="J34" s="190">
        <v>9005.8297812</v>
      </c>
      <c r="K34" s="190">
        <v>318902.48826985</v>
      </c>
      <c r="L34" s="190">
        <v>194515.87345425</v>
      </c>
      <c r="M34" s="190">
        <v>109116.4613928</v>
      </c>
      <c r="N34" s="190">
        <v>15270.1534228</v>
      </c>
      <c r="O34" s="69">
        <v>263884.047538</v>
      </c>
      <c r="P34" s="69">
        <v>227105.5572646</v>
      </c>
      <c r="Q34" s="69">
        <v>318902.48826985</v>
      </c>
      <c r="R34" s="78">
        <v>40.420380773993</v>
      </c>
      <c r="S34" s="79">
        <v>43.4440093330804</v>
      </c>
      <c r="T34" s="79" t="s">
        <v>212</v>
      </c>
      <c r="U34" s="69">
        <v>0</v>
      </c>
      <c r="V34" s="69">
        <v>0</v>
      </c>
      <c r="W34" s="64"/>
      <c r="X34" s="64"/>
      <c r="Y34" s="64"/>
      <c r="Z34" s="79">
        <v>2.90162547269333</v>
      </c>
      <c r="AA34" s="79">
        <v>0</v>
      </c>
      <c r="AB34" s="79">
        <v>0</v>
      </c>
      <c r="AC34" s="197">
        <v>263.59010797967</v>
      </c>
      <c r="AD34" s="69">
        <v>263.59010797967</v>
      </c>
      <c r="AE34" s="69">
        <v>0</v>
      </c>
      <c r="AF34" s="69">
        <v>0</v>
      </c>
      <c r="AG34" s="79">
        <v>22.8</v>
      </c>
      <c r="AH34" s="69">
        <v>0</v>
      </c>
      <c r="AI34" s="64">
        <v>0</v>
      </c>
      <c r="AJ34" s="64"/>
      <c r="AK34" s="64"/>
      <c r="AL34" s="64"/>
      <c r="AM34" s="79">
        <v>5</v>
      </c>
      <c r="AN34" s="79">
        <v>2</v>
      </c>
      <c r="AO34" s="79">
        <v>0</v>
      </c>
      <c r="AP34" s="197">
        <v>726.73778324672</v>
      </c>
      <c r="AQ34" s="69">
        <v>454.2111145292</v>
      </c>
      <c r="AR34" s="69">
        <v>272.52666871752</v>
      </c>
      <c r="AS34" s="69">
        <v>0</v>
      </c>
      <c r="AT34" s="69">
        <v>463.14767526705</v>
      </c>
      <c r="AU34" s="69" t="s">
        <v>212</v>
      </c>
      <c r="AV34" s="79">
        <v>23.8</v>
      </c>
      <c r="AW34" s="69">
        <v>0</v>
      </c>
      <c r="AX34" s="64">
        <v>0</v>
      </c>
      <c r="AY34" s="64"/>
      <c r="AZ34" s="64"/>
      <c r="BA34" s="64"/>
      <c r="BB34" s="79">
        <v>5</v>
      </c>
      <c r="BC34" s="79">
        <v>2</v>
      </c>
      <c r="BD34" s="79">
        <v>0</v>
      </c>
      <c r="BE34" s="197">
        <v>726.73778324672</v>
      </c>
      <c r="BF34" s="69">
        <v>454.2111145292</v>
      </c>
      <c r="BG34" s="69">
        <v>272.52666871752</v>
      </c>
      <c r="BH34" s="69">
        <v>0</v>
      </c>
      <c r="BI34" s="69">
        <v>463.14767526705</v>
      </c>
      <c r="BJ34" s="69" t="s">
        <v>212</v>
      </c>
      <c r="BK34" s="79">
        <v>25</v>
      </c>
      <c r="BL34" s="69">
        <v>0</v>
      </c>
      <c r="BM34" s="64">
        <v>0</v>
      </c>
      <c r="BN34" s="64"/>
      <c r="BO34" s="64"/>
      <c r="BP34" s="64"/>
      <c r="BQ34" s="79">
        <v>5</v>
      </c>
      <c r="BR34" s="79">
        <v>1.9</v>
      </c>
      <c r="BS34" s="79">
        <v>0</v>
      </c>
      <c r="BT34" s="197">
        <v>713.111449810844</v>
      </c>
      <c r="BU34" s="69">
        <v>454.2111145292</v>
      </c>
      <c r="BV34" s="69">
        <v>258.900335281644</v>
      </c>
      <c r="BW34" s="69">
        <v>0</v>
      </c>
      <c r="BX34" s="69">
        <v>449.521341831173</v>
      </c>
      <c r="BY34" s="69" t="s">
        <v>212</v>
      </c>
      <c r="BZ34" s="79">
        <v>26.4</v>
      </c>
      <c r="CA34" s="69">
        <v>0</v>
      </c>
      <c r="CB34" s="64">
        <v>0</v>
      </c>
      <c r="CC34" s="64"/>
      <c r="CD34" s="64"/>
      <c r="CE34" s="64"/>
      <c r="CF34" s="79">
        <v>5</v>
      </c>
      <c r="CG34" s="79">
        <v>1.8</v>
      </c>
      <c r="CH34" s="79">
        <v>0</v>
      </c>
      <c r="CI34" s="197">
        <v>699.485116374968</v>
      </c>
      <c r="CJ34" s="69">
        <v>454.2111145292</v>
      </c>
      <c r="CK34" s="69">
        <v>245.274001845768</v>
      </c>
      <c r="CL34" s="69">
        <v>0</v>
      </c>
      <c r="CM34" s="69">
        <v>435.895008395297</v>
      </c>
      <c r="CN34" s="69" t="s">
        <v>212</v>
      </c>
      <c r="CO34" s="79">
        <v>28.1</v>
      </c>
      <c r="CP34" s="69">
        <v>0</v>
      </c>
      <c r="CQ34" s="64">
        <v>0</v>
      </c>
      <c r="CR34" s="64"/>
      <c r="CS34" s="64"/>
      <c r="CT34" s="64"/>
      <c r="CU34" s="79">
        <v>5</v>
      </c>
      <c r="CV34" s="79">
        <v>1.7</v>
      </c>
      <c r="CW34" s="79">
        <v>0</v>
      </c>
      <c r="CX34" s="197">
        <v>685.858782939092</v>
      </c>
      <c r="CY34" s="69">
        <v>454.2111145292</v>
      </c>
      <c r="CZ34" s="69">
        <v>231.647668409892</v>
      </c>
      <c r="DA34" s="69">
        <v>0</v>
      </c>
      <c r="DB34" s="69">
        <v>422.268674959422</v>
      </c>
      <c r="DC34" s="69" t="s">
        <v>212</v>
      </c>
      <c r="DD34" s="78">
        <v>30.1</v>
      </c>
      <c r="DE34" s="69">
        <v>0</v>
      </c>
      <c r="DF34" s="64">
        <v>0</v>
      </c>
      <c r="DG34" s="64"/>
      <c r="DH34" s="64"/>
      <c r="DI34" s="64"/>
      <c r="DJ34" s="79">
        <v>5</v>
      </c>
      <c r="DK34" s="79">
        <v>1.3</v>
      </c>
      <c r="DL34" s="79">
        <v>0</v>
      </c>
      <c r="DM34" s="197">
        <v>631.353449195588</v>
      </c>
      <c r="DN34" s="69">
        <v>454.2111145292</v>
      </c>
      <c r="DO34" s="69">
        <v>177.142334666388</v>
      </c>
      <c r="DP34" s="69">
        <v>0</v>
      </c>
      <c r="DQ34" s="69">
        <v>367.763341215918</v>
      </c>
      <c r="DR34" s="69" t="s">
        <v>212</v>
      </c>
      <c r="DS34" s="78">
        <v>32.7</v>
      </c>
      <c r="DT34" s="69">
        <v>0</v>
      </c>
      <c r="DU34" s="64">
        <v>0</v>
      </c>
      <c r="DV34" s="64"/>
      <c r="DW34" s="64"/>
      <c r="DX34" s="64"/>
      <c r="DY34" s="79">
        <v>5</v>
      </c>
      <c r="DZ34" s="79">
        <v>0.800000000000004</v>
      </c>
      <c r="EA34" s="79">
        <v>0</v>
      </c>
      <c r="EB34" s="197">
        <v>563.221782016209</v>
      </c>
      <c r="EC34" s="69">
        <v>454.2111145292</v>
      </c>
      <c r="ED34" s="69">
        <v>109.010667487009</v>
      </c>
      <c r="EE34" s="69">
        <v>0</v>
      </c>
      <c r="EF34" s="69">
        <v>299.631674036538</v>
      </c>
      <c r="EG34" s="69" t="s">
        <v>212</v>
      </c>
      <c r="EH34" s="79">
        <v>32.7</v>
      </c>
      <c r="EI34" s="69">
        <v>0</v>
      </c>
      <c r="EJ34" s="64">
        <v>0</v>
      </c>
      <c r="EK34" s="64"/>
      <c r="EL34" s="64"/>
      <c r="EM34" s="64"/>
      <c r="EN34" s="79">
        <v>5</v>
      </c>
      <c r="EO34" s="79">
        <v>0.800000000000004</v>
      </c>
      <c r="EP34" s="79">
        <v>0</v>
      </c>
      <c r="EQ34" s="69">
        <v>227.65638889302</v>
      </c>
      <c r="ER34" s="69">
        <v>183.5938620105</v>
      </c>
      <c r="ES34" s="69">
        <v>44.0625268825202</v>
      </c>
      <c r="ET34" s="69">
        <v>0</v>
      </c>
      <c r="EU34" s="69">
        <v>-35.9337190866502</v>
      </c>
      <c r="EV34" s="69">
        <v>227.65638889302</v>
      </c>
      <c r="EW34" s="69" t="s">
        <v>212</v>
      </c>
      <c r="EX34" s="69"/>
      <c r="EY34" s="69">
        <v>623109</v>
      </c>
      <c r="EZ34" s="69">
        <v>605905</v>
      </c>
      <c r="FA34" s="69">
        <v>734054</v>
      </c>
      <c r="FB34" s="78">
        <v>21.1500152664197</v>
      </c>
      <c r="FC34" s="69">
        <v>0</v>
      </c>
      <c r="FD34" s="64">
        <v>0</v>
      </c>
      <c r="FE34" s="69"/>
      <c r="FF34" s="64"/>
      <c r="FG34" s="64"/>
      <c r="FH34" s="79">
        <v>5</v>
      </c>
      <c r="FI34" s="79">
        <v>1.94383784198126</v>
      </c>
      <c r="FJ34" s="79">
        <v>0</v>
      </c>
      <c r="FK34" s="197">
        <v>1918.47864058739</v>
      </c>
      <c r="FL34" s="69">
        <v>1211.81</v>
      </c>
      <c r="FM34" s="69">
        <v>706.668640587394</v>
      </c>
      <c r="FN34" s="69">
        <v>0</v>
      </c>
      <c r="FO34" s="69">
        <v>1654.88853260772</v>
      </c>
      <c r="FP34" s="57" t="s">
        <v>242</v>
      </c>
      <c r="FQ34" s="57" t="s">
        <v>242</v>
      </c>
      <c r="FR34" s="214">
        <v>1</v>
      </c>
    </row>
    <row r="35" ht="19.5" customHeight="1" spans="1:174">
      <c r="A35" s="68" t="s">
        <v>313</v>
      </c>
      <c r="B35" s="68" t="s">
        <v>256</v>
      </c>
      <c r="C35" s="190">
        <v>244310.3934687</v>
      </c>
      <c r="D35" s="190">
        <v>152522.8315035</v>
      </c>
      <c r="E35" s="190">
        <v>85580.0738316</v>
      </c>
      <c r="F35" s="190">
        <v>6207.4881336</v>
      </c>
      <c r="G35" s="190">
        <v>219264.2891672</v>
      </c>
      <c r="H35" s="190">
        <v>156099.60648</v>
      </c>
      <c r="I35" s="190">
        <v>55668.547064</v>
      </c>
      <c r="J35" s="190">
        <v>7496.1356232</v>
      </c>
      <c r="K35" s="190">
        <v>359354.9052868</v>
      </c>
      <c r="L35" s="190">
        <v>221498.901216</v>
      </c>
      <c r="M35" s="190">
        <v>128680.100156</v>
      </c>
      <c r="N35" s="190">
        <v>9175.9039148</v>
      </c>
      <c r="O35" s="69">
        <v>244310.3934687</v>
      </c>
      <c r="P35" s="69">
        <v>219264.2891672</v>
      </c>
      <c r="Q35" s="69">
        <v>359354.9052868</v>
      </c>
      <c r="R35" s="78">
        <v>63.8912139553988</v>
      </c>
      <c r="S35" s="79">
        <v>51.3543156881542</v>
      </c>
      <c r="T35" s="79" t="s">
        <v>212</v>
      </c>
      <c r="U35" s="69">
        <v>0</v>
      </c>
      <c r="V35" s="69">
        <v>0</v>
      </c>
      <c r="W35" s="64"/>
      <c r="X35" s="64"/>
      <c r="Y35" s="64"/>
      <c r="Z35" s="79">
        <v>5</v>
      </c>
      <c r="AA35" s="79">
        <v>15</v>
      </c>
      <c r="AB35" s="79">
        <v>6.37245865409909</v>
      </c>
      <c r="AC35" s="197">
        <v>3809.15979787761</v>
      </c>
      <c r="AD35" s="69">
        <v>438.5285783344</v>
      </c>
      <c r="AE35" s="69">
        <v>1973.3786025048</v>
      </c>
      <c r="AF35" s="69">
        <v>1397.25261703841</v>
      </c>
      <c r="AG35" s="79">
        <v>35.9</v>
      </c>
      <c r="AH35" s="69">
        <v>0</v>
      </c>
      <c r="AI35" s="64">
        <v>0</v>
      </c>
      <c r="AJ35" s="64"/>
      <c r="AK35" s="64"/>
      <c r="AL35" s="64"/>
      <c r="AM35" s="79">
        <v>5</v>
      </c>
      <c r="AN35" s="79">
        <v>15</v>
      </c>
      <c r="AO35" s="79">
        <v>0.0999999999999979</v>
      </c>
      <c r="AP35" s="197">
        <v>2433.83360975592</v>
      </c>
      <c r="AQ35" s="69">
        <v>438.5285783344</v>
      </c>
      <c r="AR35" s="69">
        <v>1973.3786025048</v>
      </c>
      <c r="AS35" s="69">
        <v>21.9264289167195</v>
      </c>
      <c r="AT35" s="69">
        <v>-1375.32618812169</v>
      </c>
      <c r="AU35" s="69" t="s">
        <v>212</v>
      </c>
      <c r="AV35" s="79">
        <v>37.7</v>
      </c>
      <c r="AW35" s="69">
        <v>0</v>
      </c>
      <c r="AX35" s="64">
        <v>0</v>
      </c>
      <c r="AY35" s="64"/>
      <c r="AZ35" s="64"/>
      <c r="BA35" s="64"/>
      <c r="BB35" s="79">
        <v>5</v>
      </c>
      <c r="BC35" s="79">
        <v>15</v>
      </c>
      <c r="BD35" s="79">
        <v>0.900000000000002</v>
      </c>
      <c r="BE35" s="197">
        <v>2609.24504108968</v>
      </c>
      <c r="BF35" s="69">
        <v>438.5285783344</v>
      </c>
      <c r="BG35" s="69">
        <v>1973.3786025048</v>
      </c>
      <c r="BH35" s="69">
        <v>197.337860250481</v>
      </c>
      <c r="BI35" s="69">
        <v>-1199.91475678793</v>
      </c>
      <c r="BJ35" s="69" t="s">
        <v>212</v>
      </c>
      <c r="BK35" s="79">
        <v>39.7</v>
      </c>
      <c r="BL35" s="69">
        <v>0</v>
      </c>
      <c r="BM35" s="64">
        <v>0</v>
      </c>
      <c r="BN35" s="64"/>
      <c r="BO35" s="64"/>
      <c r="BP35" s="64"/>
      <c r="BQ35" s="79">
        <v>5</v>
      </c>
      <c r="BR35" s="79">
        <v>15</v>
      </c>
      <c r="BS35" s="79">
        <v>1.6</v>
      </c>
      <c r="BT35" s="197">
        <v>2762.73004350672</v>
      </c>
      <c r="BU35" s="69">
        <v>438.5285783344</v>
      </c>
      <c r="BV35" s="69">
        <v>1973.3786025048</v>
      </c>
      <c r="BW35" s="69">
        <v>350.82286266752</v>
      </c>
      <c r="BX35" s="69">
        <v>-1046.42975437089</v>
      </c>
      <c r="BY35" s="69" t="s">
        <v>212</v>
      </c>
      <c r="BZ35" s="79">
        <v>42.1</v>
      </c>
      <c r="CA35" s="69">
        <v>0</v>
      </c>
      <c r="CB35" s="64">
        <v>0</v>
      </c>
      <c r="CC35" s="64"/>
      <c r="CD35" s="64"/>
      <c r="CE35" s="64"/>
      <c r="CF35" s="79">
        <v>5</v>
      </c>
      <c r="CG35" s="79">
        <v>15</v>
      </c>
      <c r="CH35" s="79">
        <v>2.5</v>
      </c>
      <c r="CI35" s="197">
        <v>2960.0679037572</v>
      </c>
      <c r="CJ35" s="69">
        <v>438.5285783344</v>
      </c>
      <c r="CK35" s="69">
        <v>1973.3786025048</v>
      </c>
      <c r="CL35" s="69">
        <v>548.160722918</v>
      </c>
      <c r="CM35" s="69">
        <v>-849.091894120409</v>
      </c>
      <c r="CN35" s="69" t="s">
        <v>212</v>
      </c>
      <c r="CO35" s="79">
        <v>44.9</v>
      </c>
      <c r="CP35" s="69">
        <v>0</v>
      </c>
      <c r="CQ35" s="64">
        <v>0</v>
      </c>
      <c r="CR35" s="64"/>
      <c r="CS35" s="64"/>
      <c r="CT35" s="64"/>
      <c r="CU35" s="79">
        <v>5</v>
      </c>
      <c r="CV35" s="79">
        <v>15</v>
      </c>
      <c r="CW35" s="79">
        <v>3.5</v>
      </c>
      <c r="CX35" s="197">
        <v>3179.3321929244</v>
      </c>
      <c r="CY35" s="69">
        <v>438.5285783344</v>
      </c>
      <c r="CZ35" s="69">
        <v>1973.3786025048</v>
      </c>
      <c r="DA35" s="69">
        <v>767.4250120852</v>
      </c>
      <c r="DB35" s="69">
        <v>-629.827604953209</v>
      </c>
      <c r="DC35" s="69" t="s">
        <v>212</v>
      </c>
      <c r="DD35" s="78">
        <v>48.2</v>
      </c>
      <c r="DE35" s="69">
        <v>0</v>
      </c>
      <c r="DF35" s="64">
        <v>0</v>
      </c>
      <c r="DG35" s="64"/>
      <c r="DH35" s="64"/>
      <c r="DI35" s="64"/>
      <c r="DJ35" s="79">
        <v>5</v>
      </c>
      <c r="DK35" s="79">
        <v>15</v>
      </c>
      <c r="DL35" s="79">
        <v>4.4</v>
      </c>
      <c r="DM35" s="197">
        <v>3376.67005317488</v>
      </c>
      <c r="DN35" s="69">
        <v>438.5285783344</v>
      </c>
      <c r="DO35" s="69">
        <v>1973.3786025048</v>
      </c>
      <c r="DP35" s="69">
        <v>964.762872335681</v>
      </c>
      <c r="DQ35" s="69">
        <v>-432.489744702729</v>
      </c>
      <c r="DR35" s="69" t="s">
        <v>212</v>
      </c>
      <c r="DS35" s="78">
        <v>52.3</v>
      </c>
      <c r="DT35" s="69">
        <v>0</v>
      </c>
      <c r="DU35" s="64">
        <v>0</v>
      </c>
      <c r="DV35" s="64"/>
      <c r="DW35" s="64"/>
      <c r="DX35" s="64"/>
      <c r="DY35" s="79">
        <v>5</v>
      </c>
      <c r="DZ35" s="79">
        <v>15</v>
      </c>
      <c r="EA35" s="79">
        <v>5.4</v>
      </c>
      <c r="EB35" s="197">
        <v>3595.93434234208</v>
      </c>
      <c r="EC35" s="69">
        <v>438.5285783344</v>
      </c>
      <c r="ED35" s="69">
        <v>1973.3786025048</v>
      </c>
      <c r="EE35" s="69">
        <v>1184.02716150288</v>
      </c>
      <c r="EF35" s="69">
        <v>-213.225455535529</v>
      </c>
      <c r="EG35" s="69" t="s">
        <v>212</v>
      </c>
      <c r="EH35" s="79">
        <v>52.3</v>
      </c>
      <c r="EI35" s="69">
        <v>0</v>
      </c>
      <c r="EJ35" s="64">
        <v>0</v>
      </c>
      <c r="EK35" s="64"/>
      <c r="EL35" s="64"/>
      <c r="EM35" s="64"/>
      <c r="EN35" s="79">
        <v>5</v>
      </c>
      <c r="EO35" s="79">
        <v>15</v>
      </c>
      <c r="EP35" s="79">
        <v>5.4</v>
      </c>
      <c r="EQ35" s="69">
        <v>2297.48610436144</v>
      </c>
      <c r="ER35" s="69">
        <v>280.1812322392</v>
      </c>
      <c r="ES35" s="69">
        <v>1260.8155450764</v>
      </c>
      <c r="ET35" s="69">
        <v>756.48932704584</v>
      </c>
      <c r="EU35" s="69">
        <v>-1511.67369351617</v>
      </c>
      <c r="EV35" s="69">
        <v>2297.48610436144</v>
      </c>
      <c r="EW35" s="69" t="s">
        <v>212</v>
      </c>
      <c r="EX35" s="69"/>
      <c r="EY35" s="69">
        <v>599377</v>
      </c>
      <c r="EZ35" s="69">
        <v>526227</v>
      </c>
      <c r="FA35" s="69">
        <v>699756</v>
      </c>
      <c r="FB35" s="78">
        <v>32.9760730635258</v>
      </c>
      <c r="FC35" s="69">
        <v>0</v>
      </c>
      <c r="FD35" s="64">
        <v>0</v>
      </c>
      <c r="FE35" s="69"/>
      <c r="FF35" s="64"/>
      <c r="FG35" s="64"/>
      <c r="FH35" s="79">
        <v>5</v>
      </c>
      <c r="FI35" s="79">
        <v>13.7698956390874</v>
      </c>
      <c r="FJ35" s="79">
        <v>0</v>
      </c>
      <c r="FK35" s="197">
        <v>5400.10852348203</v>
      </c>
      <c r="FL35" s="69">
        <v>1052.454</v>
      </c>
      <c r="FM35" s="69">
        <v>4347.65452348203</v>
      </c>
      <c r="FN35" s="69">
        <v>0</v>
      </c>
      <c r="FO35" s="69">
        <v>1590.94872560442</v>
      </c>
      <c r="FP35" s="57" t="s">
        <v>242</v>
      </c>
      <c r="FQ35" s="57" t="s">
        <v>242</v>
      </c>
      <c r="FR35" s="214">
        <v>1</v>
      </c>
    </row>
    <row r="36" ht="19.5" customHeight="1" spans="1:174">
      <c r="A36" s="68" t="s">
        <v>314</v>
      </c>
      <c r="B36" s="68" t="s">
        <v>263</v>
      </c>
      <c r="C36" s="190">
        <v>245632.9397986</v>
      </c>
      <c r="D36" s="190">
        <v>174867.311263</v>
      </c>
      <c r="E36" s="190">
        <v>64497.3380664</v>
      </c>
      <c r="F36" s="190">
        <v>6268.2904692</v>
      </c>
      <c r="G36" s="190">
        <v>340816.9374243</v>
      </c>
      <c r="H36" s="190">
        <v>242685.2498155</v>
      </c>
      <c r="I36" s="190">
        <v>90026.4846828</v>
      </c>
      <c r="J36" s="190">
        <v>8105.202926</v>
      </c>
      <c r="K36" s="190">
        <v>694395.8908975</v>
      </c>
      <c r="L36" s="190">
        <v>454386.1571975</v>
      </c>
      <c r="M36" s="190">
        <v>227958.0046972</v>
      </c>
      <c r="N36" s="190">
        <v>12051.7290028</v>
      </c>
      <c r="O36" s="69">
        <v>245632.9397986</v>
      </c>
      <c r="P36" s="69">
        <v>340816.9374243</v>
      </c>
      <c r="Q36" s="69">
        <v>694395.8908975</v>
      </c>
      <c r="R36" s="78">
        <v>103.744536919247</v>
      </c>
      <c r="S36" s="79">
        <v>65.7811693560152</v>
      </c>
      <c r="T36" s="79" t="s">
        <v>212</v>
      </c>
      <c r="U36" s="69">
        <v>0</v>
      </c>
      <c r="V36" s="69">
        <v>0</v>
      </c>
      <c r="W36" s="64"/>
      <c r="X36" s="64"/>
      <c r="Y36" s="64"/>
      <c r="Z36" s="79">
        <v>5</v>
      </c>
      <c r="AA36" s="79">
        <v>15</v>
      </c>
      <c r="AB36" s="79">
        <v>46.2257816179473</v>
      </c>
      <c r="AC36" s="197">
        <v>19503.5156327406</v>
      </c>
      <c r="AD36" s="69">
        <v>681.6338748486</v>
      </c>
      <c r="AE36" s="69">
        <v>3067.3524368187</v>
      </c>
      <c r="AF36" s="69">
        <v>15754.5293210733</v>
      </c>
      <c r="AG36" s="79">
        <v>44.7</v>
      </c>
      <c r="AH36" s="69">
        <v>0</v>
      </c>
      <c r="AI36" s="64">
        <v>0</v>
      </c>
      <c r="AJ36" s="64"/>
      <c r="AK36" s="64"/>
      <c r="AL36" s="64"/>
      <c r="AM36" s="79">
        <v>5</v>
      </c>
      <c r="AN36" s="79">
        <v>15</v>
      </c>
      <c r="AO36" s="79">
        <v>8.9</v>
      </c>
      <c r="AP36" s="197">
        <v>6782.25705474357</v>
      </c>
      <c r="AQ36" s="69">
        <v>681.6338748486</v>
      </c>
      <c r="AR36" s="69">
        <v>3067.3524368187</v>
      </c>
      <c r="AS36" s="69">
        <v>3033.27074307627</v>
      </c>
      <c r="AT36" s="69">
        <v>-12721.2585779971</v>
      </c>
      <c r="AU36" s="69" t="s">
        <v>212</v>
      </c>
      <c r="AV36" s="79">
        <v>48.6</v>
      </c>
      <c r="AW36" s="69">
        <v>0</v>
      </c>
      <c r="AX36" s="64">
        <v>0</v>
      </c>
      <c r="AY36" s="64"/>
      <c r="AZ36" s="64"/>
      <c r="BA36" s="64"/>
      <c r="BB36" s="79">
        <v>5</v>
      </c>
      <c r="BC36" s="79">
        <v>15</v>
      </c>
      <c r="BD36" s="79">
        <v>11.8</v>
      </c>
      <c r="BE36" s="197">
        <v>7770.62617327404</v>
      </c>
      <c r="BF36" s="69">
        <v>681.6338748486</v>
      </c>
      <c r="BG36" s="69">
        <v>3067.3524368187</v>
      </c>
      <c r="BH36" s="69">
        <v>4021.63986160674</v>
      </c>
      <c r="BI36" s="69">
        <v>-11732.8894594666</v>
      </c>
      <c r="BJ36" s="69" t="s">
        <v>212</v>
      </c>
      <c r="BK36" s="79">
        <v>53.1</v>
      </c>
      <c r="BL36" s="69">
        <v>0</v>
      </c>
      <c r="BM36" s="64">
        <v>0</v>
      </c>
      <c r="BN36" s="64"/>
      <c r="BO36" s="64"/>
      <c r="BP36" s="64"/>
      <c r="BQ36" s="79">
        <v>5</v>
      </c>
      <c r="BR36" s="79">
        <v>15</v>
      </c>
      <c r="BS36" s="79">
        <v>15</v>
      </c>
      <c r="BT36" s="197">
        <v>8861.2403730318</v>
      </c>
      <c r="BU36" s="69">
        <v>681.6338748486</v>
      </c>
      <c r="BV36" s="69">
        <v>3067.3524368187</v>
      </c>
      <c r="BW36" s="69">
        <v>5112.2540613645</v>
      </c>
      <c r="BX36" s="69">
        <v>-10642.2752597088</v>
      </c>
      <c r="BY36" s="69" t="s">
        <v>212</v>
      </c>
      <c r="BZ36" s="79">
        <v>58.3</v>
      </c>
      <c r="CA36" s="69">
        <v>0</v>
      </c>
      <c r="CB36" s="64">
        <v>0</v>
      </c>
      <c r="CC36" s="64"/>
      <c r="CD36" s="64"/>
      <c r="CE36" s="64"/>
      <c r="CF36" s="79">
        <v>5</v>
      </c>
      <c r="CG36" s="79">
        <v>15</v>
      </c>
      <c r="CH36" s="79">
        <v>18.7</v>
      </c>
      <c r="CI36" s="197">
        <v>10122.2630415017</v>
      </c>
      <c r="CJ36" s="69">
        <v>681.6338748486</v>
      </c>
      <c r="CK36" s="69">
        <v>3067.3524368187</v>
      </c>
      <c r="CL36" s="69">
        <v>6373.27672983441</v>
      </c>
      <c r="CM36" s="69">
        <v>-9381.25259123891</v>
      </c>
      <c r="CN36" s="69" t="s">
        <v>212</v>
      </c>
      <c r="CO36" s="79">
        <v>64.4</v>
      </c>
      <c r="CP36" s="69">
        <v>0</v>
      </c>
      <c r="CQ36" s="64">
        <v>0</v>
      </c>
      <c r="CR36" s="64"/>
      <c r="CS36" s="64"/>
      <c r="CT36" s="64"/>
      <c r="CU36" s="79">
        <v>5</v>
      </c>
      <c r="CV36" s="79">
        <v>15</v>
      </c>
      <c r="CW36" s="79">
        <v>23</v>
      </c>
      <c r="CX36" s="197">
        <v>11587.7758724262</v>
      </c>
      <c r="CY36" s="69">
        <v>681.6338748486</v>
      </c>
      <c r="CZ36" s="69">
        <v>3067.3524368187</v>
      </c>
      <c r="DA36" s="69">
        <v>7838.7895607589</v>
      </c>
      <c r="DB36" s="69">
        <v>-7915.73976031442</v>
      </c>
      <c r="DC36" s="69" t="s">
        <v>212</v>
      </c>
      <c r="DD36" s="78">
        <v>71.6</v>
      </c>
      <c r="DE36" s="69">
        <v>0</v>
      </c>
      <c r="DF36" s="64">
        <v>0</v>
      </c>
      <c r="DG36" s="64"/>
      <c r="DH36" s="64"/>
      <c r="DI36" s="64"/>
      <c r="DJ36" s="79">
        <v>5</v>
      </c>
      <c r="DK36" s="79">
        <v>15</v>
      </c>
      <c r="DL36" s="79">
        <v>27.8</v>
      </c>
      <c r="DM36" s="197">
        <v>13223.6971720628</v>
      </c>
      <c r="DN36" s="69">
        <v>681.6338748486</v>
      </c>
      <c r="DO36" s="69">
        <v>3067.3524368187</v>
      </c>
      <c r="DP36" s="69">
        <v>9474.71086039554</v>
      </c>
      <c r="DQ36" s="69">
        <v>-6279.81846067778</v>
      </c>
      <c r="DR36" s="69" t="s">
        <v>212</v>
      </c>
      <c r="DS36" s="78">
        <v>80.2</v>
      </c>
      <c r="DT36" s="69">
        <v>0</v>
      </c>
      <c r="DU36" s="64">
        <v>0</v>
      </c>
      <c r="DV36" s="64"/>
      <c r="DW36" s="64"/>
      <c r="DX36" s="64"/>
      <c r="DY36" s="79">
        <v>5</v>
      </c>
      <c r="DZ36" s="79">
        <v>15</v>
      </c>
      <c r="EA36" s="79">
        <v>33.3</v>
      </c>
      <c r="EB36" s="197">
        <v>15098.1903278965</v>
      </c>
      <c r="EC36" s="69">
        <v>681.6338748486</v>
      </c>
      <c r="ED36" s="69">
        <v>3067.3524368187</v>
      </c>
      <c r="EE36" s="69">
        <v>11349.2040162292</v>
      </c>
      <c r="EF36" s="69">
        <v>-4405.32530484413</v>
      </c>
      <c r="EG36" s="69" t="s">
        <v>212</v>
      </c>
      <c r="EH36" s="79">
        <v>80.2</v>
      </c>
      <c r="EI36" s="69">
        <v>0</v>
      </c>
      <c r="EJ36" s="64">
        <v>0</v>
      </c>
      <c r="EK36" s="64"/>
      <c r="EL36" s="64"/>
      <c r="EM36" s="64"/>
      <c r="EN36" s="79">
        <v>5</v>
      </c>
      <c r="EO36" s="79">
        <v>15</v>
      </c>
      <c r="EP36" s="79">
        <v>33.3</v>
      </c>
      <c r="EQ36" s="69">
        <v>15663.5476388628</v>
      </c>
      <c r="ER36" s="69">
        <v>707.1579069464</v>
      </c>
      <c r="ES36" s="69">
        <v>3182.2105812588</v>
      </c>
      <c r="ET36" s="69">
        <v>11774.1791506576</v>
      </c>
      <c r="EU36" s="69">
        <v>-3839.96799387786</v>
      </c>
      <c r="EV36" s="69">
        <v>15663.5476388628</v>
      </c>
      <c r="EW36" s="69" t="s">
        <v>212</v>
      </c>
      <c r="EX36" s="69"/>
      <c r="EY36" s="69">
        <v>751977</v>
      </c>
      <c r="EZ36" s="69">
        <v>764416</v>
      </c>
      <c r="FA36" s="69">
        <v>1055615</v>
      </c>
      <c r="FB36" s="78">
        <v>38.0943099045546</v>
      </c>
      <c r="FC36" s="69">
        <v>0</v>
      </c>
      <c r="FD36" s="64">
        <v>0</v>
      </c>
      <c r="FE36" s="69"/>
      <c r="FF36" s="64"/>
      <c r="FG36" s="64"/>
      <c r="FH36" s="79">
        <v>5</v>
      </c>
      <c r="FI36" s="79">
        <v>15</v>
      </c>
      <c r="FJ36" s="79">
        <v>3.8881324801162</v>
      </c>
      <c r="FK36" s="197">
        <v>11380.7266779205</v>
      </c>
      <c r="FL36" s="69">
        <v>1528.832</v>
      </c>
      <c r="FM36" s="69">
        <v>6879.744</v>
      </c>
      <c r="FN36" s="69">
        <v>2972.1506779205</v>
      </c>
      <c r="FO36" s="69">
        <v>-8122.78895482012</v>
      </c>
      <c r="FP36" s="57" t="s">
        <v>242</v>
      </c>
      <c r="FQ36" s="57" t="s">
        <v>242</v>
      </c>
      <c r="FR36" s="214">
        <v>1</v>
      </c>
    </row>
    <row r="37" ht="19.5" customHeight="1" spans="1:174">
      <c r="A37" s="68" t="s">
        <v>315</v>
      </c>
      <c r="B37" s="68" t="s">
        <v>268</v>
      </c>
      <c r="C37" s="190">
        <v>109816.8821799</v>
      </c>
      <c r="D37" s="190">
        <v>76022.8933155</v>
      </c>
      <c r="E37" s="190">
        <v>28776.6866864</v>
      </c>
      <c r="F37" s="190">
        <v>5017.302178</v>
      </c>
      <c r="G37" s="190">
        <v>112744.1912929</v>
      </c>
      <c r="H37" s="190">
        <v>83683.8976345</v>
      </c>
      <c r="I37" s="190">
        <v>24562.4330392</v>
      </c>
      <c r="J37" s="190">
        <v>4497.8606192</v>
      </c>
      <c r="K37" s="190">
        <v>111343.4537044</v>
      </c>
      <c r="L37" s="190">
        <v>73238.831806</v>
      </c>
      <c r="M37" s="190">
        <v>32982.2164348</v>
      </c>
      <c r="N37" s="190">
        <v>5122.4054636</v>
      </c>
      <c r="O37" s="69">
        <v>109816.8821799</v>
      </c>
      <c r="P37" s="69">
        <v>112744.1912929</v>
      </c>
      <c r="Q37" s="69">
        <v>111343.4537044</v>
      </c>
      <c r="R37" s="78">
        <v>-1.2424033313264</v>
      </c>
      <c r="S37" s="79">
        <v>27.4749795694552</v>
      </c>
      <c r="T37" s="79" t="s">
        <v>212</v>
      </c>
      <c r="U37" s="69">
        <v>1</v>
      </c>
      <c r="V37" s="69">
        <v>0</v>
      </c>
      <c r="W37" s="64"/>
      <c r="X37" s="64"/>
      <c r="Y37" s="64"/>
      <c r="Z37" s="79">
        <v>0</v>
      </c>
      <c r="AA37" s="79">
        <v>0</v>
      </c>
      <c r="AB37" s="79">
        <v>0</v>
      </c>
      <c r="AC37" s="197">
        <v>0</v>
      </c>
      <c r="AD37" s="69">
        <v>0</v>
      </c>
      <c r="AE37" s="69">
        <v>0</v>
      </c>
      <c r="AF37" s="69">
        <v>0</v>
      </c>
      <c r="AG37" s="79">
        <v>16.3</v>
      </c>
      <c r="AH37" s="69">
        <v>0</v>
      </c>
      <c r="AI37" s="64">
        <v>0</v>
      </c>
      <c r="AJ37" s="64"/>
      <c r="AK37" s="64"/>
      <c r="AL37" s="64"/>
      <c r="AM37" s="79">
        <v>0.5</v>
      </c>
      <c r="AN37" s="79">
        <v>0</v>
      </c>
      <c r="AO37" s="79">
        <v>0</v>
      </c>
      <c r="AP37" s="197">
        <v>22.54883825858</v>
      </c>
      <c r="AQ37" s="69">
        <v>22.54883825858</v>
      </c>
      <c r="AR37" s="69">
        <v>0</v>
      </c>
      <c r="AS37" s="69">
        <v>0</v>
      </c>
      <c r="AT37" s="69">
        <v>22.54883825858</v>
      </c>
      <c r="AU37" s="69" t="s">
        <v>212</v>
      </c>
      <c r="AV37" s="79">
        <v>15.4</v>
      </c>
      <c r="AW37" s="69">
        <v>1</v>
      </c>
      <c r="AX37" s="64">
        <v>0</v>
      </c>
      <c r="AY37" s="64"/>
      <c r="AZ37" s="64"/>
      <c r="BA37" s="64"/>
      <c r="BB37" s="79">
        <v>0</v>
      </c>
      <c r="BC37" s="79">
        <v>0</v>
      </c>
      <c r="BD37" s="79">
        <v>0</v>
      </c>
      <c r="BE37" s="197">
        <v>0</v>
      </c>
      <c r="BF37" s="69">
        <v>0</v>
      </c>
      <c r="BG37" s="69">
        <v>0</v>
      </c>
      <c r="BH37" s="69">
        <v>0</v>
      </c>
      <c r="BI37" s="69">
        <v>0</v>
      </c>
      <c r="BJ37" s="69" t="s">
        <v>212</v>
      </c>
      <c r="BK37" s="79">
        <v>14.3</v>
      </c>
      <c r="BL37" s="69">
        <v>1</v>
      </c>
      <c r="BM37" s="64">
        <v>0</v>
      </c>
      <c r="BN37" s="64"/>
      <c r="BO37" s="64"/>
      <c r="BP37" s="64"/>
      <c r="BQ37" s="79">
        <v>0</v>
      </c>
      <c r="BR37" s="79">
        <v>0</v>
      </c>
      <c r="BS37" s="79">
        <v>0</v>
      </c>
      <c r="BT37" s="197">
        <v>0</v>
      </c>
      <c r="BU37" s="69">
        <v>0</v>
      </c>
      <c r="BV37" s="69">
        <v>0</v>
      </c>
      <c r="BW37" s="69">
        <v>0</v>
      </c>
      <c r="BX37" s="69">
        <v>0</v>
      </c>
      <c r="BY37" s="69" t="s">
        <v>212</v>
      </c>
      <c r="BZ37" s="79">
        <v>13</v>
      </c>
      <c r="CA37" s="69">
        <v>1</v>
      </c>
      <c r="CB37" s="64">
        <v>0</v>
      </c>
      <c r="CC37" s="64"/>
      <c r="CD37" s="64"/>
      <c r="CE37" s="64"/>
      <c r="CF37" s="79">
        <v>0</v>
      </c>
      <c r="CG37" s="79">
        <v>0</v>
      </c>
      <c r="CH37" s="79">
        <v>0</v>
      </c>
      <c r="CI37" s="197">
        <v>0</v>
      </c>
      <c r="CJ37" s="69">
        <v>0</v>
      </c>
      <c r="CK37" s="69">
        <v>0</v>
      </c>
      <c r="CL37" s="69">
        <v>0</v>
      </c>
      <c r="CM37" s="69">
        <v>0</v>
      </c>
      <c r="CN37" s="69" t="s">
        <v>212</v>
      </c>
      <c r="CO37" s="79">
        <v>11.5</v>
      </c>
      <c r="CP37" s="69">
        <v>1</v>
      </c>
      <c r="CQ37" s="64">
        <v>0</v>
      </c>
      <c r="CR37" s="64"/>
      <c r="CS37" s="64"/>
      <c r="CT37" s="64"/>
      <c r="CU37" s="79">
        <v>0</v>
      </c>
      <c r="CV37" s="79">
        <v>0</v>
      </c>
      <c r="CW37" s="79">
        <v>0</v>
      </c>
      <c r="CX37" s="197">
        <v>0</v>
      </c>
      <c r="CY37" s="69">
        <v>0</v>
      </c>
      <c r="CZ37" s="69">
        <v>0</v>
      </c>
      <c r="DA37" s="69">
        <v>0</v>
      </c>
      <c r="DB37" s="69">
        <v>0</v>
      </c>
      <c r="DC37" s="69" t="s">
        <v>212</v>
      </c>
      <c r="DD37" s="78">
        <v>9.5</v>
      </c>
      <c r="DE37" s="69">
        <v>1</v>
      </c>
      <c r="DF37" s="64">
        <v>0</v>
      </c>
      <c r="DG37" s="64"/>
      <c r="DH37" s="64"/>
      <c r="DI37" s="64"/>
      <c r="DJ37" s="79">
        <v>0</v>
      </c>
      <c r="DK37" s="79">
        <v>0</v>
      </c>
      <c r="DL37" s="79">
        <v>0</v>
      </c>
      <c r="DM37" s="197">
        <v>0</v>
      </c>
      <c r="DN37" s="69">
        <v>0</v>
      </c>
      <c r="DO37" s="69">
        <v>0</v>
      </c>
      <c r="DP37" s="69">
        <v>0</v>
      </c>
      <c r="DQ37" s="69">
        <v>0</v>
      </c>
      <c r="DR37" s="69" t="s">
        <v>212</v>
      </c>
      <c r="DS37" s="78">
        <v>7</v>
      </c>
      <c r="DT37" s="69">
        <v>1</v>
      </c>
      <c r="DU37" s="64">
        <v>0</v>
      </c>
      <c r="DV37" s="64"/>
      <c r="DW37" s="64"/>
      <c r="DX37" s="64"/>
      <c r="DY37" s="79">
        <v>0</v>
      </c>
      <c r="DZ37" s="79">
        <v>0</v>
      </c>
      <c r="EA37" s="79">
        <v>0</v>
      </c>
      <c r="EB37" s="197">
        <v>0</v>
      </c>
      <c r="EC37" s="69">
        <v>0</v>
      </c>
      <c r="ED37" s="69">
        <v>0</v>
      </c>
      <c r="EE37" s="69">
        <v>0</v>
      </c>
      <c r="EF37" s="69">
        <v>0</v>
      </c>
      <c r="EG37" s="69" t="s">
        <v>212</v>
      </c>
      <c r="EH37" s="79">
        <v>7</v>
      </c>
      <c r="EI37" s="69">
        <v>1</v>
      </c>
      <c r="EJ37" s="64">
        <v>0</v>
      </c>
      <c r="EK37" s="64"/>
      <c r="EL37" s="64"/>
      <c r="EM37" s="64"/>
      <c r="EN37" s="79">
        <v>0</v>
      </c>
      <c r="EO37" s="79">
        <v>0</v>
      </c>
      <c r="EP37" s="79">
        <v>0</v>
      </c>
      <c r="EQ37" s="69">
        <v>0</v>
      </c>
      <c r="ER37" s="69">
        <v>0</v>
      </c>
      <c r="ES37" s="69">
        <v>0</v>
      </c>
      <c r="ET37" s="69">
        <v>0</v>
      </c>
      <c r="EU37" s="69">
        <v>0</v>
      </c>
      <c r="EV37" s="69" t="s">
        <v>212</v>
      </c>
      <c r="EW37" s="69" t="s">
        <v>212</v>
      </c>
      <c r="EX37" s="69"/>
      <c r="EY37" s="69">
        <v>331950</v>
      </c>
      <c r="EZ37" s="69">
        <v>344265</v>
      </c>
      <c r="FA37" s="69">
        <v>405254</v>
      </c>
      <c r="FB37" s="78">
        <v>17.7157131860631</v>
      </c>
      <c r="FC37" s="69">
        <v>0</v>
      </c>
      <c r="FD37" s="64">
        <v>0</v>
      </c>
      <c r="FE37" s="69"/>
      <c r="FF37" s="64"/>
      <c r="FG37" s="64"/>
      <c r="FH37" s="79">
        <v>3.50953576162468</v>
      </c>
      <c r="FI37" s="79">
        <v>0</v>
      </c>
      <c r="FJ37" s="79">
        <v>0</v>
      </c>
      <c r="FK37" s="197">
        <v>483.284131590288</v>
      </c>
      <c r="FL37" s="69">
        <v>483.284131590288</v>
      </c>
      <c r="FM37" s="69">
        <v>0</v>
      </c>
      <c r="FN37" s="69">
        <v>0</v>
      </c>
      <c r="FO37" s="69">
        <v>483.284131590288</v>
      </c>
      <c r="FP37" s="57" t="s">
        <v>212</v>
      </c>
      <c r="FQ37" s="57" t="s">
        <v>212</v>
      </c>
      <c r="FR37" s="214" t="s">
        <v>212</v>
      </c>
    </row>
    <row r="38" s="181" customFormat="1" ht="23.1" customHeight="1" spans="1:174">
      <c r="A38" s="66" t="s">
        <v>316</v>
      </c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>
        <v>641866.2443205</v>
      </c>
      <c r="P38" s="67">
        <v>628952.4413972</v>
      </c>
      <c r="Q38" s="67">
        <v>819666.5775709</v>
      </c>
      <c r="R38" s="76">
        <v>30.3225051086588</v>
      </c>
      <c r="S38" s="77"/>
      <c r="T38" s="77" t="s">
        <v>212</v>
      </c>
      <c r="U38" s="67"/>
      <c r="V38" s="67"/>
      <c r="W38" s="66"/>
      <c r="X38" s="66"/>
      <c r="Y38" s="66"/>
      <c r="Z38" s="66"/>
      <c r="AA38" s="66"/>
      <c r="AB38" s="66"/>
      <c r="AC38" s="196">
        <v>3564.21300252041</v>
      </c>
      <c r="AD38" s="67">
        <v>361.970523302473</v>
      </c>
      <c r="AE38" s="67">
        <v>1329.42014785568</v>
      </c>
      <c r="AF38" s="67">
        <v>3022.96480741362</v>
      </c>
      <c r="AG38" s="77"/>
      <c r="AH38" s="77"/>
      <c r="AI38" s="66">
        <v>0</v>
      </c>
      <c r="AJ38" s="66"/>
      <c r="AK38" s="66"/>
      <c r="AL38" s="66"/>
      <c r="AM38" s="66"/>
      <c r="AN38" s="66"/>
      <c r="AO38" s="66"/>
      <c r="AP38" s="196">
        <v>3647.37087840982</v>
      </c>
      <c r="AQ38" s="67">
        <v>474.027173367076</v>
      </c>
      <c r="AR38" s="67">
        <v>1496.5604980991</v>
      </c>
      <c r="AS38" s="67">
        <v>1921.26063573936</v>
      </c>
      <c r="AT38" s="67">
        <v>83.1578758894129</v>
      </c>
      <c r="AU38" s="67" t="s">
        <v>212</v>
      </c>
      <c r="AV38" s="77"/>
      <c r="AW38" s="77"/>
      <c r="AX38" s="66"/>
      <c r="AY38" s="66"/>
      <c r="AZ38" s="66"/>
      <c r="BA38" s="66"/>
      <c r="BB38" s="66"/>
      <c r="BC38" s="66"/>
      <c r="BD38" s="66"/>
      <c r="BE38" s="196">
        <v>3538.8021014912</v>
      </c>
      <c r="BF38" s="67">
        <v>453.397423330676</v>
      </c>
      <c r="BG38" s="67">
        <v>1452.717155165</v>
      </c>
      <c r="BH38" s="67">
        <v>1862.64733447841</v>
      </c>
      <c r="BI38" s="67">
        <v>-25.4109010292023</v>
      </c>
      <c r="BJ38" s="67" t="s">
        <v>212</v>
      </c>
      <c r="BK38" s="77"/>
      <c r="BL38" s="77"/>
      <c r="BM38" s="66"/>
      <c r="BN38" s="66"/>
      <c r="BO38" s="66"/>
      <c r="BP38" s="66"/>
      <c r="BQ38" s="66"/>
      <c r="BR38" s="66"/>
      <c r="BS38" s="66"/>
      <c r="BT38" s="196">
        <v>3418.75450654166</v>
      </c>
      <c r="BU38" s="67">
        <v>445.0463652959</v>
      </c>
      <c r="BV38" s="67">
        <v>1420.20201098162</v>
      </c>
      <c r="BW38" s="67">
        <v>1776.76808316014</v>
      </c>
      <c r="BX38" s="67">
        <v>-145.458495978749</v>
      </c>
      <c r="BY38" s="67" t="s">
        <v>212</v>
      </c>
      <c r="BZ38" s="77"/>
      <c r="CA38" s="77"/>
      <c r="CB38" s="66"/>
      <c r="CC38" s="66"/>
      <c r="CD38" s="66"/>
      <c r="CE38" s="66"/>
      <c r="CF38" s="66">
        <v>0</v>
      </c>
      <c r="CG38" s="66">
        <v>0</v>
      </c>
      <c r="CH38" s="66">
        <v>0</v>
      </c>
      <c r="CI38" s="196">
        <v>3299.46278745176</v>
      </c>
      <c r="CJ38" s="67">
        <v>439.878288199496</v>
      </c>
      <c r="CK38" s="67">
        <v>1408.81201103545</v>
      </c>
      <c r="CL38" s="67">
        <v>1669.33148447299</v>
      </c>
      <c r="CM38" s="67">
        <v>-264.750215068651</v>
      </c>
      <c r="CN38" s="67" t="s">
        <v>212</v>
      </c>
      <c r="CO38" s="77"/>
      <c r="CP38" s="77"/>
      <c r="CQ38" s="66"/>
      <c r="CR38" s="66"/>
      <c r="CS38" s="66"/>
      <c r="CT38" s="66"/>
      <c r="CU38" s="66"/>
      <c r="CV38" s="66"/>
      <c r="CW38" s="66"/>
      <c r="CX38" s="196">
        <v>3167.01982913521</v>
      </c>
      <c r="CY38" s="67">
        <v>464.94936106752</v>
      </c>
      <c r="CZ38" s="67">
        <v>1410.15057405668</v>
      </c>
      <c r="DA38" s="67">
        <v>1542.15264278925</v>
      </c>
      <c r="DB38" s="67">
        <v>-397.193173385192</v>
      </c>
      <c r="DC38" s="66" t="s">
        <v>212</v>
      </c>
      <c r="DD38" s="76">
        <v>19.8</v>
      </c>
      <c r="DE38" s="77"/>
      <c r="DF38" s="66">
        <v>0</v>
      </c>
      <c r="DG38" s="66"/>
      <c r="DH38" s="66"/>
      <c r="DI38" s="66"/>
      <c r="DJ38" s="66"/>
      <c r="DK38" s="66"/>
      <c r="DL38" s="66"/>
      <c r="DM38" s="196">
        <v>3053.42951759069</v>
      </c>
      <c r="DN38" s="67">
        <v>461.555484160288</v>
      </c>
      <c r="DO38" s="67">
        <v>1362.24217589722</v>
      </c>
      <c r="DP38" s="67">
        <v>1542.41275836694</v>
      </c>
      <c r="DQ38" s="67">
        <v>-510.783484929722</v>
      </c>
      <c r="DR38" s="66" t="s">
        <v>212</v>
      </c>
      <c r="DS38" s="76"/>
      <c r="DT38" s="77"/>
      <c r="DU38" s="66"/>
      <c r="DV38" s="66"/>
      <c r="DW38" s="66"/>
      <c r="DX38" s="66"/>
      <c r="DY38" s="66"/>
      <c r="DZ38" s="66"/>
      <c r="EA38" s="66"/>
      <c r="EB38" s="196">
        <v>2975.6866874362</v>
      </c>
      <c r="EC38" s="67">
        <v>427.042315574376</v>
      </c>
      <c r="ED38" s="67">
        <v>1302.98365883281</v>
      </c>
      <c r="EE38" s="67">
        <v>1660.39844759775</v>
      </c>
      <c r="EF38" s="67">
        <v>-588.526315084204</v>
      </c>
      <c r="EG38" s="66" t="s">
        <v>212</v>
      </c>
      <c r="EH38" s="77"/>
      <c r="EI38" s="77"/>
      <c r="EJ38" s="66"/>
      <c r="EK38" s="66"/>
      <c r="EL38" s="66"/>
      <c r="EM38" s="66"/>
      <c r="EN38" s="66"/>
      <c r="EO38" s="66"/>
      <c r="EP38" s="66"/>
      <c r="EQ38" s="67">
        <v>2236.37660698355</v>
      </c>
      <c r="ER38" s="67">
        <v>274.656436989444</v>
      </c>
      <c r="ES38" s="67">
        <v>996.29814724743</v>
      </c>
      <c r="ET38" s="67">
        <v>1273.25033360193</v>
      </c>
      <c r="EU38" s="67">
        <v>-1327.83639553685</v>
      </c>
      <c r="EV38" s="67">
        <v>2868.07845092062</v>
      </c>
      <c r="EW38" s="66" t="s">
        <v>212</v>
      </c>
      <c r="EX38" s="66"/>
      <c r="EY38" s="67">
        <v>2949932</v>
      </c>
      <c r="EZ38" s="67">
        <v>2841840</v>
      </c>
      <c r="FA38" s="67">
        <v>3249241</v>
      </c>
      <c r="FB38" s="76">
        <v>14.335817639276</v>
      </c>
      <c r="FC38" s="77"/>
      <c r="FD38" s="66"/>
      <c r="FE38" s="66"/>
      <c r="FF38" s="66"/>
      <c r="FG38" s="66"/>
      <c r="FH38" s="66"/>
      <c r="FI38" s="66"/>
      <c r="FJ38" s="66"/>
      <c r="FK38" s="196">
        <v>12274.9173446395</v>
      </c>
      <c r="FL38" s="67">
        <v>1980.47409331468</v>
      </c>
      <c r="FM38" s="67">
        <v>5128.04241731302</v>
      </c>
      <c r="FN38" s="67">
        <v>5166.40083401184</v>
      </c>
      <c r="FO38" s="67">
        <v>8710.70434211914</v>
      </c>
      <c r="FP38" s="181" t="s">
        <v>242</v>
      </c>
      <c r="FQ38" s="181" t="s">
        <v>242</v>
      </c>
      <c r="FR38" s="215">
        <v>1</v>
      </c>
    </row>
    <row r="39" ht="14.1" customHeight="1" spans="1:174">
      <c r="A39" s="68" t="s">
        <v>317</v>
      </c>
      <c r="B39" s="68" t="s">
        <v>210</v>
      </c>
      <c r="C39" s="69">
        <v>9954.8251549</v>
      </c>
      <c r="D39" s="69">
        <v>8400.2879365</v>
      </c>
      <c r="E39" s="69">
        <v>1406.1777712</v>
      </c>
      <c r="F39" s="69">
        <v>148.3594472</v>
      </c>
      <c r="G39" s="69">
        <v>10591.0350485</v>
      </c>
      <c r="H39" s="69">
        <v>8906.6094285</v>
      </c>
      <c r="I39" s="69">
        <v>1666.0511908</v>
      </c>
      <c r="J39" s="69">
        <v>18.3744292</v>
      </c>
      <c r="K39" s="69">
        <v>13617.9826004</v>
      </c>
      <c r="L39" s="69">
        <v>9441.374042</v>
      </c>
      <c r="M39" s="69">
        <v>3814.998112</v>
      </c>
      <c r="N39" s="69">
        <v>361.6104464</v>
      </c>
      <c r="O39" s="69">
        <v>9954.8251549</v>
      </c>
      <c r="P39" s="69">
        <v>10591.0350485</v>
      </c>
      <c r="Q39" s="69">
        <v>13617.9826004</v>
      </c>
      <c r="R39" s="78">
        <v>28.580280756683</v>
      </c>
      <c r="S39" s="79">
        <v>17.5297452537813</v>
      </c>
      <c r="T39" s="79" t="s">
        <v>212</v>
      </c>
      <c r="U39" s="69">
        <v>1</v>
      </c>
      <c r="V39" s="69">
        <v>0</v>
      </c>
      <c r="W39" s="64"/>
      <c r="X39" s="64"/>
      <c r="Y39" s="64"/>
      <c r="Z39" s="79">
        <v>0</v>
      </c>
      <c r="AA39" s="79">
        <v>0</v>
      </c>
      <c r="AB39" s="79">
        <v>0</v>
      </c>
      <c r="AC39" s="197">
        <v>0</v>
      </c>
      <c r="AD39" s="69">
        <v>0</v>
      </c>
      <c r="AE39" s="69">
        <v>0</v>
      </c>
      <c r="AF39" s="69">
        <v>0</v>
      </c>
      <c r="AG39" s="79">
        <v>35.8</v>
      </c>
      <c r="AH39" s="69">
        <v>0</v>
      </c>
      <c r="AI39" s="64">
        <v>0</v>
      </c>
      <c r="AJ39" s="64"/>
      <c r="AK39" s="64"/>
      <c r="AL39" s="64"/>
      <c r="AM39" s="79">
        <v>5</v>
      </c>
      <c r="AN39" s="79">
        <v>15</v>
      </c>
      <c r="AO39" s="79">
        <v>0</v>
      </c>
      <c r="AP39" s="197">
        <v>116.5013855335</v>
      </c>
      <c r="AQ39" s="69">
        <v>21.182070097</v>
      </c>
      <c r="AR39" s="69">
        <v>95.3193154365</v>
      </c>
      <c r="AS39" s="69">
        <v>0</v>
      </c>
      <c r="AT39" s="69">
        <v>116.5013855335</v>
      </c>
      <c r="AU39" s="69" t="s">
        <v>212</v>
      </c>
      <c r="AV39" s="79">
        <v>35.6</v>
      </c>
      <c r="AW39" s="69">
        <v>0</v>
      </c>
      <c r="AX39" s="64">
        <v>0</v>
      </c>
      <c r="AY39" s="64"/>
      <c r="AZ39" s="64"/>
      <c r="BA39" s="64"/>
      <c r="BB39" s="79">
        <v>5</v>
      </c>
      <c r="BC39" s="79">
        <v>13.8</v>
      </c>
      <c r="BD39" s="79">
        <v>0</v>
      </c>
      <c r="BE39" s="197">
        <v>108.87584029858</v>
      </c>
      <c r="BF39" s="69">
        <v>21.182070097</v>
      </c>
      <c r="BG39" s="69">
        <v>87.69377020158</v>
      </c>
      <c r="BH39" s="69">
        <v>0</v>
      </c>
      <c r="BI39" s="69">
        <v>108.87584029858</v>
      </c>
      <c r="BJ39" s="69" t="s">
        <v>212</v>
      </c>
      <c r="BK39" s="79">
        <v>35.3</v>
      </c>
      <c r="BL39" s="69">
        <v>0</v>
      </c>
      <c r="BM39" s="64">
        <v>0</v>
      </c>
      <c r="BN39" s="64"/>
      <c r="BO39" s="64"/>
      <c r="BP39" s="64"/>
      <c r="BQ39" s="79">
        <v>5</v>
      </c>
      <c r="BR39" s="79">
        <v>12.2</v>
      </c>
      <c r="BS39" s="79">
        <v>0</v>
      </c>
      <c r="BT39" s="197">
        <v>98.70844665202</v>
      </c>
      <c r="BU39" s="69">
        <v>21.182070097</v>
      </c>
      <c r="BV39" s="69">
        <v>77.52637655502</v>
      </c>
      <c r="BW39" s="69">
        <v>0</v>
      </c>
      <c r="BX39" s="69">
        <v>98.70844665202</v>
      </c>
      <c r="BY39" s="69" t="s">
        <v>212</v>
      </c>
      <c r="BZ39" s="79">
        <v>34.9</v>
      </c>
      <c r="CA39" s="69">
        <v>0</v>
      </c>
      <c r="CB39" s="64">
        <v>0</v>
      </c>
      <c r="CC39" s="64"/>
      <c r="CD39" s="64"/>
      <c r="CE39" s="64"/>
      <c r="CF39" s="79">
        <v>5</v>
      </c>
      <c r="CG39" s="79">
        <v>10.3</v>
      </c>
      <c r="CH39" s="79">
        <v>0</v>
      </c>
      <c r="CI39" s="197">
        <v>86.63466669673</v>
      </c>
      <c r="CJ39" s="69">
        <v>21.182070097</v>
      </c>
      <c r="CK39" s="69">
        <v>65.45259659973</v>
      </c>
      <c r="CL39" s="69">
        <v>0</v>
      </c>
      <c r="CM39" s="69">
        <v>86.63466669673</v>
      </c>
      <c r="CN39" s="69" t="s">
        <v>212</v>
      </c>
      <c r="CO39" s="79">
        <v>34.5</v>
      </c>
      <c r="CP39" s="69">
        <v>0</v>
      </c>
      <c r="CQ39" s="64">
        <v>0</v>
      </c>
      <c r="CR39" s="64"/>
      <c r="CS39" s="64"/>
      <c r="CT39" s="64"/>
      <c r="CU39" s="79">
        <v>5</v>
      </c>
      <c r="CV39" s="79">
        <v>8.1</v>
      </c>
      <c r="CW39" s="79">
        <v>0</v>
      </c>
      <c r="CX39" s="197">
        <v>72.65450043271</v>
      </c>
      <c r="CY39" s="69">
        <v>21.182070097</v>
      </c>
      <c r="CZ39" s="69">
        <v>51.47243033571</v>
      </c>
      <c r="DA39" s="69">
        <v>0</v>
      </c>
      <c r="DB39" s="69">
        <v>72.65450043271</v>
      </c>
      <c r="DC39" s="69" t="s">
        <v>212</v>
      </c>
      <c r="DD39" s="78">
        <v>33.8</v>
      </c>
      <c r="DE39" s="69">
        <v>0</v>
      </c>
      <c r="DF39" s="64">
        <v>0</v>
      </c>
      <c r="DG39" s="64"/>
      <c r="DH39" s="64"/>
      <c r="DI39" s="64"/>
      <c r="DJ39" s="79">
        <v>5</v>
      </c>
      <c r="DK39" s="79">
        <v>5</v>
      </c>
      <c r="DL39" s="79">
        <v>0</v>
      </c>
      <c r="DM39" s="197">
        <v>52.9551752425</v>
      </c>
      <c r="DN39" s="69">
        <v>21.182070097</v>
      </c>
      <c r="DO39" s="69">
        <v>31.7731051455</v>
      </c>
      <c r="DP39" s="69">
        <v>0</v>
      </c>
      <c r="DQ39" s="69">
        <v>52.9551752425</v>
      </c>
      <c r="DR39" s="69" t="s">
        <v>212</v>
      </c>
      <c r="DS39" s="78">
        <v>32.9</v>
      </c>
      <c r="DT39" s="69">
        <v>0</v>
      </c>
      <c r="DU39" s="64">
        <v>0</v>
      </c>
      <c r="DV39" s="64"/>
      <c r="DW39" s="64"/>
      <c r="DX39" s="64"/>
      <c r="DY39" s="79">
        <v>5</v>
      </c>
      <c r="DZ39" s="79">
        <v>1</v>
      </c>
      <c r="EA39" s="79">
        <v>0</v>
      </c>
      <c r="EB39" s="197">
        <v>27.5366911261</v>
      </c>
      <c r="EC39" s="69">
        <v>21.182070097</v>
      </c>
      <c r="ED39" s="69">
        <v>6.3546210291</v>
      </c>
      <c r="EE39" s="69">
        <v>0</v>
      </c>
      <c r="EF39" s="69">
        <v>27.5366911261</v>
      </c>
      <c r="EG39" s="69" t="s">
        <v>212</v>
      </c>
      <c r="EH39" s="79">
        <v>32.9</v>
      </c>
      <c r="EI39" s="69">
        <v>0</v>
      </c>
      <c r="EJ39" s="64">
        <v>0</v>
      </c>
      <c r="EK39" s="64"/>
      <c r="EL39" s="64"/>
      <c r="EM39" s="64"/>
      <c r="EN39" s="79">
        <v>5</v>
      </c>
      <c r="EO39" s="79">
        <v>1</v>
      </c>
      <c r="EP39" s="79">
        <v>0</v>
      </c>
      <c r="EQ39" s="69">
        <v>7.87006363494</v>
      </c>
      <c r="ER39" s="69">
        <v>6.0538951038</v>
      </c>
      <c r="ES39" s="69">
        <v>1.81616853114</v>
      </c>
      <c r="ET39" s="69">
        <v>0</v>
      </c>
      <c r="EU39" s="69">
        <v>7.87006363494</v>
      </c>
      <c r="EV39" s="69">
        <v>100</v>
      </c>
      <c r="EW39" s="69" t="s">
        <v>212</v>
      </c>
      <c r="EX39" s="69"/>
      <c r="EY39" s="69">
        <v>58067</v>
      </c>
      <c r="EZ39" s="69">
        <v>57066</v>
      </c>
      <c r="FA39" s="69">
        <v>77685</v>
      </c>
      <c r="FB39" s="78">
        <v>36.1318473346651</v>
      </c>
      <c r="FC39" s="69">
        <v>0</v>
      </c>
      <c r="FD39" s="64">
        <v>0</v>
      </c>
      <c r="FE39" s="64"/>
      <c r="FF39" s="64"/>
      <c r="FG39" s="64"/>
      <c r="FH39" s="79">
        <v>5</v>
      </c>
      <c r="FI39" s="79">
        <v>15</v>
      </c>
      <c r="FJ39" s="79">
        <v>1.92566991022672</v>
      </c>
      <c r="FK39" s="197">
        <v>737.616279096998</v>
      </c>
      <c r="FL39" s="69">
        <v>114.132</v>
      </c>
      <c r="FM39" s="69">
        <v>513.594</v>
      </c>
      <c r="FN39" s="69">
        <v>109.890279096998</v>
      </c>
      <c r="FO39" s="69">
        <v>737.616279096998</v>
      </c>
      <c r="FP39" s="57" t="s">
        <v>242</v>
      </c>
      <c r="FQ39" s="57" t="s">
        <v>242</v>
      </c>
      <c r="FR39" s="214">
        <v>1</v>
      </c>
    </row>
    <row r="40" ht="14.1" customHeight="1" spans="1:174">
      <c r="A40" s="68" t="s">
        <v>318</v>
      </c>
      <c r="B40" s="68" t="s">
        <v>210</v>
      </c>
      <c r="C40" s="69">
        <v>47950.0754467</v>
      </c>
      <c r="D40" s="69">
        <v>40682.7183195</v>
      </c>
      <c r="E40" s="69">
        <v>6417.574298</v>
      </c>
      <c r="F40" s="69">
        <v>849.7828292</v>
      </c>
      <c r="G40" s="69">
        <v>25926.7642628</v>
      </c>
      <c r="H40" s="69">
        <v>18563.99077</v>
      </c>
      <c r="I40" s="69">
        <v>7362.5543676</v>
      </c>
      <c r="J40" s="69">
        <v>0.2191252</v>
      </c>
      <c r="K40" s="69">
        <v>47703.5379948</v>
      </c>
      <c r="L40" s="69">
        <v>34589.741636</v>
      </c>
      <c r="M40" s="69">
        <v>11296.4858336</v>
      </c>
      <c r="N40" s="69">
        <v>1817.3105252</v>
      </c>
      <c r="O40" s="69">
        <v>47950.0754467</v>
      </c>
      <c r="P40" s="69">
        <v>25926.7642628</v>
      </c>
      <c r="Q40" s="69">
        <v>47703.5379948</v>
      </c>
      <c r="R40" s="78">
        <v>83.9934112535807</v>
      </c>
      <c r="S40" s="79">
        <v>40.820751144351</v>
      </c>
      <c r="T40" s="79">
        <v>1</v>
      </c>
      <c r="U40" s="69">
        <v>0</v>
      </c>
      <c r="V40" s="69">
        <v>1</v>
      </c>
      <c r="W40" s="64"/>
      <c r="X40" s="64"/>
      <c r="Y40" s="64"/>
      <c r="Z40" s="79">
        <v>5</v>
      </c>
      <c r="AA40" s="79">
        <v>15</v>
      </c>
      <c r="AB40" s="79">
        <v>26.474655952281</v>
      </c>
      <c r="AC40" s="197">
        <v>0</v>
      </c>
      <c r="AD40" s="69">
        <v>51.8535285256</v>
      </c>
      <c r="AE40" s="69">
        <v>233.3408783652</v>
      </c>
      <c r="AF40" s="69">
        <v>686.402163813525</v>
      </c>
      <c r="AG40" s="79">
        <v>9.3</v>
      </c>
      <c r="AH40" s="69">
        <v>1</v>
      </c>
      <c r="AI40" s="64">
        <v>1</v>
      </c>
      <c r="AJ40" s="64"/>
      <c r="AK40" s="64"/>
      <c r="AL40" s="64"/>
      <c r="AM40" s="79">
        <v>0</v>
      </c>
      <c r="AN40" s="79">
        <v>0</v>
      </c>
      <c r="AO40" s="79">
        <v>0</v>
      </c>
      <c r="AP40" s="197">
        <v>0</v>
      </c>
      <c r="AQ40" s="69">
        <v>0</v>
      </c>
      <c r="AR40" s="69">
        <v>0</v>
      </c>
      <c r="AS40" s="69">
        <v>0</v>
      </c>
      <c r="AT40" s="69">
        <v>0</v>
      </c>
      <c r="AU40" s="69" t="s">
        <v>212</v>
      </c>
      <c r="AV40" s="79">
        <v>12.1</v>
      </c>
      <c r="AW40" s="69">
        <v>1</v>
      </c>
      <c r="AX40" s="64">
        <v>1</v>
      </c>
      <c r="AY40" s="64"/>
      <c r="AZ40" s="64"/>
      <c r="BA40" s="64"/>
      <c r="BB40" s="79">
        <v>0</v>
      </c>
      <c r="BC40" s="79">
        <v>0</v>
      </c>
      <c r="BD40" s="79">
        <v>0</v>
      </c>
      <c r="BE40" s="197">
        <v>0</v>
      </c>
      <c r="BF40" s="69">
        <v>0</v>
      </c>
      <c r="BG40" s="69">
        <v>0</v>
      </c>
      <c r="BH40" s="69">
        <v>0</v>
      </c>
      <c r="BI40" s="69">
        <v>0</v>
      </c>
      <c r="BJ40" s="69" t="s">
        <v>212</v>
      </c>
      <c r="BK40" s="79">
        <v>15.6</v>
      </c>
      <c r="BL40" s="69">
        <v>1</v>
      </c>
      <c r="BM40" s="64">
        <v>1</v>
      </c>
      <c r="BN40" s="64"/>
      <c r="BO40" s="64"/>
      <c r="BP40" s="64"/>
      <c r="BQ40" s="79">
        <v>0</v>
      </c>
      <c r="BR40" s="79">
        <v>0</v>
      </c>
      <c r="BS40" s="79">
        <v>0</v>
      </c>
      <c r="BT40" s="197">
        <v>0</v>
      </c>
      <c r="BU40" s="69">
        <v>0</v>
      </c>
      <c r="BV40" s="69">
        <v>0</v>
      </c>
      <c r="BW40" s="69">
        <v>0</v>
      </c>
      <c r="BX40" s="69">
        <v>0</v>
      </c>
      <c r="BY40" s="69" t="s">
        <v>212</v>
      </c>
      <c r="BZ40" s="79">
        <v>19.9</v>
      </c>
      <c r="CA40" s="69">
        <v>0</v>
      </c>
      <c r="CB40" s="64">
        <v>1</v>
      </c>
      <c r="CC40" s="64"/>
      <c r="CD40" s="64"/>
      <c r="CE40" s="64"/>
      <c r="CF40" s="79">
        <v>0.299999999999997</v>
      </c>
      <c r="CG40" s="79">
        <v>0</v>
      </c>
      <c r="CH40" s="79">
        <v>0</v>
      </c>
      <c r="CI40" s="197">
        <v>0</v>
      </c>
      <c r="CJ40" s="69">
        <v>3.11121171153597</v>
      </c>
      <c r="CK40" s="69">
        <v>0</v>
      </c>
      <c r="CL40" s="69">
        <v>0</v>
      </c>
      <c r="CM40" s="69">
        <v>0</v>
      </c>
      <c r="CN40" s="69" t="s">
        <v>212</v>
      </c>
      <c r="CO40" s="79">
        <v>25.4</v>
      </c>
      <c r="CP40" s="69">
        <v>0</v>
      </c>
      <c r="CQ40" s="64">
        <v>1</v>
      </c>
      <c r="CR40" s="64"/>
      <c r="CS40" s="64"/>
      <c r="CT40" s="64"/>
      <c r="CU40" s="79">
        <v>4</v>
      </c>
      <c r="CV40" s="79">
        <v>0</v>
      </c>
      <c r="CW40" s="79">
        <v>0</v>
      </c>
      <c r="CX40" s="197">
        <v>0</v>
      </c>
      <c r="CY40" s="69">
        <v>41.48282282048</v>
      </c>
      <c r="CZ40" s="69">
        <v>0</v>
      </c>
      <c r="DA40" s="69">
        <v>0</v>
      </c>
      <c r="DB40" s="69">
        <v>0</v>
      </c>
      <c r="DC40" s="69" t="s">
        <v>212</v>
      </c>
      <c r="DD40" s="78">
        <v>32.8</v>
      </c>
      <c r="DE40" s="69">
        <v>0</v>
      </c>
      <c r="DF40" s="64">
        <v>1</v>
      </c>
      <c r="DG40" s="64"/>
      <c r="DH40" s="64"/>
      <c r="DI40" s="64"/>
      <c r="DJ40" s="79">
        <v>5</v>
      </c>
      <c r="DK40" s="79">
        <v>4</v>
      </c>
      <c r="DL40" s="79">
        <v>0</v>
      </c>
      <c r="DM40" s="197">
        <v>0</v>
      </c>
      <c r="DN40" s="69">
        <v>51.8535285256</v>
      </c>
      <c r="DO40" s="69">
        <v>62.22423423072</v>
      </c>
      <c r="DP40" s="69">
        <v>0</v>
      </c>
      <c r="DQ40" s="69">
        <v>0</v>
      </c>
      <c r="DR40" s="69" t="s">
        <v>212</v>
      </c>
      <c r="DS40" s="78">
        <v>43.1</v>
      </c>
      <c r="DT40" s="69">
        <v>0</v>
      </c>
      <c r="DU40" s="64">
        <v>1</v>
      </c>
      <c r="DV40" s="64"/>
      <c r="DW40" s="64"/>
      <c r="DX40" s="64"/>
      <c r="DY40" s="79">
        <v>5</v>
      </c>
      <c r="DZ40" s="79">
        <v>11.2</v>
      </c>
      <c r="EA40" s="79">
        <v>0</v>
      </c>
      <c r="EB40" s="197">
        <v>0</v>
      </c>
      <c r="EC40" s="69">
        <v>51.8535285256</v>
      </c>
      <c r="ED40" s="69">
        <v>174.227855846016</v>
      </c>
      <c r="EE40" s="69">
        <v>0</v>
      </c>
      <c r="EF40" s="69">
        <v>0</v>
      </c>
      <c r="EG40" s="69" t="s">
        <v>212</v>
      </c>
      <c r="EH40" s="79">
        <v>43.1</v>
      </c>
      <c r="EI40" s="69">
        <v>0</v>
      </c>
      <c r="EJ40" s="64">
        <v>1</v>
      </c>
      <c r="EK40" s="64"/>
      <c r="EL40" s="64"/>
      <c r="EM40" s="64"/>
      <c r="EN40" s="79">
        <v>5</v>
      </c>
      <c r="EO40" s="79">
        <v>11.2</v>
      </c>
      <c r="EP40" s="79">
        <v>0</v>
      </c>
      <c r="EQ40" s="69">
        <v>0</v>
      </c>
      <c r="ER40" s="69">
        <v>43.553547464</v>
      </c>
      <c r="ES40" s="69">
        <v>146.33991947904</v>
      </c>
      <c r="ET40" s="69">
        <v>0</v>
      </c>
      <c r="EU40" s="69">
        <v>0</v>
      </c>
      <c r="EV40" s="69" t="s">
        <v>212</v>
      </c>
      <c r="EW40" s="69" t="s">
        <v>212</v>
      </c>
      <c r="EX40" s="69" t="s">
        <v>365</v>
      </c>
      <c r="EY40" s="69">
        <v>121823</v>
      </c>
      <c r="EZ40" s="69">
        <v>111362</v>
      </c>
      <c r="FA40" s="69">
        <v>116861</v>
      </c>
      <c r="FB40" s="78">
        <v>4.93795010865466</v>
      </c>
      <c r="FC40" s="69">
        <v>1</v>
      </c>
      <c r="FD40" s="64">
        <v>1</v>
      </c>
      <c r="FE40" s="64"/>
      <c r="FF40" s="64"/>
      <c r="FG40" s="64"/>
      <c r="FH40" s="79">
        <v>0</v>
      </c>
      <c r="FI40" s="79">
        <v>0</v>
      </c>
      <c r="FJ40" s="79">
        <v>0</v>
      </c>
      <c r="FK40" s="197">
        <v>0</v>
      </c>
      <c r="FL40" s="69">
        <v>0</v>
      </c>
      <c r="FM40" s="69">
        <v>0</v>
      </c>
      <c r="FN40" s="69">
        <v>0</v>
      </c>
      <c r="FO40" s="69">
        <v>0</v>
      </c>
      <c r="FP40" s="57" t="s">
        <v>212</v>
      </c>
      <c r="FQ40" s="57" t="s">
        <v>212</v>
      </c>
      <c r="FR40" s="214" t="s">
        <v>212</v>
      </c>
    </row>
    <row r="41" ht="14.1" customHeight="1" spans="1:174">
      <c r="A41" s="68" t="s">
        <v>220</v>
      </c>
      <c r="B41" s="68" t="s">
        <v>218</v>
      </c>
      <c r="C41" s="69">
        <v>40199.637154</v>
      </c>
      <c r="D41" s="69">
        <v>28607.500088</v>
      </c>
      <c r="E41" s="69">
        <v>10892.8452996</v>
      </c>
      <c r="F41" s="69">
        <v>699.2917664</v>
      </c>
      <c r="G41" s="69">
        <v>48665.53378</v>
      </c>
      <c r="H41" s="69">
        <v>30915.118508</v>
      </c>
      <c r="I41" s="69">
        <v>16637.2617492</v>
      </c>
      <c r="J41" s="69">
        <v>1113.1535228</v>
      </c>
      <c r="K41" s="69">
        <v>54626.4162424</v>
      </c>
      <c r="L41" s="69">
        <v>33185.91254</v>
      </c>
      <c r="M41" s="69">
        <v>19983.2976568</v>
      </c>
      <c r="N41" s="69">
        <v>1457.2060456</v>
      </c>
      <c r="O41" s="69">
        <v>40199.637154</v>
      </c>
      <c r="P41" s="69">
        <v>48665.53378</v>
      </c>
      <c r="Q41" s="69">
        <v>54626.4162424</v>
      </c>
      <c r="R41" s="78">
        <v>12.2486737520379</v>
      </c>
      <c r="S41" s="79">
        <v>40.0960196730745</v>
      </c>
      <c r="T41" s="79" t="s">
        <v>212</v>
      </c>
      <c r="U41" s="69">
        <v>1</v>
      </c>
      <c r="V41" s="69">
        <v>0</v>
      </c>
      <c r="W41" s="64"/>
      <c r="X41" s="64"/>
      <c r="Y41" s="64"/>
      <c r="Z41" s="79">
        <v>0</v>
      </c>
      <c r="AA41" s="79">
        <v>0</v>
      </c>
      <c r="AB41" s="79">
        <v>0</v>
      </c>
      <c r="AC41" s="197">
        <v>0</v>
      </c>
      <c r="AD41" s="69">
        <v>0</v>
      </c>
      <c r="AE41" s="69">
        <v>0</v>
      </c>
      <c r="AF41" s="69">
        <v>0</v>
      </c>
      <c r="AG41" s="79">
        <v>18</v>
      </c>
      <c r="AH41" s="69">
        <v>0</v>
      </c>
      <c r="AI41" s="64">
        <v>0</v>
      </c>
      <c r="AJ41" s="64"/>
      <c r="AK41" s="64"/>
      <c r="AL41" s="64"/>
      <c r="AM41" s="79">
        <v>2.2</v>
      </c>
      <c r="AN41" s="79">
        <v>0</v>
      </c>
      <c r="AO41" s="79">
        <v>0</v>
      </c>
      <c r="AP41" s="197">
        <v>42.8256697264</v>
      </c>
      <c r="AQ41" s="69">
        <v>42.8256697264</v>
      </c>
      <c r="AR41" s="69">
        <v>0</v>
      </c>
      <c r="AS41" s="69">
        <v>0</v>
      </c>
      <c r="AT41" s="69">
        <v>42.8256697264</v>
      </c>
      <c r="AU41" s="69" t="s">
        <v>212</v>
      </c>
      <c r="AV41" s="79">
        <v>17.6</v>
      </c>
      <c r="AW41" s="69">
        <v>0</v>
      </c>
      <c r="AX41" s="64">
        <v>0</v>
      </c>
      <c r="AY41" s="64"/>
      <c r="AZ41" s="64"/>
      <c r="BA41" s="64"/>
      <c r="BB41" s="79">
        <v>0.800000000000001</v>
      </c>
      <c r="BC41" s="79">
        <v>0</v>
      </c>
      <c r="BD41" s="79">
        <v>0</v>
      </c>
      <c r="BE41" s="197">
        <v>15.5729708096</v>
      </c>
      <c r="BF41" s="69">
        <v>15.5729708096</v>
      </c>
      <c r="BG41" s="69">
        <v>0</v>
      </c>
      <c r="BH41" s="69">
        <v>0</v>
      </c>
      <c r="BI41" s="69">
        <v>15.5729708096</v>
      </c>
      <c r="BJ41" s="69" t="s">
        <v>212</v>
      </c>
      <c r="BK41" s="79">
        <v>17.2</v>
      </c>
      <c r="BL41" s="69">
        <v>1</v>
      </c>
      <c r="BM41" s="64">
        <v>0</v>
      </c>
      <c r="BN41" s="64"/>
      <c r="BO41" s="64"/>
      <c r="BP41" s="64"/>
      <c r="BQ41" s="79">
        <v>0</v>
      </c>
      <c r="BR41" s="79">
        <v>0</v>
      </c>
      <c r="BS41" s="79">
        <v>0</v>
      </c>
      <c r="BT41" s="197">
        <v>0</v>
      </c>
      <c r="BU41" s="69">
        <v>0</v>
      </c>
      <c r="BV41" s="69">
        <v>0</v>
      </c>
      <c r="BW41" s="69">
        <v>0</v>
      </c>
      <c r="BX41" s="69">
        <v>0</v>
      </c>
      <c r="BY41" s="69" t="s">
        <v>212</v>
      </c>
      <c r="BZ41" s="79">
        <v>16.7</v>
      </c>
      <c r="CA41" s="69">
        <v>1</v>
      </c>
      <c r="CB41" s="64">
        <v>0</v>
      </c>
      <c r="CC41" s="64"/>
      <c r="CD41" s="64"/>
      <c r="CE41" s="64"/>
      <c r="CF41" s="79">
        <v>0</v>
      </c>
      <c r="CG41" s="79">
        <v>0</v>
      </c>
      <c r="CH41" s="79">
        <v>0</v>
      </c>
      <c r="CI41" s="197">
        <v>0</v>
      </c>
      <c r="CJ41" s="69">
        <v>0</v>
      </c>
      <c r="CK41" s="69">
        <v>0</v>
      </c>
      <c r="CL41" s="69">
        <v>0</v>
      </c>
      <c r="CM41" s="69">
        <v>0</v>
      </c>
      <c r="CN41" s="69" t="s">
        <v>212</v>
      </c>
      <c r="CO41" s="79">
        <v>16.1</v>
      </c>
      <c r="CP41" s="69">
        <v>1</v>
      </c>
      <c r="CQ41" s="64">
        <v>0</v>
      </c>
      <c r="CR41" s="64"/>
      <c r="CS41" s="64"/>
      <c r="CT41" s="64"/>
      <c r="CU41" s="79">
        <v>0</v>
      </c>
      <c r="CV41" s="79">
        <v>0</v>
      </c>
      <c r="CW41" s="79">
        <v>0</v>
      </c>
      <c r="CX41" s="197">
        <v>0</v>
      </c>
      <c r="CY41" s="69">
        <v>0</v>
      </c>
      <c r="CZ41" s="69">
        <v>0</v>
      </c>
      <c r="DA41" s="69">
        <v>0</v>
      </c>
      <c r="DB41" s="69">
        <v>0</v>
      </c>
      <c r="DC41" s="69" t="s">
        <v>212</v>
      </c>
      <c r="DD41" s="78">
        <v>15.5</v>
      </c>
      <c r="DE41" s="69">
        <v>1</v>
      </c>
      <c r="DF41" s="64">
        <v>0</v>
      </c>
      <c r="DG41" s="64"/>
      <c r="DH41" s="64"/>
      <c r="DI41" s="64"/>
      <c r="DJ41" s="79">
        <v>0</v>
      </c>
      <c r="DK41" s="79">
        <v>0</v>
      </c>
      <c r="DL41" s="79">
        <v>0</v>
      </c>
      <c r="DM41" s="197">
        <v>0</v>
      </c>
      <c r="DN41" s="69">
        <v>0</v>
      </c>
      <c r="DO41" s="69">
        <v>0</v>
      </c>
      <c r="DP41" s="69">
        <v>0</v>
      </c>
      <c r="DQ41" s="69">
        <v>0</v>
      </c>
      <c r="DR41" s="69" t="s">
        <v>212</v>
      </c>
      <c r="DS41" s="78">
        <v>14.6</v>
      </c>
      <c r="DT41" s="69">
        <v>1</v>
      </c>
      <c r="DU41" s="64">
        <v>0</v>
      </c>
      <c r="DV41" s="64"/>
      <c r="DW41" s="64"/>
      <c r="DX41" s="64"/>
      <c r="DY41" s="79">
        <v>0</v>
      </c>
      <c r="DZ41" s="79">
        <v>0</v>
      </c>
      <c r="EA41" s="79">
        <v>0</v>
      </c>
      <c r="EB41" s="197">
        <v>0</v>
      </c>
      <c r="EC41" s="69">
        <v>0</v>
      </c>
      <c r="ED41" s="69">
        <v>0</v>
      </c>
      <c r="EE41" s="69">
        <v>0</v>
      </c>
      <c r="EF41" s="69">
        <v>0</v>
      </c>
      <c r="EG41" s="69" t="s">
        <v>212</v>
      </c>
      <c r="EH41" s="79">
        <v>14.6</v>
      </c>
      <c r="EI41" s="69">
        <v>1</v>
      </c>
      <c r="EJ41" s="64">
        <v>0</v>
      </c>
      <c r="EK41" s="64"/>
      <c r="EL41" s="64"/>
      <c r="EM41" s="64"/>
      <c r="EN41" s="79">
        <v>0</v>
      </c>
      <c r="EO41" s="79">
        <v>0</v>
      </c>
      <c r="EP41" s="79">
        <v>0</v>
      </c>
      <c r="EQ41" s="69">
        <v>0</v>
      </c>
      <c r="ER41" s="69">
        <v>0</v>
      </c>
      <c r="ES41" s="69">
        <v>0</v>
      </c>
      <c r="ET41" s="69">
        <v>0</v>
      </c>
      <c r="EU41" s="69">
        <v>0</v>
      </c>
      <c r="EV41" s="69" t="s">
        <v>212</v>
      </c>
      <c r="EW41" s="69" t="s">
        <v>212</v>
      </c>
      <c r="EX41" s="69"/>
      <c r="EY41" s="69">
        <v>103994</v>
      </c>
      <c r="EZ41" s="69">
        <v>114851</v>
      </c>
      <c r="FA41" s="69">
        <v>136239</v>
      </c>
      <c r="FB41" s="78">
        <v>18.6223890083674</v>
      </c>
      <c r="FC41" s="69">
        <v>0</v>
      </c>
      <c r="FD41" s="64">
        <v>0</v>
      </c>
      <c r="FE41" s="64"/>
      <c r="FF41" s="64"/>
      <c r="FG41" s="64"/>
      <c r="FH41" s="79">
        <v>4.41621158392897</v>
      </c>
      <c r="FI41" s="79">
        <v>0</v>
      </c>
      <c r="FJ41" s="79">
        <v>0</v>
      </c>
      <c r="FK41" s="197">
        <v>202.88252665033</v>
      </c>
      <c r="FL41" s="69">
        <v>202.88252665033</v>
      </c>
      <c r="FM41" s="69">
        <v>0</v>
      </c>
      <c r="FN41" s="69">
        <v>0</v>
      </c>
      <c r="FO41" s="69">
        <v>202.88252665033</v>
      </c>
      <c r="FP41" s="57" t="s">
        <v>212</v>
      </c>
      <c r="FQ41" s="57" t="s">
        <v>212</v>
      </c>
      <c r="FR41" s="214" t="s">
        <v>212</v>
      </c>
    </row>
    <row r="42" ht="14.1" customHeight="1" spans="1:174">
      <c r="A42" s="68" t="s">
        <v>221</v>
      </c>
      <c r="B42" s="68" t="s">
        <v>218</v>
      </c>
      <c r="C42" s="69">
        <v>30515.0567281</v>
      </c>
      <c r="D42" s="69">
        <v>21831.5104965</v>
      </c>
      <c r="E42" s="69">
        <v>8154.555098</v>
      </c>
      <c r="F42" s="69">
        <v>528.9911336</v>
      </c>
      <c r="G42" s="69">
        <v>27004.4626258</v>
      </c>
      <c r="H42" s="69">
        <v>19313.865399</v>
      </c>
      <c r="I42" s="69">
        <v>6801.4616312</v>
      </c>
      <c r="J42" s="69">
        <v>889.1355956</v>
      </c>
      <c r="K42" s="69">
        <v>36224.3006138</v>
      </c>
      <c r="L42" s="69">
        <v>23885.083793</v>
      </c>
      <c r="M42" s="69">
        <v>11139.5800532</v>
      </c>
      <c r="N42" s="69">
        <v>1199.6367676</v>
      </c>
      <c r="O42" s="69">
        <v>30515.0567281</v>
      </c>
      <c r="P42" s="69">
        <v>27004.4626258</v>
      </c>
      <c r="Q42" s="69">
        <v>36224.3006138</v>
      </c>
      <c r="R42" s="78">
        <v>34.1419050464325</v>
      </c>
      <c r="S42" s="79">
        <v>30.2742078106875</v>
      </c>
      <c r="T42" s="79" t="s">
        <v>212</v>
      </c>
      <c r="U42" s="69">
        <v>1</v>
      </c>
      <c r="V42" s="69">
        <v>0</v>
      </c>
      <c r="W42" s="64"/>
      <c r="X42" s="64"/>
      <c r="Y42" s="64"/>
      <c r="Z42" s="79">
        <v>0</v>
      </c>
      <c r="AA42" s="79">
        <v>0</v>
      </c>
      <c r="AB42" s="79">
        <v>0</v>
      </c>
      <c r="AC42" s="197">
        <v>0</v>
      </c>
      <c r="AD42" s="69">
        <v>0</v>
      </c>
      <c r="AE42" s="69">
        <v>0</v>
      </c>
      <c r="AF42" s="69">
        <v>0</v>
      </c>
      <c r="AG42" s="79">
        <v>13.4</v>
      </c>
      <c r="AH42" s="69">
        <v>1</v>
      </c>
      <c r="AI42" s="64">
        <v>0</v>
      </c>
      <c r="AJ42" s="64"/>
      <c r="AK42" s="64"/>
      <c r="AL42" s="64"/>
      <c r="AM42" s="79">
        <v>0</v>
      </c>
      <c r="AN42" s="79">
        <v>0</v>
      </c>
      <c r="AO42" s="79">
        <v>0</v>
      </c>
      <c r="AP42" s="197">
        <v>0</v>
      </c>
      <c r="AQ42" s="69">
        <v>0</v>
      </c>
      <c r="AR42" s="69">
        <v>0</v>
      </c>
      <c r="AS42" s="69">
        <v>0</v>
      </c>
      <c r="AT42" s="69">
        <v>0</v>
      </c>
      <c r="AU42" s="69" t="s">
        <v>212</v>
      </c>
      <c r="AV42" s="79">
        <v>14.3</v>
      </c>
      <c r="AW42" s="69">
        <v>1</v>
      </c>
      <c r="AX42" s="64">
        <v>0</v>
      </c>
      <c r="AY42" s="64"/>
      <c r="AZ42" s="64"/>
      <c r="BA42" s="64"/>
      <c r="BB42" s="79">
        <v>0</v>
      </c>
      <c r="BC42" s="79">
        <v>0</v>
      </c>
      <c r="BD42" s="79">
        <v>0</v>
      </c>
      <c r="BE42" s="197">
        <v>0</v>
      </c>
      <c r="BF42" s="69">
        <v>0</v>
      </c>
      <c r="BG42" s="69">
        <v>0</v>
      </c>
      <c r="BH42" s="69">
        <v>0</v>
      </c>
      <c r="BI42" s="69">
        <v>0</v>
      </c>
      <c r="BJ42" s="69" t="s">
        <v>212</v>
      </c>
      <c r="BK42" s="79">
        <v>15.3</v>
      </c>
      <c r="BL42" s="69">
        <v>1</v>
      </c>
      <c r="BM42" s="64">
        <v>0</v>
      </c>
      <c r="BN42" s="64"/>
      <c r="BO42" s="64"/>
      <c r="BP42" s="64"/>
      <c r="BQ42" s="79">
        <v>0</v>
      </c>
      <c r="BR42" s="79">
        <v>0</v>
      </c>
      <c r="BS42" s="79">
        <v>0</v>
      </c>
      <c r="BT42" s="197">
        <v>0</v>
      </c>
      <c r="BU42" s="69">
        <v>0</v>
      </c>
      <c r="BV42" s="69">
        <v>0</v>
      </c>
      <c r="BW42" s="69">
        <v>0</v>
      </c>
      <c r="BX42" s="69">
        <v>0</v>
      </c>
      <c r="BY42" s="69" t="s">
        <v>212</v>
      </c>
      <c r="BZ42" s="79">
        <v>16.6</v>
      </c>
      <c r="CA42" s="69">
        <v>1</v>
      </c>
      <c r="CB42" s="64">
        <v>0</v>
      </c>
      <c r="CC42" s="64"/>
      <c r="CD42" s="64"/>
      <c r="CE42" s="64"/>
      <c r="CF42" s="79">
        <v>0</v>
      </c>
      <c r="CG42" s="79">
        <v>0</v>
      </c>
      <c r="CH42" s="79">
        <v>0</v>
      </c>
      <c r="CI42" s="197">
        <v>0</v>
      </c>
      <c r="CJ42" s="69">
        <v>0</v>
      </c>
      <c r="CK42" s="69">
        <v>0</v>
      </c>
      <c r="CL42" s="69">
        <v>0</v>
      </c>
      <c r="CM42" s="69">
        <v>0</v>
      </c>
      <c r="CN42" s="69" t="s">
        <v>212</v>
      </c>
      <c r="CO42" s="79">
        <v>18.2</v>
      </c>
      <c r="CP42" s="69">
        <v>1</v>
      </c>
      <c r="CQ42" s="64">
        <v>0</v>
      </c>
      <c r="CR42" s="64"/>
      <c r="CS42" s="64"/>
      <c r="CT42" s="64"/>
      <c r="CU42" s="79">
        <v>0</v>
      </c>
      <c r="CV42" s="79">
        <v>0</v>
      </c>
      <c r="CW42" s="79">
        <v>0</v>
      </c>
      <c r="CX42" s="197">
        <v>0</v>
      </c>
      <c r="CY42" s="69">
        <v>0</v>
      </c>
      <c r="CZ42" s="69">
        <v>0</v>
      </c>
      <c r="DA42" s="69">
        <v>0</v>
      </c>
      <c r="DB42" s="69">
        <v>0</v>
      </c>
      <c r="DC42" s="69" t="s">
        <v>212</v>
      </c>
      <c r="DD42" s="78">
        <v>20.3</v>
      </c>
      <c r="DE42" s="69">
        <v>1</v>
      </c>
      <c r="DF42" s="64">
        <v>0</v>
      </c>
      <c r="DG42" s="64"/>
      <c r="DH42" s="64"/>
      <c r="DI42" s="64"/>
      <c r="DJ42" s="79">
        <v>0</v>
      </c>
      <c r="DK42" s="79">
        <v>0</v>
      </c>
      <c r="DL42" s="79">
        <v>0</v>
      </c>
      <c r="DM42" s="197">
        <v>0</v>
      </c>
      <c r="DN42" s="69">
        <v>0</v>
      </c>
      <c r="DO42" s="69">
        <v>0</v>
      </c>
      <c r="DP42" s="69">
        <v>0</v>
      </c>
      <c r="DQ42" s="69">
        <v>0</v>
      </c>
      <c r="DR42" s="69" t="s">
        <v>212</v>
      </c>
      <c r="DS42" s="78">
        <v>23.2</v>
      </c>
      <c r="DT42" s="69">
        <v>1</v>
      </c>
      <c r="DU42" s="64">
        <v>0</v>
      </c>
      <c r="DV42" s="64"/>
      <c r="DW42" s="64"/>
      <c r="DX42" s="64"/>
      <c r="DY42" s="79">
        <v>0</v>
      </c>
      <c r="DZ42" s="79">
        <v>0</v>
      </c>
      <c r="EA42" s="79">
        <v>0</v>
      </c>
      <c r="EB42" s="197">
        <v>0</v>
      </c>
      <c r="EC42" s="69">
        <v>0</v>
      </c>
      <c r="ED42" s="69">
        <v>0</v>
      </c>
      <c r="EE42" s="69">
        <v>0</v>
      </c>
      <c r="EF42" s="69">
        <v>0</v>
      </c>
      <c r="EG42" s="69" t="s">
        <v>212</v>
      </c>
      <c r="EH42" s="79">
        <v>23.2</v>
      </c>
      <c r="EI42" s="69">
        <v>1</v>
      </c>
      <c r="EJ42" s="64">
        <v>0</v>
      </c>
      <c r="EK42" s="64"/>
      <c r="EL42" s="64"/>
      <c r="EM42" s="64"/>
      <c r="EN42" s="79">
        <v>0</v>
      </c>
      <c r="EO42" s="79">
        <v>0</v>
      </c>
      <c r="EP42" s="79">
        <v>0</v>
      </c>
      <c r="EQ42" s="69">
        <v>0</v>
      </c>
      <c r="ER42" s="69">
        <v>0</v>
      </c>
      <c r="ES42" s="69">
        <v>0</v>
      </c>
      <c r="ET42" s="69">
        <v>0</v>
      </c>
      <c r="EU42" s="69">
        <v>0</v>
      </c>
      <c r="EV42" s="69" t="s">
        <v>212</v>
      </c>
      <c r="EW42" s="69" t="s">
        <v>212</v>
      </c>
      <c r="EX42" s="69"/>
      <c r="EY42" s="69">
        <v>108584</v>
      </c>
      <c r="EZ42" s="69">
        <v>106715</v>
      </c>
      <c r="FA42" s="69">
        <v>119654</v>
      </c>
      <c r="FB42" s="78">
        <v>12.1248184416436</v>
      </c>
      <c r="FC42" s="69">
        <v>1</v>
      </c>
      <c r="FD42" s="64">
        <v>0</v>
      </c>
      <c r="FE42" s="64"/>
      <c r="FF42" s="64"/>
      <c r="FG42" s="64"/>
      <c r="FH42" s="79">
        <v>0</v>
      </c>
      <c r="FI42" s="79">
        <v>0</v>
      </c>
      <c r="FJ42" s="79">
        <v>0</v>
      </c>
      <c r="FK42" s="197">
        <v>0</v>
      </c>
      <c r="FL42" s="69">
        <v>0</v>
      </c>
      <c r="FM42" s="69">
        <v>0</v>
      </c>
      <c r="FN42" s="69">
        <v>0</v>
      </c>
      <c r="FO42" s="69">
        <v>0</v>
      </c>
      <c r="FP42" s="57" t="s">
        <v>212</v>
      </c>
      <c r="FQ42" s="57" t="s">
        <v>212</v>
      </c>
      <c r="FR42" s="214" t="s">
        <v>212</v>
      </c>
    </row>
    <row r="43" ht="14.1" customHeight="1" spans="1:174">
      <c r="A43" s="68" t="s">
        <v>319</v>
      </c>
      <c r="B43" s="68" t="s">
        <v>222</v>
      </c>
      <c r="C43" s="69">
        <v>8240.719317</v>
      </c>
      <c r="D43" s="69">
        <v>6332.544773</v>
      </c>
      <c r="E43" s="69">
        <v>1774.090776</v>
      </c>
      <c r="F43" s="69">
        <v>134.083768</v>
      </c>
      <c r="G43" s="69">
        <v>8027.8696304</v>
      </c>
      <c r="H43" s="69">
        <v>5963.839972</v>
      </c>
      <c r="I43" s="69">
        <v>1929.2001404</v>
      </c>
      <c r="J43" s="69">
        <v>134.829518</v>
      </c>
      <c r="K43" s="69">
        <v>10073.6934476</v>
      </c>
      <c r="L43" s="69">
        <v>5448.82138</v>
      </c>
      <c r="M43" s="69">
        <v>3970.0127576</v>
      </c>
      <c r="N43" s="69">
        <v>654.85931</v>
      </c>
      <c r="O43" s="69">
        <v>8240.719317</v>
      </c>
      <c r="P43" s="69">
        <v>8027.8696304</v>
      </c>
      <c r="Q43" s="69">
        <v>10073.6934476</v>
      </c>
      <c r="R43" s="78">
        <v>25.4840189413747</v>
      </c>
      <c r="S43" s="79">
        <v>9.39061976583329</v>
      </c>
      <c r="T43" s="79" t="s">
        <v>212</v>
      </c>
      <c r="U43" s="69">
        <v>1</v>
      </c>
      <c r="V43" s="69">
        <v>0</v>
      </c>
      <c r="W43" s="64"/>
      <c r="X43" s="64"/>
      <c r="Y43" s="64"/>
      <c r="Z43" s="79">
        <v>0</v>
      </c>
      <c r="AA43" s="79">
        <v>0</v>
      </c>
      <c r="AB43" s="79">
        <v>0</v>
      </c>
      <c r="AC43" s="197">
        <v>0</v>
      </c>
      <c r="AD43" s="69">
        <v>0</v>
      </c>
      <c r="AE43" s="69">
        <v>0</v>
      </c>
      <c r="AF43" s="69">
        <v>0</v>
      </c>
      <c r="AG43" s="79">
        <v>-7.4</v>
      </c>
      <c r="AH43" s="69">
        <v>1</v>
      </c>
      <c r="AI43" s="64">
        <v>0</v>
      </c>
      <c r="AJ43" s="64"/>
      <c r="AK43" s="64"/>
      <c r="AL43" s="64"/>
      <c r="AM43" s="79">
        <v>0</v>
      </c>
      <c r="AN43" s="79">
        <v>0</v>
      </c>
      <c r="AO43" s="79">
        <v>0</v>
      </c>
      <c r="AP43" s="197">
        <v>0</v>
      </c>
      <c r="AQ43" s="69">
        <v>0</v>
      </c>
      <c r="AR43" s="69">
        <v>0</v>
      </c>
      <c r="AS43" s="69">
        <v>0</v>
      </c>
      <c r="AT43" s="69">
        <v>0</v>
      </c>
      <c r="AU43" s="69" t="s">
        <v>212</v>
      </c>
      <c r="AV43" s="79">
        <v>-7</v>
      </c>
      <c r="AW43" s="69">
        <v>1</v>
      </c>
      <c r="AX43" s="64">
        <v>0</v>
      </c>
      <c r="AY43" s="64"/>
      <c r="AZ43" s="64"/>
      <c r="BA43" s="64"/>
      <c r="BB43" s="79">
        <v>0</v>
      </c>
      <c r="BC43" s="79">
        <v>0</v>
      </c>
      <c r="BD43" s="79">
        <v>0</v>
      </c>
      <c r="BE43" s="197">
        <v>0</v>
      </c>
      <c r="BF43" s="69">
        <v>0</v>
      </c>
      <c r="BG43" s="69">
        <v>0</v>
      </c>
      <c r="BH43" s="69">
        <v>0</v>
      </c>
      <c r="BI43" s="69">
        <v>0</v>
      </c>
      <c r="BJ43" s="69" t="s">
        <v>212</v>
      </c>
      <c r="BK43" s="79">
        <v>-6.5</v>
      </c>
      <c r="BL43" s="69">
        <v>1</v>
      </c>
      <c r="BM43" s="64">
        <v>0</v>
      </c>
      <c r="BN43" s="64"/>
      <c r="BO43" s="64"/>
      <c r="BP43" s="64"/>
      <c r="BQ43" s="79">
        <v>0</v>
      </c>
      <c r="BR43" s="79">
        <v>0</v>
      </c>
      <c r="BS43" s="79">
        <v>0</v>
      </c>
      <c r="BT43" s="197">
        <v>0</v>
      </c>
      <c r="BU43" s="69">
        <v>0</v>
      </c>
      <c r="BV43" s="69">
        <v>0</v>
      </c>
      <c r="BW43" s="69">
        <v>0</v>
      </c>
      <c r="BX43" s="69">
        <v>0</v>
      </c>
      <c r="BY43" s="69" t="s">
        <v>212</v>
      </c>
      <c r="BZ43" s="79">
        <v>-5.8</v>
      </c>
      <c r="CA43" s="69">
        <v>1</v>
      </c>
      <c r="CB43" s="64">
        <v>0</v>
      </c>
      <c r="CC43" s="64"/>
      <c r="CD43" s="64"/>
      <c r="CE43" s="64"/>
      <c r="CF43" s="79">
        <v>0</v>
      </c>
      <c r="CG43" s="79">
        <v>0</v>
      </c>
      <c r="CH43" s="79">
        <v>0</v>
      </c>
      <c r="CI43" s="197">
        <v>0</v>
      </c>
      <c r="CJ43" s="69">
        <v>0</v>
      </c>
      <c r="CK43" s="69">
        <v>0</v>
      </c>
      <c r="CL43" s="69">
        <v>0</v>
      </c>
      <c r="CM43" s="69">
        <v>0</v>
      </c>
      <c r="CN43" s="69" t="s">
        <v>212</v>
      </c>
      <c r="CO43" s="79">
        <v>-4.9</v>
      </c>
      <c r="CP43" s="69">
        <v>1</v>
      </c>
      <c r="CQ43" s="64">
        <v>0</v>
      </c>
      <c r="CR43" s="64"/>
      <c r="CS43" s="64"/>
      <c r="CT43" s="64"/>
      <c r="CU43" s="79">
        <v>0</v>
      </c>
      <c r="CV43" s="79">
        <v>0</v>
      </c>
      <c r="CW43" s="79">
        <v>0</v>
      </c>
      <c r="CX43" s="197">
        <v>0</v>
      </c>
      <c r="CY43" s="69">
        <v>0</v>
      </c>
      <c r="CZ43" s="69">
        <v>0</v>
      </c>
      <c r="DA43" s="69">
        <v>0</v>
      </c>
      <c r="DB43" s="69">
        <v>0</v>
      </c>
      <c r="DC43" s="69" t="s">
        <v>212</v>
      </c>
      <c r="DD43" s="78">
        <v>-3.4</v>
      </c>
      <c r="DE43" s="69">
        <v>1</v>
      </c>
      <c r="DF43" s="64">
        <v>0</v>
      </c>
      <c r="DG43" s="64"/>
      <c r="DH43" s="64"/>
      <c r="DI43" s="64"/>
      <c r="DJ43" s="79">
        <v>0</v>
      </c>
      <c r="DK43" s="79">
        <v>0</v>
      </c>
      <c r="DL43" s="79">
        <v>0</v>
      </c>
      <c r="DM43" s="197">
        <v>0</v>
      </c>
      <c r="DN43" s="69">
        <v>0</v>
      </c>
      <c r="DO43" s="69">
        <v>0</v>
      </c>
      <c r="DP43" s="69">
        <v>0</v>
      </c>
      <c r="DQ43" s="69">
        <v>0</v>
      </c>
      <c r="DR43" s="69" t="s">
        <v>212</v>
      </c>
      <c r="DS43" s="78">
        <v>-0.8</v>
      </c>
      <c r="DT43" s="69">
        <v>1</v>
      </c>
      <c r="DU43" s="64">
        <v>0</v>
      </c>
      <c r="DV43" s="64"/>
      <c r="DW43" s="64"/>
      <c r="DX43" s="64"/>
      <c r="DY43" s="79">
        <v>0</v>
      </c>
      <c r="DZ43" s="79">
        <v>0</v>
      </c>
      <c r="EA43" s="79">
        <v>0</v>
      </c>
      <c r="EB43" s="197">
        <v>0</v>
      </c>
      <c r="EC43" s="69">
        <v>0</v>
      </c>
      <c r="ED43" s="69">
        <v>0</v>
      </c>
      <c r="EE43" s="69">
        <v>0</v>
      </c>
      <c r="EF43" s="69">
        <v>0</v>
      </c>
      <c r="EG43" s="69" t="s">
        <v>212</v>
      </c>
      <c r="EH43" s="79">
        <v>-0.8</v>
      </c>
      <c r="EI43" s="69">
        <v>1</v>
      </c>
      <c r="EJ43" s="64">
        <v>0</v>
      </c>
      <c r="EK43" s="64"/>
      <c r="EL43" s="64"/>
      <c r="EM43" s="64"/>
      <c r="EN43" s="79">
        <v>0</v>
      </c>
      <c r="EO43" s="79">
        <v>0</v>
      </c>
      <c r="EP43" s="79">
        <v>0</v>
      </c>
      <c r="EQ43" s="69">
        <v>0</v>
      </c>
      <c r="ER43" s="69">
        <v>0</v>
      </c>
      <c r="ES43" s="69">
        <v>0</v>
      </c>
      <c r="ET43" s="69">
        <v>0</v>
      </c>
      <c r="EU43" s="69">
        <v>0</v>
      </c>
      <c r="EV43" s="69" t="s">
        <v>212</v>
      </c>
      <c r="EW43" s="69" t="s">
        <v>212</v>
      </c>
      <c r="EX43" s="69"/>
      <c r="EY43" s="69">
        <v>139890</v>
      </c>
      <c r="EZ43" s="69">
        <v>116608</v>
      </c>
      <c r="FA43" s="69">
        <v>107274</v>
      </c>
      <c r="FB43" s="78">
        <v>-8.00459659714599</v>
      </c>
      <c r="FC43" s="69">
        <v>1</v>
      </c>
      <c r="FD43" s="64">
        <v>1</v>
      </c>
      <c r="FE43" s="64"/>
      <c r="FF43" s="64"/>
      <c r="FG43" s="64"/>
      <c r="FH43" s="79">
        <v>0</v>
      </c>
      <c r="FI43" s="79">
        <v>0</v>
      </c>
      <c r="FJ43" s="79">
        <v>0</v>
      </c>
      <c r="FK43" s="197">
        <v>0</v>
      </c>
      <c r="FL43" s="69">
        <v>0</v>
      </c>
      <c r="FM43" s="69">
        <v>0</v>
      </c>
      <c r="FN43" s="69">
        <v>0</v>
      </c>
      <c r="FO43" s="69">
        <v>0</v>
      </c>
      <c r="FP43" s="57" t="s">
        <v>212</v>
      </c>
      <c r="FQ43" s="57" t="s">
        <v>212</v>
      </c>
      <c r="FR43" s="214" t="s">
        <v>212</v>
      </c>
    </row>
    <row r="44" ht="14.1" customHeight="1" spans="1:174">
      <c r="A44" s="68" t="s">
        <v>320</v>
      </c>
      <c r="B44" s="68" t="s">
        <v>222</v>
      </c>
      <c r="C44" s="69">
        <v>6511.5238326</v>
      </c>
      <c r="D44" s="69">
        <v>4640.542031</v>
      </c>
      <c r="E44" s="69">
        <v>1760.0731164</v>
      </c>
      <c r="F44" s="69">
        <v>110.9086852</v>
      </c>
      <c r="G44" s="69">
        <v>8339.2631611</v>
      </c>
      <c r="H44" s="69">
        <v>6151.8835155</v>
      </c>
      <c r="I44" s="69">
        <v>2009.9554036</v>
      </c>
      <c r="J44" s="69">
        <v>177.424242</v>
      </c>
      <c r="K44" s="69">
        <v>9561.5839234</v>
      </c>
      <c r="L44" s="69">
        <v>6674.790805</v>
      </c>
      <c r="M44" s="69">
        <v>2627.5532788</v>
      </c>
      <c r="N44" s="69">
        <v>259.2398396</v>
      </c>
      <c r="O44" s="69">
        <v>6511.5238326</v>
      </c>
      <c r="P44" s="69">
        <v>8339.2631611</v>
      </c>
      <c r="Q44" s="69">
        <v>9561.5839234</v>
      </c>
      <c r="R44" s="78">
        <v>14.6574192310148</v>
      </c>
      <c r="S44" s="79">
        <v>20.6790603473334</v>
      </c>
      <c r="T44" s="79" t="s">
        <v>212</v>
      </c>
      <c r="U44" s="69">
        <v>1</v>
      </c>
      <c r="V44" s="69">
        <v>0</v>
      </c>
      <c r="W44" s="64"/>
      <c r="X44" s="64"/>
      <c r="Y44" s="64"/>
      <c r="Z44" s="79">
        <v>0</v>
      </c>
      <c r="AA44" s="79">
        <v>0</v>
      </c>
      <c r="AB44" s="79">
        <v>0</v>
      </c>
      <c r="AC44" s="197">
        <v>0</v>
      </c>
      <c r="AD44" s="69">
        <v>0</v>
      </c>
      <c r="AE44" s="69">
        <v>0</v>
      </c>
      <c r="AF44" s="69">
        <v>0</v>
      </c>
      <c r="AG44" s="79">
        <v>26.8</v>
      </c>
      <c r="AH44" s="69">
        <v>0</v>
      </c>
      <c r="AI44" s="64">
        <v>0</v>
      </c>
      <c r="AJ44" s="64"/>
      <c r="AK44" s="64"/>
      <c r="AL44" s="64"/>
      <c r="AM44" s="79">
        <v>5</v>
      </c>
      <c r="AN44" s="79">
        <v>6</v>
      </c>
      <c r="AO44" s="79">
        <v>0</v>
      </c>
      <c r="AP44" s="197">
        <v>46.69987370216</v>
      </c>
      <c r="AQ44" s="69">
        <v>16.6785263222</v>
      </c>
      <c r="AR44" s="69">
        <v>30.02134737996</v>
      </c>
      <c r="AS44" s="69">
        <v>0</v>
      </c>
      <c r="AT44" s="69">
        <v>46.69987370216</v>
      </c>
      <c r="AU44" s="69" t="s">
        <v>212</v>
      </c>
      <c r="AV44" s="79">
        <v>26.4</v>
      </c>
      <c r="AW44" s="69">
        <v>0</v>
      </c>
      <c r="AX44" s="64">
        <v>0</v>
      </c>
      <c r="AY44" s="64"/>
      <c r="AZ44" s="64"/>
      <c r="BA44" s="64"/>
      <c r="BB44" s="79">
        <v>5</v>
      </c>
      <c r="BC44" s="79">
        <v>4.6</v>
      </c>
      <c r="BD44" s="79">
        <v>0</v>
      </c>
      <c r="BE44" s="197">
        <v>39.694892646836</v>
      </c>
      <c r="BF44" s="69">
        <v>16.6785263222</v>
      </c>
      <c r="BG44" s="69">
        <v>23.016366324636</v>
      </c>
      <c r="BH44" s="69">
        <v>0</v>
      </c>
      <c r="BI44" s="69">
        <v>39.694892646836</v>
      </c>
      <c r="BJ44" s="69" t="s">
        <v>212</v>
      </c>
      <c r="BK44" s="79">
        <v>25.8</v>
      </c>
      <c r="BL44" s="69">
        <v>0</v>
      </c>
      <c r="BM44" s="64">
        <v>0</v>
      </c>
      <c r="BN44" s="64"/>
      <c r="BO44" s="64"/>
      <c r="BP44" s="64"/>
      <c r="BQ44" s="79">
        <v>5</v>
      </c>
      <c r="BR44" s="79">
        <v>2.7</v>
      </c>
      <c r="BS44" s="79">
        <v>0</v>
      </c>
      <c r="BT44" s="197">
        <v>30.188132643182</v>
      </c>
      <c r="BU44" s="69">
        <v>16.6785263222</v>
      </c>
      <c r="BV44" s="69">
        <v>13.509606320982</v>
      </c>
      <c r="BW44" s="69">
        <v>0</v>
      </c>
      <c r="BX44" s="69">
        <v>30.188132643182</v>
      </c>
      <c r="BY44" s="69" t="s">
        <v>212</v>
      </c>
      <c r="BZ44" s="79">
        <v>25.1</v>
      </c>
      <c r="CA44" s="69">
        <v>0</v>
      </c>
      <c r="CB44" s="64">
        <v>0</v>
      </c>
      <c r="CC44" s="64"/>
      <c r="CD44" s="64"/>
      <c r="CE44" s="64"/>
      <c r="CF44" s="79">
        <v>5</v>
      </c>
      <c r="CG44" s="79">
        <v>0.5</v>
      </c>
      <c r="CH44" s="79">
        <v>0</v>
      </c>
      <c r="CI44" s="197">
        <v>19.18030527053</v>
      </c>
      <c r="CJ44" s="69">
        <v>16.6785263222</v>
      </c>
      <c r="CK44" s="69">
        <v>2.50177894833</v>
      </c>
      <c r="CL44" s="69">
        <v>0</v>
      </c>
      <c r="CM44" s="69">
        <v>19.18030527053</v>
      </c>
      <c r="CN44" s="69" t="s">
        <v>212</v>
      </c>
      <c r="CO44" s="79">
        <v>24.2</v>
      </c>
      <c r="CP44" s="69">
        <v>0</v>
      </c>
      <c r="CQ44" s="64">
        <v>0</v>
      </c>
      <c r="CR44" s="64"/>
      <c r="CS44" s="64"/>
      <c r="CT44" s="64"/>
      <c r="CU44" s="79">
        <v>2.8</v>
      </c>
      <c r="CV44" s="79">
        <v>0</v>
      </c>
      <c r="CW44" s="79">
        <v>0</v>
      </c>
      <c r="CX44" s="197">
        <v>9.339974740432</v>
      </c>
      <c r="CY44" s="69">
        <v>9.339974740432</v>
      </c>
      <c r="CZ44" s="69">
        <v>0</v>
      </c>
      <c r="DA44" s="69">
        <v>0</v>
      </c>
      <c r="DB44" s="69">
        <v>9.339974740432</v>
      </c>
      <c r="DC44" s="69" t="s">
        <v>212</v>
      </c>
      <c r="DD44" s="78">
        <v>23</v>
      </c>
      <c r="DE44" s="69">
        <v>1</v>
      </c>
      <c r="DF44" s="64">
        <v>0</v>
      </c>
      <c r="DG44" s="64"/>
      <c r="DH44" s="64"/>
      <c r="DI44" s="64"/>
      <c r="DJ44" s="79">
        <v>0</v>
      </c>
      <c r="DK44" s="79">
        <v>0</v>
      </c>
      <c r="DL44" s="79">
        <v>0</v>
      </c>
      <c r="DM44" s="197">
        <v>0</v>
      </c>
      <c r="DN44" s="69">
        <v>0</v>
      </c>
      <c r="DO44" s="69">
        <v>0</v>
      </c>
      <c r="DP44" s="69">
        <v>0</v>
      </c>
      <c r="DQ44" s="69">
        <v>0</v>
      </c>
      <c r="DR44" s="69" t="s">
        <v>212</v>
      </c>
      <c r="DS44" s="78">
        <v>21.4</v>
      </c>
      <c r="DT44" s="69">
        <v>1</v>
      </c>
      <c r="DU44" s="64">
        <v>0</v>
      </c>
      <c r="DV44" s="64"/>
      <c r="DW44" s="64"/>
      <c r="DX44" s="64"/>
      <c r="DY44" s="79">
        <v>0</v>
      </c>
      <c r="DZ44" s="79">
        <v>0</v>
      </c>
      <c r="EA44" s="79">
        <v>0</v>
      </c>
      <c r="EB44" s="197">
        <v>0</v>
      </c>
      <c r="EC44" s="69">
        <v>0</v>
      </c>
      <c r="ED44" s="69">
        <v>0</v>
      </c>
      <c r="EE44" s="69">
        <v>0</v>
      </c>
      <c r="EF44" s="69">
        <v>0</v>
      </c>
      <c r="EG44" s="69" t="s">
        <v>212</v>
      </c>
      <c r="EH44" s="79">
        <v>21.4</v>
      </c>
      <c r="EI44" s="69">
        <v>1</v>
      </c>
      <c r="EJ44" s="64">
        <v>0</v>
      </c>
      <c r="EK44" s="64"/>
      <c r="EL44" s="64"/>
      <c r="EM44" s="64"/>
      <c r="EN44" s="79">
        <v>0</v>
      </c>
      <c r="EO44" s="79">
        <v>0</v>
      </c>
      <c r="EP44" s="79">
        <v>0</v>
      </c>
      <c r="EQ44" s="69">
        <v>0</v>
      </c>
      <c r="ER44" s="69">
        <v>0</v>
      </c>
      <c r="ES44" s="69">
        <v>0</v>
      </c>
      <c r="ET44" s="69">
        <v>0</v>
      </c>
      <c r="EU44" s="69">
        <v>0</v>
      </c>
      <c r="EV44" s="69" t="s">
        <v>212</v>
      </c>
      <c r="EW44" s="69" t="s">
        <v>212</v>
      </c>
      <c r="EX44" s="69"/>
      <c r="EY44" s="69">
        <v>41092</v>
      </c>
      <c r="EZ44" s="69">
        <v>36263</v>
      </c>
      <c r="FA44" s="69">
        <v>46238</v>
      </c>
      <c r="FB44" s="78">
        <v>27.5073766649202</v>
      </c>
      <c r="FC44" s="69">
        <v>0</v>
      </c>
      <c r="FD44" s="64">
        <v>0</v>
      </c>
      <c r="FE44" s="64"/>
      <c r="FF44" s="64"/>
      <c r="FG44" s="64"/>
      <c r="FH44" s="79">
        <v>5</v>
      </c>
      <c r="FI44" s="79">
        <v>8.30119924048176</v>
      </c>
      <c r="FJ44" s="79">
        <v>0</v>
      </c>
      <c r="FK44" s="197">
        <v>253.141832834554</v>
      </c>
      <c r="FL44" s="69">
        <v>72.526</v>
      </c>
      <c r="FM44" s="69">
        <v>180.615832834554</v>
      </c>
      <c r="FN44" s="69">
        <v>0</v>
      </c>
      <c r="FO44" s="69">
        <v>253.141832834554</v>
      </c>
      <c r="FP44" s="57" t="s">
        <v>212</v>
      </c>
      <c r="FQ44" s="57" t="s">
        <v>212</v>
      </c>
      <c r="FR44" s="214" t="s">
        <v>212</v>
      </c>
    </row>
    <row r="45" ht="14.1" customHeight="1" spans="1:174">
      <c r="A45" s="68" t="s">
        <v>321</v>
      </c>
      <c r="B45" s="68" t="s">
        <v>222</v>
      </c>
      <c r="C45" s="69">
        <v>19155.608584</v>
      </c>
      <c r="D45" s="69">
        <v>13048.783882</v>
      </c>
      <c r="E45" s="69">
        <v>5830.5781668</v>
      </c>
      <c r="F45" s="69">
        <v>276.2465352</v>
      </c>
      <c r="G45" s="69">
        <v>11163.0976448</v>
      </c>
      <c r="H45" s="69">
        <v>6915.861728</v>
      </c>
      <c r="I45" s="69">
        <v>3091.9687072</v>
      </c>
      <c r="J45" s="69">
        <v>1155.2672096</v>
      </c>
      <c r="K45" s="69">
        <v>18141.4907757</v>
      </c>
      <c r="L45" s="69">
        <v>6233.7932645</v>
      </c>
      <c r="M45" s="69">
        <v>9408.37158</v>
      </c>
      <c r="N45" s="69">
        <v>2499.3259312</v>
      </c>
      <c r="O45" s="69">
        <v>19155.608584</v>
      </c>
      <c r="P45" s="69">
        <v>11163.0976448</v>
      </c>
      <c r="Q45" s="69">
        <v>18141.4907757</v>
      </c>
      <c r="R45" s="78">
        <v>62.5130528545603</v>
      </c>
      <c r="S45" s="79">
        <v>22.089288398232</v>
      </c>
      <c r="T45" s="79">
        <v>1</v>
      </c>
      <c r="U45" s="69">
        <v>0</v>
      </c>
      <c r="V45" s="69">
        <v>1</v>
      </c>
      <c r="W45" s="64"/>
      <c r="X45" s="64"/>
      <c r="Y45" s="64"/>
      <c r="Z45" s="79">
        <v>5</v>
      </c>
      <c r="AA45" s="79">
        <v>15</v>
      </c>
      <c r="AB45" s="79">
        <v>4.99429755326062</v>
      </c>
      <c r="AC45" s="197">
        <v>0</v>
      </c>
      <c r="AD45" s="69">
        <v>22.3261952896</v>
      </c>
      <c r="AE45" s="69">
        <v>100.4678788032</v>
      </c>
      <c r="AF45" s="69">
        <v>55.7518312542341</v>
      </c>
      <c r="AG45" s="79">
        <v>45.9</v>
      </c>
      <c r="AH45" s="69">
        <v>0</v>
      </c>
      <c r="AI45" s="64">
        <v>1</v>
      </c>
      <c r="AJ45" s="64"/>
      <c r="AK45" s="64"/>
      <c r="AL45" s="64"/>
      <c r="AM45" s="79">
        <v>5</v>
      </c>
      <c r="AN45" s="79">
        <v>15</v>
      </c>
      <c r="AO45" s="79">
        <v>10.1</v>
      </c>
      <c r="AP45" s="197">
        <v>0</v>
      </c>
      <c r="AQ45" s="69">
        <v>22.3261952896</v>
      </c>
      <c r="AR45" s="69">
        <v>100.4678788032</v>
      </c>
      <c r="AS45" s="69">
        <v>112.74728621248</v>
      </c>
      <c r="AT45" s="69">
        <v>0</v>
      </c>
      <c r="AU45" s="69" t="s">
        <v>212</v>
      </c>
      <c r="AV45" s="79">
        <v>46.4</v>
      </c>
      <c r="AW45" s="69">
        <v>0</v>
      </c>
      <c r="AX45" s="64">
        <v>1</v>
      </c>
      <c r="AY45" s="64"/>
      <c r="AZ45" s="64"/>
      <c r="BA45" s="64"/>
      <c r="BB45" s="79">
        <v>5</v>
      </c>
      <c r="BC45" s="79">
        <v>15</v>
      </c>
      <c r="BD45" s="79">
        <v>9.6</v>
      </c>
      <c r="BE45" s="197">
        <v>0</v>
      </c>
      <c r="BF45" s="69">
        <v>22.3261952896</v>
      </c>
      <c r="BG45" s="69">
        <v>100.4678788032</v>
      </c>
      <c r="BH45" s="69">
        <v>107.16573739008</v>
      </c>
      <c r="BI45" s="69">
        <v>0</v>
      </c>
      <c r="BJ45" s="69" t="s">
        <v>212</v>
      </c>
      <c r="BK45" s="79">
        <v>47.1</v>
      </c>
      <c r="BL45" s="69">
        <v>0</v>
      </c>
      <c r="BM45" s="64">
        <v>1</v>
      </c>
      <c r="BN45" s="64"/>
      <c r="BO45" s="64"/>
      <c r="BP45" s="64"/>
      <c r="BQ45" s="79">
        <v>5</v>
      </c>
      <c r="BR45" s="79">
        <v>15</v>
      </c>
      <c r="BS45" s="79">
        <v>9</v>
      </c>
      <c r="BT45" s="197">
        <v>0</v>
      </c>
      <c r="BU45" s="69">
        <v>22.3261952896</v>
      </c>
      <c r="BV45" s="69">
        <v>100.4678788032</v>
      </c>
      <c r="BW45" s="69">
        <v>100.4678788032</v>
      </c>
      <c r="BX45" s="69">
        <v>0</v>
      </c>
      <c r="BY45" s="69" t="s">
        <v>212</v>
      </c>
      <c r="BZ45" s="79">
        <v>47.9</v>
      </c>
      <c r="CA45" s="69">
        <v>0</v>
      </c>
      <c r="CB45" s="64">
        <v>1</v>
      </c>
      <c r="CC45" s="64"/>
      <c r="CD45" s="64"/>
      <c r="CE45" s="64"/>
      <c r="CF45" s="79">
        <v>5</v>
      </c>
      <c r="CG45" s="79">
        <v>15</v>
      </c>
      <c r="CH45" s="79">
        <v>8.3</v>
      </c>
      <c r="CI45" s="197">
        <v>0</v>
      </c>
      <c r="CJ45" s="69">
        <v>22.3261952896</v>
      </c>
      <c r="CK45" s="69">
        <v>100.4678788032</v>
      </c>
      <c r="CL45" s="69">
        <v>92.65371045184</v>
      </c>
      <c r="CM45" s="69">
        <v>0</v>
      </c>
      <c r="CN45" s="69" t="s">
        <v>212</v>
      </c>
      <c r="CO45" s="79">
        <v>49.1</v>
      </c>
      <c r="CP45" s="69">
        <v>0</v>
      </c>
      <c r="CQ45" s="64">
        <v>1</v>
      </c>
      <c r="CR45" s="64"/>
      <c r="CS45" s="64"/>
      <c r="CT45" s="64"/>
      <c r="CU45" s="79">
        <v>5</v>
      </c>
      <c r="CV45" s="79">
        <v>15</v>
      </c>
      <c r="CW45" s="79">
        <v>7.7</v>
      </c>
      <c r="CX45" s="197">
        <v>0</v>
      </c>
      <c r="CY45" s="69">
        <v>22.3261952896</v>
      </c>
      <c r="CZ45" s="69">
        <v>100.4678788032</v>
      </c>
      <c r="DA45" s="69">
        <v>85.95585186496</v>
      </c>
      <c r="DB45" s="69">
        <v>0</v>
      </c>
      <c r="DC45" s="69" t="s">
        <v>212</v>
      </c>
      <c r="DD45" s="78">
        <v>50.6</v>
      </c>
      <c r="DE45" s="69">
        <v>0</v>
      </c>
      <c r="DF45" s="64">
        <v>1</v>
      </c>
      <c r="DG45" s="64"/>
      <c r="DH45" s="64"/>
      <c r="DI45" s="64"/>
      <c r="DJ45" s="79">
        <v>5</v>
      </c>
      <c r="DK45" s="79">
        <v>15</v>
      </c>
      <c r="DL45" s="79">
        <v>6.8</v>
      </c>
      <c r="DM45" s="197">
        <v>0</v>
      </c>
      <c r="DN45" s="69">
        <v>22.3261952896</v>
      </c>
      <c r="DO45" s="69">
        <v>100.4678788032</v>
      </c>
      <c r="DP45" s="69">
        <v>75.90906398464</v>
      </c>
      <c r="DQ45" s="69">
        <v>0</v>
      </c>
      <c r="DR45" s="69" t="s">
        <v>212</v>
      </c>
      <c r="DS45" s="78">
        <v>52.8</v>
      </c>
      <c r="DT45" s="69">
        <v>0</v>
      </c>
      <c r="DU45" s="64">
        <v>1</v>
      </c>
      <c r="DV45" s="64"/>
      <c r="DW45" s="64"/>
      <c r="DX45" s="64"/>
      <c r="DY45" s="79">
        <v>5</v>
      </c>
      <c r="DZ45" s="79">
        <v>15</v>
      </c>
      <c r="EA45" s="79">
        <v>5.9</v>
      </c>
      <c r="EB45" s="197">
        <v>0</v>
      </c>
      <c r="EC45" s="69">
        <v>22.3261952896</v>
      </c>
      <c r="ED45" s="69">
        <v>100.4678788032</v>
      </c>
      <c r="EE45" s="69">
        <v>65.86227610432</v>
      </c>
      <c r="EF45" s="69">
        <v>0</v>
      </c>
      <c r="EG45" s="69" t="s">
        <v>212</v>
      </c>
      <c r="EH45" s="79">
        <v>52.8</v>
      </c>
      <c r="EI45" s="69">
        <v>0</v>
      </c>
      <c r="EJ45" s="64">
        <v>1</v>
      </c>
      <c r="EK45" s="64"/>
      <c r="EL45" s="64"/>
      <c r="EM45" s="64"/>
      <c r="EN45" s="79">
        <v>5</v>
      </c>
      <c r="EO45" s="79">
        <v>15</v>
      </c>
      <c r="EP45" s="79">
        <v>5.9</v>
      </c>
      <c r="EQ45" s="69">
        <v>0</v>
      </c>
      <c r="ER45" s="69">
        <v>13.9567862618</v>
      </c>
      <c r="ES45" s="69">
        <v>62.8055381781</v>
      </c>
      <c r="ET45" s="69">
        <v>41.17251947231</v>
      </c>
      <c r="EU45" s="69">
        <v>0</v>
      </c>
      <c r="EV45" s="69" t="s">
        <v>212</v>
      </c>
      <c r="EW45" s="69" t="s">
        <v>212</v>
      </c>
      <c r="EX45" s="69" t="s">
        <v>366</v>
      </c>
      <c r="EY45" s="69">
        <v>68379</v>
      </c>
      <c r="EZ45" s="69">
        <v>56610</v>
      </c>
      <c r="FA45" s="69">
        <v>82128</v>
      </c>
      <c r="FB45" s="78">
        <v>45.0768415474298</v>
      </c>
      <c r="FC45" s="69">
        <v>0</v>
      </c>
      <c r="FD45" s="64">
        <v>0</v>
      </c>
      <c r="FE45" s="64"/>
      <c r="FF45" s="64"/>
      <c r="FG45" s="64"/>
      <c r="FH45" s="79">
        <v>5</v>
      </c>
      <c r="FI45" s="79">
        <v>15</v>
      </c>
      <c r="FJ45" s="79">
        <v>10.8706641229914</v>
      </c>
      <c r="FK45" s="197">
        <v>1238.09829600254</v>
      </c>
      <c r="FL45" s="69">
        <v>113.22</v>
      </c>
      <c r="FM45" s="69">
        <v>509.49</v>
      </c>
      <c r="FN45" s="69">
        <v>615.388296002542</v>
      </c>
      <c r="FO45" s="69">
        <v>1238.09829600254</v>
      </c>
      <c r="FP45" s="57" t="s">
        <v>212</v>
      </c>
      <c r="FQ45" s="57" t="s">
        <v>212</v>
      </c>
      <c r="FR45" s="214" t="s">
        <v>212</v>
      </c>
    </row>
    <row r="46" ht="14.1" customHeight="1" spans="1:174">
      <c r="A46" s="68" t="s">
        <v>227</v>
      </c>
      <c r="B46" s="68" t="s">
        <v>222</v>
      </c>
      <c r="C46" s="69">
        <v>12570.3452998</v>
      </c>
      <c r="D46" s="69">
        <v>8872.201091</v>
      </c>
      <c r="E46" s="69">
        <v>2682.8102104</v>
      </c>
      <c r="F46" s="69">
        <v>1015.3339984</v>
      </c>
      <c r="G46" s="69">
        <v>13798.8146799</v>
      </c>
      <c r="H46" s="69">
        <v>9456.6917135</v>
      </c>
      <c r="I46" s="69">
        <v>2855.3504508</v>
      </c>
      <c r="J46" s="69">
        <v>1486.7725156</v>
      </c>
      <c r="K46" s="69">
        <v>16750.013238</v>
      </c>
      <c r="L46" s="69">
        <v>11014.411978</v>
      </c>
      <c r="M46" s="69">
        <v>3965.8690384</v>
      </c>
      <c r="N46" s="69">
        <v>1769.7322216</v>
      </c>
      <c r="O46" s="69">
        <v>12570.3452998</v>
      </c>
      <c r="P46" s="69">
        <v>13798.8146799</v>
      </c>
      <c r="Q46" s="69">
        <v>16750.013238</v>
      </c>
      <c r="R46" s="78">
        <v>21.3873338149751</v>
      </c>
      <c r="S46" s="79">
        <v>18.9683633293698</v>
      </c>
      <c r="T46" s="79" t="s">
        <v>212</v>
      </c>
      <c r="U46" s="69">
        <v>1</v>
      </c>
      <c r="V46" s="69">
        <v>0</v>
      </c>
      <c r="W46" s="64"/>
      <c r="X46" s="64"/>
      <c r="Y46" s="64"/>
      <c r="Z46" s="79">
        <v>0</v>
      </c>
      <c r="AA46" s="79">
        <v>0</v>
      </c>
      <c r="AB46" s="79">
        <v>0</v>
      </c>
      <c r="AC46" s="197">
        <v>0</v>
      </c>
      <c r="AD46" s="69">
        <v>0</v>
      </c>
      <c r="AE46" s="69">
        <v>0</v>
      </c>
      <c r="AF46" s="69">
        <v>0</v>
      </c>
      <c r="AG46" s="79">
        <v>20.5</v>
      </c>
      <c r="AH46" s="69">
        <v>0</v>
      </c>
      <c r="AI46" s="64">
        <v>0</v>
      </c>
      <c r="AJ46" s="64"/>
      <c r="AK46" s="64"/>
      <c r="AL46" s="64"/>
      <c r="AM46" s="79">
        <v>4.7</v>
      </c>
      <c r="AN46" s="79">
        <v>0</v>
      </c>
      <c r="AO46" s="79">
        <v>0</v>
      </c>
      <c r="AP46" s="197">
        <v>25.941771598212</v>
      </c>
      <c r="AQ46" s="69">
        <v>25.941771598212</v>
      </c>
      <c r="AR46" s="69">
        <v>0</v>
      </c>
      <c r="AS46" s="69">
        <v>0</v>
      </c>
      <c r="AT46" s="69">
        <v>25.941771598212</v>
      </c>
      <c r="AU46" s="69" t="s">
        <v>212</v>
      </c>
      <c r="AV46" s="79">
        <v>20.5</v>
      </c>
      <c r="AW46" s="69">
        <v>0</v>
      </c>
      <c r="AX46" s="64">
        <v>0</v>
      </c>
      <c r="AY46" s="64"/>
      <c r="AZ46" s="64"/>
      <c r="BA46" s="64"/>
      <c r="BB46" s="79">
        <v>3.7</v>
      </c>
      <c r="BC46" s="79">
        <v>0</v>
      </c>
      <c r="BD46" s="79">
        <v>0</v>
      </c>
      <c r="BE46" s="197">
        <v>20.422245726252</v>
      </c>
      <c r="BF46" s="69">
        <v>20.422245726252</v>
      </c>
      <c r="BG46" s="69">
        <v>0</v>
      </c>
      <c r="BH46" s="69">
        <v>0</v>
      </c>
      <c r="BI46" s="69">
        <v>20.422245726252</v>
      </c>
      <c r="BJ46" s="69" t="s">
        <v>212</v>
      </c>
      <c r="BK46" s="79">
        <v>20.6</v>
      </c>
      <c r="BL46" s="69">
        <v>0</v>
      </c>
      <c r="BM46" s="64">
        <v>0</v>
      </c>
      <c r="BN46" s="64"/>
      <c r="BO46" s="64"/>
      <c r="BP46" s="64"/>
      <c r="BQ46" s="79">
        <v>2.5</v>
      </c>
      <c r="BR46" s="79">
        <v>0</v>
      </c>
      <c r="BS46" s="79">
        <v>0</v>
      </c>
      <c r="BT46" s="197">
        <v>13.7988146799</v>
      </c>
      <c r="BU46" s="69">
        <v>13.7988146799</v>
      </c>
      <c r="BV46" s="69">
        <v>0</v>
      </c>
      <c r="BW46" s="69">
        <v>0</v>
      </c>
      <c r="BX46" s="69">
        <v>13.7988146799</v>
      </c>
      <c r="BY46" s="69" t="s">
        <v>212</v>
      </c>
      <c r="BZ46" s="79">
        <v>20.6</v>
      </c>
      <c r="CA46" s="69">
        <v>0</v>
      </c>
      <c r="CB46" s="64">
        <v>0</v>
      </c>
      <c r="CC46" s="64"/>
      <c r="CD46" s="64"/>
      <c r="CE46" s="64"/>
      <c r="CF46" s="79">
        <v>1</v>
      </c>
      <c r="CG46" s="79">
        <v>0</v>
      </c>
      <c r="CH46" s="79">
        <v>0</v>
      </c>
      <c r="CI46" s="197">
        <v>5.51952587196</v>
      </c>
      <c r="CJ46" s="69">
        <v>5.51952587196</v>
      </c>
      <c r="CK46" s="69">
        <v>0</v>
      </c>
      <c r="CL46" s="69">
        <v>0</v>
      </c>
      <c r="CM46" s="69">
        <v>5.51952587196</v>
      </c>
      <c r="CN46" s="69" t="s">
        <v>212</v>
      </c>
      <c r="CO46" s="79">
        <v>20.7</v>
      </c>
      <c r="CP46" s="69">
        <v>1</v>
      </c>
      <c r="CQ46" s="64">
        <v>0</v>
      </c>
      <c r="CR46" s="64"/>
      <c r="CS46" s="64"/>
      <c r="CT46" s="64"/>
      <c r="CU46" s="79">
        <v>0</v>
      </c>
      <c r="CV46" s="79">
        <v>0</v>
      </c>
      <c r="CW46" s="79">
        <v>0</v>
      </c>
      <c r="CX46" s="197">
        <v>0</v>
      </c>
      <c r="CY46" s="69">
        <v>0</v>
      </c>
      <c r="CZ46" s="69">
        <v>0</v>
      </c>
      <c r="DA46" s="69">
        <v>0</v>
      </c>
      <c r="DB46" s="69">
        <v>0</v>
      </c>
      <c r="DC46" s="69" t="s">
        <v>212</v>
      </c>
      <c r="DD46" s="78">
        <v>20.7</v>
      </c>
      <c r="DE46" s="69">
        <v>1</v>
      </c>
      <c r="DF46" s="64">
        <v>0</v>
      </c>
      <c r="DG46" s="64"/>
      <c r="DH46" s="64"/>
      <c r="DI46" s="64"/>
      <c r="DJ46" s="79">
        <v>0</v>
      </c>
      <c r="DK46" s="79">
        <v>0</v>
      </c>
      <c r="DL46" s="79">
        <v>0</v>
      </c>
      <c r="DM46" s="197">
        <v>0</v>
      </c>
      <c r="DN46" s="69">
        <v>0</v>
      </c>
      <c r="DO46" s="69">
        <v>0</v>
      </c>
      <c r="DP46" s="69">
        <v>0</v>
      </c>
      <c r="DQ46" s="69">
        <v>0</v>
      </c>
      <c r="DR46" s="69" t="s">
        <v>212</v>
      </c>
      <c r="DS46" s="78">
        <v>20.9</v>
      </c>
      <c r="DT46" s="69">
        <v>1</v>
      </c>
      <c r="DU46" s="64">
        <v>0</v>
      </c>
      <c r="DV46" s="64"/>
      <c r="DW46" s="64"/>
      <c r="DX46" s="64"/>
      <c r="DY46" s="79">
        <v>0</v>
      </c>
      <c r="DZ46" s="79">
        <v>0</v>
      </c>
      <c r="EA46" s="79">
        <v>0</v>
      </c>
      <c r="EB46" s="197">
        <v>0</v>
      </c>
      <c r="EC46" s="69">
        <v>0</v>
      </c>
      <c r="ED46" s="69">
        <v>0</v>
      </c>
      <c r="EE46" s="69">
        <v>0</v>
      </c>
      <c r="EF46" s="69">
        <v>0</v>
      </c>
      <c r="EG46" s="69" t="s">
        <v>212</v>
      </c>
      <c r="EH46" s="79">
        <v>20.9</v>
      </c>
      <c r="EI46" s="69">
        <v>1</v>
      </c>
      <c r="EJ46" s="64">
        <v>0</v>
      </c>
      <c r="EK46" s="64"/>
      <c r="EL46" s="64"/>
      <c r="EM46" s="64"/>
      <c r="EN46" s="79">
        <v>0</v>
      </c>
      <c r="EO46" s="79">
        <v>0</v>
      </c>
      <c r="EP46" s="79">
        <v>0</v>
      </c>
      <c r="EQ46" s="69">
        <v>0</v>
      </c>
      <c r="ER46" s="69">
        <v>0</v>
      </c>
      <c r="ES46" s="69">
        <v>0</v>
      </c>
      <c r="ET46" s="69">
        <v>0</v>
      </c>
      <c r="EU46" s="69">
        <v>0</v>
      </c>
      <c r="EV46" s="69" t="s">
        <v>212</v>
      </c>
      <c r="EW46" s="69" t="s">
        <v>212</v>
      </c>
      <c r="EX46" s="69"/>
      <c r="EY46" s="69">
        <v>86620</v>
      </c>
      <c r="EZ46" s="69">
        <v>73313</v>
      </c>
      <c r="FA46" s="69">
        <v>88305</v>
      </c>
      <c r="FB46" s="78">
        <v>20.4493063985923</v>
      </c>
      <c r="FC46" s="69">
        <v>0</v>
      </c>
      <c r="FD46" s="64">
        <v>0</v>
      </c>
      <c r="FE46" s="64"/>
      <c r="FF46" s="64"/>
      <c r="FG46" s="64"/>
      <c r="FH46" s="79">
        <v>5</v>
      </c>
      <c r="FI46" s="79">
        <v>1.24312897415393</v>
      </c>
      <c r="FJ46" s="79">
        <v>0</v>
      </c>
      <c r="FK46" s="197">
        <v>201.308508689288</v>
      </c>
      <c r="FL46" s="69">
        <v>146.626</v>
      </c>
      <c r="FM46" s="69">
        <v>54.6825086892884</v>
      </c>
      <c r="FN46" s="69">
        <v>0</v>
      </c>
      <c r="FO46" s="69">
        <v>201.308508689288</v>
      </c>
      <c r="FP46" s="57" t="s">
        <v>212</v>
      </c>
      <c r="FQ46" s="57" t="s">
        <v>212</v>
      </c>
      <c r="FR46" s="214" t="s">
        <v>212</v>
      </c>
    </row>
    <row r="47" ht="14.1" customHeight="1" spans="1:174">
      <c r="A47" s="68" t="s">
        <v>228</v>
      </c>
      <c r="B47" s="68" t="s">
        <v>222</v>
      </c>
      <c r="C47" s="69">
        <v>14106.2752756</v>
      </c>
      <c r="D47" s="69">
        <v>10467.795952</v>
      </c>
      <c r="E47" s="69">
        <v>3496.3782708</v>
      </c>
      <c r="F47" s="69">
        <v>142.1010528</v>
      </c>
      <c r="G47" s="69">
        <v>15472.8736106</v>
      </c>
      <c r="H47" s="69">
        <v>7532.241931</v>
      </c>
      <c r="I47" s="69">
        <v>7749.2602448</v>
      </c>
      <c r="J47" s="69">
        <v>191.3714348</v>
      </c>
      <c r="K47" s="69">
        <v>19492.6277471</v>
      </c>
      <c r="L47" s="69">
        <v>9856.4709935</v>
      </c>
      <c r="M47" s="69">
        <v>9299.9793188</v>
      </c>
      <c r="N47" s="69">
        <v>336.1774348</v>
      </c>
      <c r="O47" s="69">
        <v>14106.2752756</v>
      </c>
      <c r="P47" s="69">
        <v>15472.8736106</v>
      </c>
      <c r="Q47" s="69">
        <v>19492.6277471</v>
      </c>
      <c r="R47" s="78">
        <v>25.9793638703685</v>
      </c>
      <c r="S47" s="79">
        <v>34.6498644537472</v>
      </c>
      <c r="T47" s="79" t="s">
        <v>212</v>
      </c>
      <c r="U47" s="69">
        <v>1</v>
      </c>
      <c r="V47" s="69">
        <v>0</v>
      </c>
      <c r="W47" s="64"/>
      <c r="X47" s="64"/>
      <c r="Y47" s="64"/>
      <c r="Z47" s="79">
        <v>0</v>
      </c>
      <c r="AA47" s="79">
        <v>0</v>
      </c>
      <c r="AB47" s="79">
        <v>0</v>
      </c>
      <c r="AC47" s="197">
        <v>0</v>
      </c>
      <c r="AD47" s="69">
        <v>0</v>
      </c>
      <c r="AE47" s="69">
        <v>0</v>
      </c>
      <c r="AF47" s="69">
        <v>0</v>
      </c>
      <c r="AG47" s="79">
        <v>35.5</v>
      </c>
      <c r="AH47" s="69">
        <v>0</v>
      </c>
      <c r="AI47" s="64">
        <v>0</v>
      </c>
      <c r="AJ47" s="64"/>
      <c r="AK47" s="64"/>
      <c r="AL47" s="64"/>
      <c r="AM47" s="79">
        <v>5</v>
      </c>
      <c r="AN47" s="79">
        <v>14.7</v>
      </c>
      <c r="AO47" s="79">
        <v>0</v>
      </c>
      <c r="AP47" s="197">
        <v>167.416492466692</v>
      </c>
      <c r="AQ47" s="69">
        <v>30.9457472212</v>
      </c>
      <c r="AR47" s="69">
        <v>136.470745245492</v>
      </c>
      <c r="AS47" s="69">
        <v>0</v>
      </c>
      <c r="AT47" s="69">
        <v>167.416492466692</v>
      </c>
      <c r="AU47" s="69" t="s">
        <v>212</v>
      </c>
      <c r="AV47" s="79">
        <v>35</v>
      </c>
      <c r="AW47" s="69">
        <v>0</v>
      </c>
      <c r="AX47" s="64">
        <v>0</v>
      </c>
      <c r="AY47" s="64"/>
      <c r="AZ47" s="64"/>
      <c r="BA47" s="64"/>
      <c r="BB47" s="79">
        <v>5</v>
      </c>
      <c r="BC47" s="79">
        <v>13.2</v>
      </c>
      <c r="BD47" s="79">
        <v>0</v>
      </c>
      <c r="BE47" s="197">
        <v>153.490906217152</v>
      </c>
      <c r="BF47" s="69">
        <v>30.9457472212</v>
      </c>
      <c r="BG47" s="69">
        <v>122.545158995952</v>
      </c>
      <c r="BH47" s="69">
        <v>0</v>
      </c>
      <c r="BI47" s="69">
        <v>153.490906217152</v>
      </c>
      <c r="BJ47" s="69" t="s">
        <v>212</v>
      </c>
      <c r="BK47" s="79">
        <v>34.3</v>
      </c>
      <c r="BL47" s="69">
        <v>0</v>
      </c>
      <c r="BM47" s="64">
        <v>0</v>
      </c>
      <c r="BN47" s="64"/>
      <c r="BO47" s="64"/>
      <c r="BP47" s="64"/>
      <c r="BQ47" s="79">
        <v>5</v>
      </c>
      <c r="BR47" s="79">
        <v>11.2</v>
      </c>
      <c r="BS47" s="79">
        <v>0</v>
      </c>
      <c r="BT47" s="197">
        <v>134.923457884432</v>
      </c>
      <c r="BU47" s="69">
        <v>30.9457472212</v>
      </c>
      <c r="BV47" s="69">
        <v>103.977710663232</v>
      </c>
      <c r="BW47" s="69">
        <v>0</v>
      </c>
      <c r="BX47" s="69">
        <v>134.923457884432</v>
      </c>
      <c r="BY47" s="69" t="s">
        <v>212</v>
      </c>
      <c r="BZ47" s="79">
        <v>33.6</v>
      </c>
      <c r="CA47" s="69">
        <v>0</v>
      </c>
      <c r="CB47" s="64">
        <v>0</v>
      </c>
      <c r="CC47" s="64"/>
      <c r="CD47" s="64"/>
      <c r="CE47" s="64"/>
      <c r="CF47" s="79">
        <v>5</v>
      </c>
      <c r="CG47" s="79">
        <v>9</v>
      </c>
      <c r="CH47" s="79">
        <v>0</v>
      </c>
      <c r="CI47" s="197">
        <v>114.49926471844</v>
      </c>
      <c r="CJ47" s="69">
        <v>30.9457472212</v>
      </c>
      <c r="CK47" s="69">
        <v>83.55351749724</v>
      </c>
      <c r="CL47" s="69">
        <v>0</v>
      </c>
      <c r="CM47" s="69">
        <v>114.49926471844</v>
      </c>
      <c r="CN47" s="69" t="s">
        <v>212</v>
      </c>
      <c r="CO47" s="79">
        <v>32.7</v>
      </c>
      <c r="CP47" s="69">
        <v>0</v>
      </c>
      <c r="CQ47" s="64">
        <v>0</v>
      </c>
      <c r="CR47" s="64"/>
      <c r="CS47" s="64"/>
      <c r="CT47" s="64"/>
      <c r="CU47" s="79">
        <v>5</v>
      </c>
      <c r="CV47" s="79">
        <v>6.3</v>
      </c>
      <c r="CW47" s="79">
        <v>0</v>
      </c>
      <c r="CX47" s="197">
        <v>89.433209469268</v>
      </c>
      <c r="CY47" s="69">
        <v>30.9457472212</v>
      </c>
      <c r="CZ47" s="69">
        <v>58.487462248068</v>
      </c>
      <c r="DA47" s="69">
        <v>0</v>
      </c>
      <c r="DB47" s="69">
        <v>89.433209469268</v>
      </c>
      <c r="DC47" s="69" t="s">
        <v>212</v>
      </c>
      <c r="DD47" s="78">
        <v>31.5</v>
      </c>
      <c r="DE47" s="69">
        <v>0</v>
      </c>
      <c r="DF47" s="64">
        <v>0</v>
      </c>
      <c r="DG47" s="64"/>
      <c r="DH47" s="64"/>
      <c r="DI47" s="64"/>
      <c r="DJ47" s="79">
        <v>5</v>
      </c>
      <c r="DK47" s="79">
        <v>2.7</v>
      </c>
      <c r="DL47" s="79">
        <v>0</v>
      </c>
      <c r="DM47" s="197">
        <v>56.011802470372</v>
      </c>
      <c r="DN47" s="69">
        <v>30.9457472212</v>
      </c>
      <c r="DO47" s="69">
        <v>25.066055249172</v>
      </c>
      <c r="DP47" s="69">
        <v>0</v>
      </c>
      <c r="DQ47" s="69">
        <v>56.011802470372</v>
      </c>
      <c r="DR47" s="69" t="s">
        <v>212</v>
      </c>
      <c r="DS47" s="78">
        <v>30.2</v>
      </c>
      <c r="DT47" s="69">
        <v>0</v>
      </c>
      <c r="DU47" s="64">
        <v>0</v>
      </c>
      <c r="DV47" s="64"/>
      <c r="DW47" s="64"/>
      <c r="DX47" s="64"/>
      <c r="DY47" s="79">
        <v>3.3</v>
      </c>
      <c r="DZ47" s="79">
        <v>0</v>
      </c>
      <c r="EA47" s="79">
        <v>0</v>
      </c>
      <c r="EB47" s="197">
        <v>20.424193165992</v>
      </c>
      <c r="EC47" s="69">
        <v>20.424193165992</v>
      </c>
      <c r="ED47" s="69">
        <v>0</v>
      </c>
      <c r="EE47" s="69">
        <v>0</v>
      </c>
      <c r="EF47" s="69">
        <v>20.424193165992</v>
      </c>
      <c r="EG47" s="69" t="s">
        <v>212</v>
      </c>
      <c r="EH47" s="79">
        <v>30.2</v>
      </c>
      <c r="EI47" s="69">
        <v>0</v>
      </c>
      <c r="EJ47" s="64">
        <v>0</v>
      </c>
      <c r="EK47" s="64"/>
      <c r="EL47" s="64"/>
      <c r="EM47" s="64"/>
      <c r="EN47" s="79">
        <v>3.3</v>
      </c>
      <c r="EO47" s="79">
        <v>0</v>
      </c>
      <c r="EP47" s="79">
        <v>0</v>
      </c>
      <c r="EQ47" s="69">
        <v>5.30607546018</v>
      </c>
      <c r="ER47" s="69">
        <v>5.30607546018</v>
      </c>
      <c r="ES47" s="69">
        <v>0</v>
      </c>
      <c r="ET47" s="69">
        <v>0</v>
      </c>
      <c r="EU47" s="69">
        <v>5.30607546018</v>
      </c>
      <c r="EV47" s="69">
        <v>100</v>
      </c>
      <c r="EW47" s="69" t="s">
        <v>212</v>
      </c>
      <c r="EX47" s="69"/>
      <c r="EY47" s="69">
        <v>43671</v>
      </c>
      <c r="EZ47" s="69">
        <v>41240</v>
      </c>
      <c r="FA47" s="69">
        <v>56256</v>
      </c>
      <c r="FB47" s="78">
        <v>36.4112512124151</v>
      </c>
      <c r="FC47" s="69">
        <v>0</v>
      </c>
      <c r="FD47" s="64">
        <v>0</v>
      </c>
      <c r="FE47" s="64"/>
      <c r="FF47" s="64"/>
      <c r="FG47" s="64"/>
      <c r="FH47" s="79">
        <v>5</v>
      </c>
      <c r="FI47" s="79">
        <v>15</v>
      </c>
      <c r="FJ47" s="79">
        <v>2.20507378797673</v>
      </c>
      <c r="FK47" s="197">
        <v>544.57724301616</v>
      </c>
      <c r="FL47" s="69">
        <v>82.48</v>
      </c>
      <c r="FM47" s="69">
        <v>371.16</v>
      </c>
      <c r="FN47" s="69">
        <v>90.9372430161603</v>
      </c>
      <c r="FO47" s="69">
        <v>544.57724301616</v>
      </c>
      <c r="FP47" s="57" t="s">
        <v>242</v>
      </c>
      <c r="FQ47" s="57" t="s">
        <v>242</v>
      </c>
      <c r="FR47" s="214">
        <v>1</v>
      </c>
    </row>
    <row r="48" ht="14.1" customHeight="1" spans="1:174">
      <c r="A48" s="68" t="s">
        <v>229</v>
      </c>
      <c r="B48" s="68" t="s">
        <v>222</v>
      </c>
      <c r="C48" s="69">
        <v>13899.2376261</v>
      </c>
      <c r="D48" s="69">
        <v>11033.5370165</v>
      </c>
      <c r="E48" s="69">
        <v>2370.5404308</v>
      </c>
      <c r="F48" s="69">
        <v>495.1601788</v>
      </c>
      <c r="G48" s="69">
        <v>12270.2284834</v>
      </c>
      <c r="H48" s="69">
        <v>8451.303665</v>
      </c>
      <c r="I48" s="69">
        <v>3081.6592132</v>
      </c>
      <c r="J48" s="69">
        <v>737.2656052</v>
      </c>
      <c r="K48" s="69">
        <v>13449.5638967</v>
      </c>
      <c r="L48" s="69">
        <v>9399.3584475</v>
      </c>
      <c r="M48" s="69">
        <v>3157.8054904</v>
      </c>
      <c r="N48" s="69">
        <v>892.3999588</v>
      </c>
      <c r="O48" s="69">
        <v>13899.2376261</v>
      </c>
      <c r="P48" s="69">
        <v>12270.2284834</v>
      </c>
      <c r="Q48" s="69">
        <v>13449.5638967</v>
      </c>
      <c r="R48" s="78">
        <v>9.61135658472445</v>
      </c>
      <c r="S48" s="79">
        <v>15.7640402924354</v>
      </c>
      <c r="T48" s="79" t="s">
        <v>212</v>
      </c>
      <c r="U48" s="69">
        <v>1</v>
      </c>
      <c r="V48" s="69">
        <v>1</v>
      </c>
      <c r="W48" s="64"/>
      <c r="X48" s="64"/>
      <c r="Y48" s="64"/>
      <c r="Z48" s="79">
        <v>0</v>
      </c>
      <c r="AA48" s="79">
        <v>0</v>
      </c>
      <c r="AB48" s="79">
        <v>0</v>
      </c>
      <c r="AC48" s="197">
        <v>0</v>
      </c>
      <c r="AD48" s="69">
        <v>0</v>
      </c>
      <c r="AE48" s="69">
        <v>0</v>
      </c>
      <c r="AF48" s="69">
        <v>0</v>
      </c>
      <c r="AG48" s="79">
        <v>12.8</v>
      </c>
      <c r="AH48" s="69">
        <v>1</v>
      </c>
      <c r="AI48" s="64">
        <v>1</v>
      </c>
      <c r="AJ48" s="64"/>
      <c r="AK48" s="64"/>
      <c r="AL48" s="64"/>
      <c r="AM48" s="79">
        <v>0</v>
      </c>
      <c r="AN48" s="79">
        <v>0</v>
      </c>
      <c r="AO48" s="79">
        <v>0</v>
      </c>
      <c r="AP48" s="197">
        <v>0</v>
      </c>
      <c r="AQ48" s="69">
        <v>0</v>
      </c>
      <c r="AR48" s="69">
        <v>0</v>
      </c>
      <c r="AS48" s="69">
        <v>0</v>
      </c>
      <c r="AT48" s="69">
        <v>0</v>
      </c>
      <c r="AU48" s="69" t="s">
        <v>212</v>
      </c>
      <c r="AV48" s="79">
        <v>12.7</v>
      </c>
      <c r="AW48" s="69">
        <v>1</v>
      </c>
      <c r="AX48" s="64">
        <v>1</v>
      </c>
      <c r="AY48" s="64"/>
      <c r="AZ48" s="64"/>
      <c r="BA48" s="64"/>
      <c r="BB48" s="79">
        <v>0</v>
      </c>
      <c r="BC48" s="79">
        <v>0</v>
      </c>
      <c r="BD48" s="79">
        <v>0</v>
      </c>
      <c r="BE48" s="197">
        <v>0</v>
      </c>
      <c r="BF48" s="69">
        <v>0</v>
      </c>
      <c r="BG48" s="69">
        <v>0</v>
      </c>
      <c r="BH48" s="69">
        <v>0</v>
      </c>
      <c r="BI48" s="69">
        <v>0</v>
      </c>
      <c r="BJ48" s="69" t="s">
        <v>212</v>
      </c>
      <c r="BK48" s="79">
        <v>12.6</v>
      </c>
      <c r="BL48" s="69">
        <v>1</v>
      </c>
      <c r="BM48" s="64">
        <v>1</v>
      </c>
      <c r="BN48" s="64"/>
      <c r="BO48" s="64"/>
      <c r="BP48" s="64"/>
      <c r="BQ48" s="79">
        <v>0</v>
      </c>
      <c r="BR48" s="79">
        <v>0</v>
      </c>
      <c r="BS48" s="79">
        <v>0</v>
      </c>
      <c r="BT48" s="197">
        <v>0</v>
      </c>
      <c r="BU48" s="69">
        <v>0</v>
      </c>
      <c r="BV48" s="69">
        <v>0</v>
      </c>
      <c r="BW48" s="69">
        <v>0</v>
      </c>
      <c r="BX48" s="69">
        <v>0</v>
      </c>
      <c r="BY48" s="69" t="s">
        <v>212</v>
      </c>
      <c r="BZ48" s="79">
        <v>12.5</v>
      </c>
      <c r="CA48" s="69">
        <v>1</v>
      </c>
      <c r="CB48" s="64">
        <v>1</v>
      </c>
      <c r="CC48" s="64"/>
      <c r="CD48" s="64"/>
      <c r="CE48" s="64"/>
      <c r="CF48" s="79">
        <v>0</v>
      </c>
      <c r="CG48" s="79">
        <v>0</v>
      </c>
      <c r="CH48" s="79">
        <v>0</v>
      </c>
      <c r="CI48" s="197">
        <v>0</v>
      </c>
      <c r="CJ48" s="69">
        <v>0</v>
      </c>
      <c r="CK48" s="69">
        <v>0</v>
      </c>
      <c r="CL48" s="69">
        <v>0</v>
      </c>
      <c r="CM48" s="69">
        <v>0</v>
      </c>
      <c r="CN48" s="69" t="s">
        <v>212</v>
      </c>
      <c r="CO48" s="79">
        <v>12.3</v>
      </c>
      <c r="CP48" s="69">
        <v>1</v>
      </c>
      <c r="CQ48" s="64">
        <v>1</v>
      </c>
      <c r="CR48" s="64"/>
      <c r="CS48" s="64"/>
      <c r="CT48" s="64"/>
      <c r="CU48" s="79">
        <v>0</v>
      </c>
      <c r="CV48" s="79">
        <v>0</v>
      </c>
      <c r="CW48" s="79">
        <v>0</v>
      </c>
      <c r="CX48" s="197">
        <v>0</v>
      </c>
      <c r="CY48" s="69">
        <v>0</v>
      </c>
      <c r="CZ48" s="69">
        <v>0</v>
      </c>
      <c r="DA48" s="69">
        <v>0</v>
      </c>
      <c r="DB48" s="69">
        <v>0</v>
      </c>
      <c r="DC48" s="69" t="s">
        <v>212</v>
      </c>
      <c r="DD48" s="78">
        <v>12</v>
      </c>
      <c r="DE48" s="69">
        <v>1</v>
      </c>
      <c r="DF48" s="64">
        <v>1</v>
      </c>
      <c r="DG48" s="64"/>
      <c r="DH48" s="64"/>
      <c r="DI48" s="64"/>
      <c r="DJ48" s="79">
        <v>0</v>
      </c>
      <c r="DK48" s="79">
        <v>0</v>
      </c>
      <c r="DL48" s="79">
        <v>0</v>
      </c>
      <c r="DM48" s="197">
        <v>0</v>
      </c>
      <c r="DN48" s="69">
        <v>0</v>
      </c>
      <c r="DO48" s="69">
        <v>0</v>
      </c>
      <c r="DP48" s="69">
        <v>0</v>
      </c>
      <c r="DQ48" s="69">
        <v>0</v>
      </c>
      <c r="DR48" s="69" t="s">
        <v>212</v>
      </c>
      <c r="DS48" s="78">
        <v>11.6</v>
      </c>
      <c r="DT48" s="69">
        <v>1</v>
      </c>
      <c r="DU48" s="64">
        <v>1</v>
      </c>
      <c r="DV48" s="64"/>
      <c r="DW48" s="64"/>
      <c r="DX48" s="64"/>
      <c r="DY48" s="79">
        <v>0</v>
      </c>
      <c r="DZ48" s="79">
        <v>0</v>
      </c>
      <c r="EA48" s="79">
        <v>0</v>
      </c>
      <c r="EB48" s="197">
        <v>0</v>
      </c>
      <c r="EC48" s="69">
        <v>0</v>
      </c>
      <c r="ED48" s="69">
        <v>0</v>
      </c>
      <c r="EE48" s="69">
        <v>0</v>
      </c>
      <c r="EF48" s="69">
        <v>0</v>
      </c>
      <c r="EG48" s="69" t="s">
        <v>212</v>
      </c>
      <c r="EH48" s="79">
        <v>11.6</v>
      </c>
      <c r="EI48" s="69">
        <v>1</v>
      </c>
      <c r="EJ48" s="64">
        <v>1</v>
      </c>
      <c r="EK48" s="64"/>
      <c r="EL48" s="64"/>
      <c r="EM48" s="64"/>
      <c r="EN48" s="79">
        <v>0</v>
      </c>
      <c r="EO48" s="79">
        <v>0</v>
      </c>
      <c r="EP48" s="79">
        <v>0</v>
      </c>
      <c r="EQ48" s="69">
        <v>0</v>
      </c>
      <c r="ER48" s="69">
        <v>0</v>
      </c>
      <c r="ES48" s="69">
        <v>0</v>
      </c>
      <c r="ET48" s="69">
        <v>0</v>
      </c>
      <c r="EU48" s="69">
        <v>0</v>
      </c>
      <c r="EV48" s="69" t="s">
        <v>212</v>
      </c>
      <c r="EW48" s="69" t="s">
        <v>212</v>
      </c>
      <c r="EX48" s="69"/>
      <c r="EY48" s="69">
        <v>68854</v>
      </c>
      <c r="EZ48" s="69">
        <v>75526</v>
      </c>
      <c r="FA48" s="69">
        <v>85318</v>
      </c>
      <c r="FB48" s="78">
        <v>12.9650716309615</v>
      </c>
      <c r="FC48" s="69">
        <v>1</v>
      </c>
      <c r="FD48" s="64">
        <v>0</v>
      </c>
      <c r="FE48" s="64"/>
      <c r="FF48" s="64"/>
      <c r="FG48" s="64"/>
      <c r="FH48" s="79">
        <v>0</v>
      </c>
      <c r="FI48" s="79">
        <v>0</v>
      </c>
      <c r="FJ48" s="79">
        <v>0</v>
      </c>
      <c r="FK48" s="197">
        <v>0</v>
      </c>
      <c r="FL48" s="69">
        <v>0</v>
      </c>
      <c r="FM48" s="69">
        <v>0</v>
      </c>
      <c r="FN48" s="69">
        <v>0</v>
      </c>
      <c r="FO48" s="69">
        <v>0</v>
      </c>
      <c r="FP48" s="57" t="s">
        <v>212</v>
      </c>
      <c r="FQ48" s="57" t="s">
        <v>212</v>
      </c>
      <c r="FR48" s="214" t="s">
        <v>212</v>
      </c>
    </row>
    <row r="49" ht="14.1" customHeight="1" spans="1:174">
      <c r="A49" s="68" t="s">
        <v>322</v>
      </c>
      <c r="B49" s="68" t="s">
        <v>230</v>
      </c>
      <c r="C49" s="69">
        <v>20782.8276023</v>
      </c>
      <c r="D49" s="69">
        <v>13259.6621615</v>
      </c>
      <c r="E49" s="69">
        <v>5333.4068896</v>
      </c>
      <c r="F49" s="69">
        <v>2189.7585512</v>
      </c>
      <c r="G49" s="69">
        <v>18248.1221396</v>
      </c>
      <c r="H49" s="69">
        <v>8953.219434</v>
      </c>
      <c r="I49" s="69">
        <v>8888.0714548</v>
      </c>
      <c r="J49" s="69">
        <v>406.8312508</v>
      </c>
      <c r="K49" s="69">
        <v>25183.2003838</v>
      </c>
      <c r="L49" s="69">
        <v>15077.987831</v>
      </c>
      <c r="M49" s="69">
        <v>9456.2948124</v>
      </c>
      <c r="N49" s="69">
        <v>648.9177404</v>
      </c>
      <c r="O49" s="69">
        <v>20782.8276023</v>
      </c>
      <c r="P49" s="69">
        <v>18248.1221396</v>
      </c>
      <c r="Q49" s="69">
        <v>25183.2003838</v>
      </c>
      <c r="R49" s="78">
        <v>38.004339247326</v>
      </c>
      <c r="S49" s="79">
        <v>31.4232242566944</v>
      </c>
      <c r="T49" s="79" t="s">
        <v>212</v>
      </c>
      <c r="U49" s="69">
        <v>0</v>
      </c>
      <c r="V49" s="69">
        <v>0</v>
      </c>
      <c r="W49" s="64"/>
      <c r="X49" s="64"/>
      <c r="Y49" s="64"/>
      <c r="Z49" s="79">
        <v>0.485583946026367</v>
      </c>
      <c r="AA49" s="79">
        <v>0</v>
      </c>
      <c r="AB49" s="79">
        <v>0</v>
      </c>
      <c r="AC49" s="197">
        <v>3.54439806244723</v>
      </c>
      <c r="AD49" s="69">
        <v>3.54439806244723</v>
      </c>
      <c r="AE49" s="69">
        <v>0</v>
      </c>
      <c r="AF49" s="69">
        <v>0</v>
      </c>
      <c r="AG49" s="79">
        <v>33.3</v>
      </c>
      <c r="AH49" s="69">
        <v>0</v>
      </c>
      <c r="AI49" s="64">
        <v>0</v>
      </c>
      <c r="AJ49" s="64"/>
      <c r="AK49" s="64"/>
      <c r="AL49" s="64"/>
      <c r="AM49" s="79">
        <v>5</v>
      </c>
      <c r="AN49" s="79">
        <v>12.5</v>
      </c>
      <c r="AO49" s="79">
        <v>0</v>
      </c>
      <c r="AP49" s="197">
        <v>173.3571603262</v>
      </c>
      <c r="AQ49" s="69">
        <v>36.4962442792</v>
      </c>
      <c r="AR49" s="69">
        <v>136.860916047</v>
      </c>
      <c r="AS49" s="69">
        <v>0</v>
      </c>
      <c r="AT49" s="69">
        <v>169.812762263753</v>
      </c>
      <c r="AU49" s="69" t="s">
        <v>212</v>
      </c>
      <c r="AV49" s="79">
        <v>33.5</v>
      </c>
      <c r="AW49" s="69">
        <v>0</v>
      </c>
      <c r="AX49" s="64">
        <v>0</v>
      </c>
      <c r="AY49" s="64"/>
      <c r="AZ49" s="64"/>
      <c r="BA49" s="64"/>
      <c r="BB49" s="79">
        <v>5</v>
      </c>
      <c r="BC49" s="79">
        <v>11.7</v>
      </c>
      <c r="BD49" s="79">
        <v>0</v>
      </c>
      <c r="BE49" s="197">
        <v>164.598061699192</v>
      </c>
      <c r="BF49" s="69">
        <v>36.4962442792</v>
      </c>
      <c r="BG49" s="69">
        <v>128.101817419992</v>
      </c>
      <c r="BH49" s="69">
        <v>0</v>
      </c>
      <c r="BI49" s="69">
        <v>161.053663636745</v>
      </c>
      <c r="BJ49" s="69" t="s">
        <v>212</v>
      </c>
      <c r="BK49" s="79">
        <v>33.8</v>
      </c>
      <c r="BL49" s="69">
        <v>0</v>
      </c>
      <c r="BM49" s="64">
        <v>0</v>
      </c>
      <c r="BN49" s="64"/>
      <c r="BO49" s="64"/>
      <c r="BP49" s="64"/>
      <c r="BQ49" s="79">
        <v>5</v>
      </c>
      <c r="BR49" s="79">
        <v>10.7</v>
      </c>
      <c r="BS49" s="79">
        <v>0</v>
      </c>
      <c r="BT49" s="197">
        <v>153.649188415432</v>
      </c>
      <c r="BU49" s="69">
        <v>36.4962442792</v>
      </c>
      <c r="BV49" s="69">
        <v>117.152944136232</v>
      </c>
      <c r="BW49" s="69">
        <v>0</v>
      </c>
      <c r="BX49" s="69">
        <v>150.104790352985</v>
      </c>
      <c r="BY49" s="69" t="s">
        <v>212</v>
      </c>
      <c r="BZ49" s="79">
        <v>34.1</v>
      </c>
      <c r="CA49" s="69">
        <v>0</v>
      </c>
      <c r="CB49" s="64">
        <v>0</v>
      </c>
      <c r="CC49" s="64"/>
      <c r="CD49" s="64"/>
      <c r="CE49" s="64"/>
      <c r="CF49" s="79">
        <v>5</v>
      </c>
      <c r="CG49" s="79">
        <v>9.5</v>
      </c>
      <c r="CH49" s="79">
        <v>0</v>
      </c>
      <c r="CI49" s="197">
        <v>140.51054047492</v>
      </c>
      <c r="CJ49" s="69">
        <v>36.4962442792</v>
      </c>
      <c r="CK49" s="69">
        <v>104.01429619572</v>
      </c>
      <c r="CL49" s="69">
        <v>0</v>
      </c>
      <c r="CM49" s="69">
        <v>136.966142412473</v>
      </c>
      <c r="CN49" s="69" t="s">
        <v>212</v>
      </c>
      <c r="CO49" s="79">
        <v>34.5</v>
      </c>
      <c r="CP49" s="69">
        <v>0</v>
      </c>
      <c r="CQ49" s="64">
        <v>0</v>
      </c>
      <c r="CR49" s="64"/>
      <c r="CS49" s="64"/>
      <c r="CT49" s="64"/>
      <c r="CU49" s="79">
        <v>5</v>
      </c>
      <c r="CV49" s="79">
        <v>8.1</v>
      </c>
      <c r="CW49" s="79">
        <v>0</v>
      </c>
      <c r="CX49" s="197">
        <v>125.182117877656</v>
      </c>
      <c r="CY49" s="69">
        <v>36.4962442792</v>
      </c>
      <c r="CZ49" s="69">
        <v>88.685873598456</v>
      </c>
      <c r="DA49" s="69">
        <v>0</v>
      </c>
      <c r="DB49" s="69">
        <v>121.637719815209</v>
      </c>
      <c r="DC49" s="69" t="s">
        <v>212</v>
      </c>
      <c r="DD49" s="78">
        <v>35</v>
      </c>
      <c r="DE49" s="69">
        <v>0</v>
      </c>
      <c r="DF49" s="64">
        <v>0</v>
      </c>
      <c r="DG49" s="64"/>
      <c r="DH49" s="64"/>
      <c r="DI49" s="64"/>
      <c r="DJ49" s="79">
        <v>5</v>
      </c>
      <c r="DK49" s="79">
        <v>6.2</v>
      </c>
      <c r="DL49" s="79">
        <v>0</v>
      </c>
      <c r="DM49" s="197">
        <v>104.379258638512</v>
      </c>
      <c r="DN49" s="69">
        <v>36.4962442792</v>
      </c>
      <c r="DO49" s="69">
        <v>67.883014359312</v>
      </c>
      <c r="DP49" s="69">
        <v>0</v>
      </c>
      <c r="DQ49" s="69">
        <v>100.834860576065</v>
      </c>
      <c r="DR49" s="69" t="s">
        <v>212</v>
      </c>
      <c r="DS49" s="78">
        <v>35.7</v>
      </c>
      <c r="DT49" s="69">
        <v>0</v>
      </c>
      <c r="DU49" s="64">
        <v>0</v>
      </c>
      <c r="DV49" s="64"/>
      <c r="DW49" s="64"/>
      <c r="DX49" s="64"/>
      <c r="DY49" s="79">
        <v>5</v>
      </c>
      <c r="DZ49" s="79">
        <v>3.8</v>
      </c>
      <c r="EA49" s="79">
        <v>0</v>
      </c>
      <c r="EB49" s="197">
        <v>78.1019627574881</v>
      </c>
      <c r="EC49" s="69">
        <v>36.4962442792</v>
      </c>
      <c r="ED49" s="69">
        <v>41.605718478288</v>
      </c>
      <c r="EE49" s="69">
        <v>0</v>
      </c>
      <c r="EF49" s="69">
        <v>74.5575646950408</v>
      </c>
      <c r="EG49" s="69" t="s">
        <v>212</v>
      </c>
      <c r="EH49" s="79">
        <v>35.7</v>
      </c>
      <c r="EI49" s="69">
        <v>0</v>
      </c>
      <c r="EJ49" s="64">
        <v>0</v>
      </c>
      <c r="EK49" s="64"/>
      <c r="EL49" s="64"/>
      <c r="EM49" s="64"/>
      <c r="EN49" s="79">
        <v>5</v>
      </c>
      <c r="EO49" s="79">
        <v>3.8</v>
      </c>
      <c r="EP49" s="79">
        <v>0</v>
      </c>
      <c r="EQ49" s="69">
        <v>29.682134885176</v>
      </c>
      <c r="ER49" s="69">
        <v>13.8701564884</v>
      </c>
      <c r="ES49" s="69">
        <v>15.811978396776</v>
      </c>
      <c r="ET49" s="69">
        <v>0</v>
      </c>
      <c r="EU49" s="69">
        <v>26.1377368227288</v>
      </c>
      <c r="EV49" s="69">
        <v>100</v>
      </c>
      <c r="EW49" s="69" t="s">
        <v>212</v>
      </c>
      <c r="EX49" s="69"/>
      <c r="EY49" s="69">
        <v>60732</v>
      </c>
      <c r="EZ49" s="69">
        <v>60297</v>
      </c>
      <c r="FA49" s="69">
        <v>80142</v>
      </c>
      <c r="FB49" s="78">
        <v>32.9120851783671</v>
      </c>
      <c r="FC49" s="69">
        <v>0</v>
      </c>
      <c r="FD49" s="64">
        <v>0</v>
      </c>
      <c r="FE49" s="64"/>
      <c r="FF49" s="64"/>
      <c r="FG49" s="64"/>
      <c r="FH49" s="79">
        <v>5</v>
      </c>
      <c r="FI49" s="79">
        <v>13.7059077539287</v>
      </c>
      <c r="FJ49" s="79">
        <v>0</v>
      </c>
      <c r="FK49" s="197">
        <v>616.449071903183</v>
      </c>
      <c r="FL49" s="69">
        <v>120.594</v>
      </c>
      <c r="FM49" s="69">
        <v>495.855071903183</v>
      </c>
      <c r="FN49" s="69">
        <v>0</v>
      </c>
      <c r="FO49" s="69">
        <v>612.904673840736</v>
      </c>
      <c r="FP49" s="57" t="s">
        <v>242</v>
      </c>
      <c r="FQ49" s="57" t="s">
        <v>242</v>
      </c>
      <c r="FR49" s="214">
        <v>1</v>
      </c>
    </row>
    <row r="50" ht="14.1" customHeight="1" spans="1:174">
      <c r="A50" s="68" t="s">
        <v>323</v>
      </c>
      <c r="B50" s="68" t="s">
        <v>230</v>
      </c>
      <c r="C50" s="69">
        <v>6498.0842137</v>
      </c>
      <c r="D50" s="69">
        <v>5408.1072505</v>
      </c>
      <c r="E50" s="69">
        <v>1047.1244436</v>
      </c>
      <c r="F50" s="69">
        <v>42.8525196</v>
      </c>
      <c r="G50" s="69">
        <v>9341.9690037</v>
      </c>
      <c r="H50" s="69">
        <v>6647.2184305</v>
      </c>
      <c r="I50" s="69">
        <v>2574.854234</v>
      </c>
      <c r="J50" s="69">
        <v>119.8963392</v>
      </c>
      <c r="K50" s="69">
        <v>9823.645619</v>
      </c>
      <c r="L50" s="69">
        <v>6608.707829</v>
      </c>
      <c r="M50" s="69">
        <v>3053.3795828</v>
      </c>
      <c r="N50" s="69">
        <v>161.5582072</v>
      </c>
      <c r="O50" s="69">
        <v>6498.0842137</v>
      </c>
      <c r="P50" s="69">
        <v>9341.9690037</v>
      </c>
      <c r="Q50" s="69">
        <v>9823.645619</v>
      </c>
      <c r="R50" s="78">
        <v>5.15605024068509</v>
      </c>
      <c r="S50" s="79">
        <v>15.7779152918313</v>
      </c>
      <c r="T50" s="79" t="s">
        <v>212</v>
      </c>
      <c r="U50" s="69">
        <v>1</v>
      </c>
      <c r="V50" s="69">
        <v>0</v>
      </c>
      <c r="W50" s="64"/>
      <c r="X50" s="64"/>
      <c r="Y50" s="64"/>
      <c r="Z50" s="79">
        <v>0</v>
      </c>
      <c r="AA50" s="79">
        <v>0</v>
      </c>
      <c r="AB50" s="79">
        <v>0</v>
      </c>
      <c r="AC50" s="197">
        <v>0</v>
      </c>
      <c r="AD50" s="69">
        <v>0</v>
      </c>
      <c r="AE50" s="69">
        <v>0</v>
      </c>
      <c r="AF50" s="69">
        <v>0</v>
      </c>
      <c r="AG50" s="79">
        <v>4.6</v>
      </c>
      <c r="AH50" s="69">
        <v>1</v>
      </c>
      <c r="AI50" s="64">
        <v>0</v>
      </c>
      <c r="AJ50" s="64"/>
      <c r="AK50" s="64"/>
      <c r="AL50" s="64"/>
      <c r="AM50" s="79">
        <v>0</v>
      </c>
      <c r="AN50" s="79">
        <v>0</v>
      </c>
      <c r="AO50" s="79">
        <v>0</v>
      </c>
      <c r="AP50" s="197">
        <v>0</v>
      </c>
      <c r="AQ50" s="69">
        <v>0</v>
      </c>
      <c r="AR50" s="69">
        <v>0</v>
      </c>
      <c r="AS50" s="69">
        <v>0</v>
      </c>
      <c r="AT50" s="69">
        <v>0</v>
      </c>
      <c r="AU50" s="69" t="s">
        <v>212</v>
      </c>
      <c r="AV50" s="79">
        <v>4.6</v>
      </c>
      <c r="AW50" s="69">
        <v>1</v>
      </c>
      <c r="AX50" s="64">
        <v>0</v>
      </c>
      <c r="AY50" s="64"/>
      <c r="AZ50" s="64"/>
      <c r="BA50" s="64"/>
      <c r="BB50" s="79">
        <v>0</v>
      </c>
      <c r="BC50" s="79">
        <v>0</v>
      </c>
      <c r="BD50" s="79">
        <v>0</v>
      </c>
      <c r="BE50" s="197">
        <v>0</v>
      </c>
      <c r="BF50" s="69">
        <v>0</v>
      </c>
      <c r="BG50" s="69">
        <v>0</v>
      </c>
      <c r="BH50" s="69">
        <v>0</v>
      </c>
      <c r="BI50" s="69">
        <v>0</v>
      </c>
      <c r="BJ50" s="69" t="s">
        <v>212</v>
      </c>
      <c r="BK50" s="79">
        <v>4.6</v>
      </c>
      <c r="BL50" s="69">
        <v>1</v>
      </c>
      <c r="BM50" s="64">
        <v>0</v>
      </c>
      <c r="BN50" s="64"/>
      <c r="BO50" s="64"/>
      <c r="BP50" s="64"/>
      <c r="BQ50" s="79">
        <v>0</v>
      </c>
      <c r="BR50" s="79">
        <v>0</v>
      </c>
      <c r="BS50" s="79">
        <v>0</v>
      </c>
      <c r="BT50" s="197">
        <v>0</v>
      </c>
      <c r="BU50" s="69">
        <v>0</v>
      </c>
      <c r="BV50" s="69">
        <v>0</v>
      </c>
      <c r="BW50" s="69">
        <v>0</v>
      </c>
      <c r="BX50" s="69">
        <v>0</v>
      </c>
      <c r="BY50" s="69" t="s">
        <v>212</v>
      </c>
      <c r="BZ50" s="79">
        <v>4.7</v>
      </c>
      <c r="CA50" s="69">
        <v>1</v>
      </c>
      <c r="CB50" s="64">
        <v>0</v>
      </c>
      <c r="CC50" s="64"/>
      <c r="CD50" s="64"/>
      <c r="CE50" s="64"/>
      <c r="CF50" s="79">
        <v>0</v>
      </c>
      <c r="CG50" s="79">
        <v>0</v>
      </c>
      <c r="CH50" s="79">
        <v>0</v>
      </c>
      <c r="CI50" s="197">
        <v>0</v>
      </c>
      <c r="CJ50" s="69">
        <v>0</v>
      </c>
      <c r="CK50" s="69">
        <v>0</v>
      </c>
      <c r="CL50" s="69">
        <v>0</v>
      </c>
      <c r="CM50" s="69">
        <v>0</v>
      </c>
      <c r="CN50" s="69" t="s">
        <v>212</v>
      </c>
      <c r="CO50" s="79">
        <v>4.7</v>
      </c>
      <c r="CP50" s="69">
        <v>1</v>
      </c>
      <c r="CQ50" s="64">
        <v>0</v>
      </c>
      <c r="CR50" s="64"/>
      <c r="CS50" s="64"/>
      <c r="CT50" s="64"/>
      <c r="CU50" s="79">
        <v>0</v>
      </c>
      <c r="CV50" s="79">
        <v>0</v>
      </c>
      <c r="CW50" s="79">
        <v>0</v>
      </c>
      <c r="CX50" s="197">
        <v>0</v>
      </c>
      <c r="CY50" s="69">
        <v>0</v>
      </c>
      <c r="CZ50" s="69">
        <v>0</v>
      </c>
      <c r="DA50" s="69">
        <v>0</v>
      </c>
      <c r="DB50" s="69">
        <v>0</v>
      </c>
      <c r="DC50" s="69" t="s">
        <v>212</v>
      </c>
      <c r="DD50" s="78">
        <v>4.7</v>
      </c>
      <c r="DE50" s="69">
        <v>1</v>
      </c>
      <c r="DF50" s="64">
        <v>0</v>
      </c>
      <c r="DG50" s="64"/>
      <c r="DH50" s="64"/>
      <c r="DI50" s="64"/>
      <c r="DJ50" s="79">
        <v>0</v>
      </c>
      <c r="DK50" s="79">
        <v>0</v>
      </c>
      <c r="DL50" s="79">
        <v>0</v>
      </c>
      <c r="DM50" s="197">
        <v>0</v>
      </c>
      <c r="DN50" s="69">
        <v>0</v>
      </c>
      <c r="DO50" s="69">
        <v>0</v>
      </c>
      <c r="DP50" s="69">
        <v>0</v>
      </c>
      <c r="DQ50" s="69">
        <v>0</v>
      </c>
      <c r="DR50" s="69" t="s">
        <v>212</v>
      </c>
      <c r="DS50" s="78">
        <v>4.8</v>
      </c>
      <c r="DT50" s="69">
        <v>1</v>
      </c>
      <c r="DU50" s="64">
        <v>0</v>
      </c>
      <c r="DV50" s="64"/>
      <c r="DW50" s="64"/>
      <c r="DX50" s="64"/>
      <c r="DY50" s="79">
        <v>0</v>
      </c>
      <c r="DZ50" s="79">
        <v>0</v>
      </c>
      <c r="EA50" s="79">
        <v>0</v>
      </c>
      <c r="EB50" s="197">
        <v>0</v>
      </c>
      <c r="EC50" s="69">
        <v>0</v>
      </c>
      <c r="ED50" s="69">
        <v>0</v>
      </c>
      <c r="EE50" s="69">
        <v>0</v>
      </c>
      <c r="EF50" s="69">
        <v>0</v>
      </c>
      <c r="EG50" s="69" t="s">
        <v>212</v>
      </c>
      <c r="EH50" s="79">
        <v>4.8</v>
      </c>
      <c r="EI50" s="69">
        <v>1</v>
      </c>
      <c r="EJ50" s="64">
        <v>0</v>
      </c>
      <c r="EK50" s="64"/>
      <c r="EL50" s="64"/>
      <c r="EM50" s="64"/>
      <c r="EN50" s="79">
        <v>0</v>
      </c>
      <c r="EO50" s="79">
        <v>0</v>
      </c>
      <c r="EP50" s="79">
        <v>0</v>
      </c>
      <c r="EQ50" s="69">
        <v>0</v>
      </c>
      <c r="ER50" s="69">
        <v>0</v>
      </c>
      <c r="ES50" s="69">
        <v>0</v>
      </c>
      <c r="ET50" s="69">
        <v>0</v>
      </c>
      <c r="EU50" s="69">
        <v>0</v>
      </c>
      <c r="EV50" s="69" t="s">
        <v>212</v>
      </c>
      <c r="EW50" s="69" t="s">
        <v>212</v>
      </c>
      <c r="EX50" s="69"/>
      <c r="EY50" s="69">
        <v>56044</v>
      </c>
      <c r="EZ50" s="69">
        <v>59538</v>
      </c>
      <c r="FA50" s="69">
        <v>62262</v>
      </c>
      <c r="FB50" s="78">
        <v>4.57522926534315</v>
      </c>
      <c r="FC50" s="69">
        <v>1</v>
      </c>
      <c r="FD50" s="64">
        <v>0</v>
      </c>
      <c r="FE50" s="64"/>
      <c r="FF50" s="64"/>
      <c r="FG50" s="64"/>
      <c r="FH50" s="79">
        <v>0</v>
      </c>
      <c r="FI50" s="79">
        <v>0</v>
      </c>
      <c r="FJ50" s="79">
        <v>0</v>
      </c>
      <c r="FK50" s="197">
        <v>0</v>
      </c>
      <c r="FL50" s="69">
        <v>0</v>
      </c>
      <c r="FM50" s="69">
        <v>0</v>
      </c>
      <c r="FN50" s="69">
        <v>0</v>
      </c>
      <c r="FO50" s="69">
        <v>0</v>
      </c>
      <c r="FP50" s="57" t="s">
        <v>212</v>
      </c>
      <c r="FQ50" s="57" t="s">
        <v>212</v>
      </c>
      <c r="FR50" s="214" t="s">
        <v>212</v>
      </c>
    </row>
    <row r="51" ht="14.1" customHeight="1" spans="1:174">
      <c r="A51" s="68" t="s">
        <v>324</v>
      </c>
      <c r="B51" s="68" t="s">
        <v>235</v>
      </c>
      <c r="C51" s="69">
        <v>13956.12923</v>
      </c>
      <c r="D51" s="69">
        <v>9391.29412</v>
      </c>
      <c r="E51" s="69">
        <v>3791.9826256</v>
      </c>
      <c r="F51" s="69">
        <v>772.8524844</v>
      </c>
      <c r="G51" s="69">
        <v>10335.766368</v>
      </c>
      <c r="H51" s="69">
        <v>6943.149076</v>
      </c>
      <c r="I51" s="69">
        <v>2943.0034772</v>
      </c>
      <c r="J51" s="69">
        <v>449.6138148</v>
      </c>
      <c r="K51" s="69">
        <v>11541.1638149</v>
      </c>
      <c r="L51" s="69">
        <v>7728.0291565</v>
      </c>
      <c r="M51" s="69">
        <v>2716.5661872</v>
      </c>
      <c r="N51" s="69">
        <v>1096.5684712</v>
      </c>
      <c r="O51" s="69">
        <v>13956.12923</v>
      </c>
      <c r="P51" s="69">
        <v>10335.766368</v>
      </c>
      <c r="Q51" s="69">
        <v>11541.1638149</v>
      </c>
      <c r="R51" s="78">
        <v>11.6623906150972</v>
      </c>
      <c r="S51" s="79">
        <v>21.8326280029132</v>
      </c>
      <c r="T51" s="79" t="s">
        <v>212</v>
      </c>
      <c r="U51" s="69">
        <v>1</v>
      </c>
      <c r="V51" s="69">
        <v>1</v>
      </c>
      <c r="W51" s="64"/>
      <c r="X51" s="64"/>
      <c r="Y51" s="64"/>
      <c r="Z51" s="79">
        <v>0</v>
      </c>
      <c r="AA51" s="79">
        <v>0</v>
      </c>
      <c r="AB51" s="79">
        <v>0</v>
      </c>
      <c r="AC51" s="197">
        <v>0</v>
      </c>
      <c r="AD51" s="69">
        <v>0</v>
      </c>
      <c r="AE51" s="69">
        <v>0</v>
      </c>
      <c r="AF51" s="69">
        <v>0</v>
      </c>
      <c r="AG51" s="79">
        <v>-9.3</v>
      </c>
      <c r="AH51" s="69">
        <v>1</v>
      </c>
      <c r="AI51" s="64">
        <v>1</v>
      </c>
      <c r="AJ51" s="64"/>
      <c r="AK51" s="64"/>
      <c r="AL51" s="64"/>
      <c r="AM51" s="79">
        <v>0</v>
      </c>
      <c r="AN51" s="79">
        <v>0</v>
      </c>
      <c r="AO51" s="79">
        <v>0</v>
      </c>
      <c r="AP51" s="197">
        <v>0</v>
      </c>
      <c r="AQ51" s="69">
        <v>0</v>
      </c>
      <c r="AR51" s="69">
        <v>0</v>
      </c>
      <c r="AS51" s="69">
        <v>0</v>
      </c>
      <c r="AT51" s="69">
        <v>0</v>
      </c>
      <c r="AU51" s="69" t="s">
        <v>212</v>
      </c>
      <c r="AV51" s="79">
        <v>-8.7</v>
      </c>
      <c r="AW51" s="69">
        <v>1</v>
      </c>
      <c r="AX51" s="64">
        <v>1</v>
      </c>
      <c r="AY51" s="64"/>
      <c r="AZ51" s="64"/>
      <c r="BA51" s="64"/>
      <c r="BB51" s="79">
        <v>0</v>
      </c>
      <c r="BC51" s="79">
        <v>0</v>
      </c>
      <c r="BD51" s="79">
        <v>0</v>
      </c>
      <c r="BE51" s="197">
        <v>0</v>
      </c>
      <c r="BF51" s="69">
        <v>0</v>
      </c>
      <c r="BG51" s="69">
        <v>0</v>
      </c>
      <c r="BH51" s="69">
        <v>0</v>
      </c>
      <c r="BI51" s="69">
        <v>0</v>
      </c>
      <c r="BJ51" s="69" t="s">
        <v>212</v>
      </c>
      <c r="BK51" s="79">
        <v>-8</v>
      </c>
      <c r="BL51" s="69">
        <v>1</v>
      </c>
      <c r="BM51" s="64">
        <v>1</v>
      </c>
      <c r="BN51" s="64"/>
      <c r="BO51" s="64"/>
      <c r="BP51" s="64"/>
      <c r="BQ51" s="79">
        <v>0</v>
      </c>
      <c r="BR51" s="79">
        <v>0</v>
      </c>
      <c r="BS51" s="79">
        <v>0</v>
      </c>
      <c r="BT51" s="197">
        <v>0</v>
      </c>
      <c r="BU51" s="69">
        <v>0</v>
      </c>
      <c r="BV51" s="69">
        <v>0</v>
      </c>
      <c r="BW51" s="69">
        <v>0</v>
      </c>
      <c r="BX51" s="69">
        <v>0</v>
      </c>
      <c r="BY51" s="69" t="s">
        <v>212</v>
      </c>
      <c r="BZ51" s="79">
        <v>-7</v>
      </c>
      <c r="CA51" s="69">
        <v>1</v>
      </c>
      <c r="CB51" s="64">
        <v>1</v>
      </c>
      <c r="CC51" s="64"/>
      <c r="CD51" s="64"/>
      <c r="CE51" s="64"/>
      <c r="CF51" s="79">
        <v>0</v>
      </c>
      <c r="CG51" s="79">
        <v>0</v>
      </c>
      <c r="CH51" s="79">
        <v>0</v>
      </c>
      <c r="CI51" s="197">
        <v>0</v>
      </c>
      <c r="CJ51" s="69">
        <v>0</v>
      </c>
      <c r="CK51" s="69">
        <v>0</v>
      </c>
      <c r="CL51" s="69">
        <v>0</v>
      </c>
      <c r="CM51" s="69">
        <v>0</v>
      </c>
      <c r="CN51" s="69" t="s">
        <v>212</v>
      </c>
      <c r="CO51" s="79">
        <v>-5.7</v>
      </c>
      <c r="CP51" s="69">
        <v>1</v>
      </c>
      <c r="CQ51" s="64">
        <v>1</v>
      </c>
      <c r="CR51" s="64"/>
      <c r="CS51" s="64"/>
      <c r="CT51" s="64"/>
      <c r="CU51" s="79">
        <v>0</v>
      </c>
      <c r="CV51" s="79">
        <v>0</v>
      </c>
      <c r="CW51" s="79">
        <v>0</v>
      </c>
      <c r="CX51" s="197">
        <v>0</v>
      </c>
      <c r="CY51" s="69">
        <v>0</v>
      </c>
      <c r="CZ51" s="69">
        <v>0</v>
      </c>
      <c r="DA51" s="69">
        <v>0</v>
      </c>
      <c r="DB51" s="69">
        <v>0</v>
      </c>
      <c r="DC51" s="69" t="s">
        <v>212</v>
      </c>
      <c r="DD51" s="78">
        <v>-3.9</v>
      </c>
      <c r="DE51" s="69">
        <v>1</v>
      </c>
      <c r="DF51" s="64">
        <v>1</v>
      </c>
      <c r="DG51" s="64"/>
      <c r="DH51" s="64"/>
      <c r="DI51" s="64"/>
      <c r="DJ51" s="79">
        <v>0</v>
      </c>
      <c r="DK51" s="79">
        <v>0</v>
      </c>
      <c r="DL51" s="79">
        <v>0</v>
      </c>
      <c r="DM51" s="197">
        <v>0</v>
      </c>
      <c r="DN51" s="69">
        <v>0</v>
      </c>
      <c r="DO51" s="69">
        <v>0</v>
      </c>
      <c r="DP51" s="69">
        <v>0</v>
      </c>
      <c r="DQ51" s="69">
        <v>0</v>
      </c>
      <c r="DR51" s="69" t="s">
        <v>212</v>
      </c>
      <c r="DS51" s="78">
        <v>-1.2</v>
      </c>
      <c r="DT51" s="69">
        <v>1</v>
      </c>
      <c r="DU51" s="64">
        <v>1</v>
      </c>
      <c r="DV51" s="64"/>
      <c r="DW51" s="64"/>
      <c r="DX51" s="64"/>
      <c r="DY51" s="79">
        <v>0</v>
      </c>
      <c r="DZ51" s="79">
        <v>0</v>
      </c>
      <c r="EA51" s="79">
        <v>0</v>
      </c>
      <c r="EB51" s="197">
        <v>0</v>
      </c>
      <c r="EC51" s="69">
        <v>0</v>
      </c>
      <c r="ED51" s="69">
        <v>0</v>
      </c>
      <c r="EE51" s="69">
        <v>0</v>
      </c>
      <c r="EF51" s="69">
        <v>0</v>
      </c>
      <c r="EG51" s="69" t="s">
        <v>212</v>
      </c>
      <c r="EH51" s="79">
        <v>-1.2</v>
      </c>
      <c r="EI51" s="69">
        <v>1</v>
      </c>
      <c r="EJ51" s="64">
        <v>1</v>
      </c>
      <c r="EK51" s="64"/>
      <c r="EL51" s="64"/>
      <c r="EM51" s="64"/>
      <c r="EN51" s="79">
        <v>0</v>
      </c>
      <c r="EO51" s="79">
        <v>0</v>
      </c>
      <c r="EP51" s="79">
        <v>0</v>
      </c>
      <c r="EQ51" s="69">
        <v>0</v>
      </c>
      <c r="ER51" s="69">
        <v>0</v>
      </c>
      <c r="ES51" s="69">
        <v>0</v>
      </c>
      <c r="ET51" s="69">
        <v>0</v>
      </c>
      <c r="EU51" s="69">
        <v>0</v>
      </c>
      <c r="EV51" s="69" t="s">
        <v>212</v>
      </c>
      <c r="EW51" s="69" t="s">
        <v>212</v>
      </c>
      <c r="EX51" s="69"/>
      <c r="EY51" s="69">
        <v>65272</v>
      </c>
      <c r="EZ51" s="69">
        <v>58907</v>
      </c>
      <c r="FA51" s="69">
        <v>52862</v>
      </c>
      <c r="FB51" s="78">
        <v>-10.2619383095388</v>
      </c>
      <c r="FC51" s="69">
        <v>1</v>
      </c>
      <c r="FD51" s="64">
        <v>1</v>
      </c>
      <c r="FE51" s="64"/>
      <c r="FF51" s="64"/>
      <c r="FG51" s="64"/>
      <c r="FH51" s="79">
        <v>0</v>
      </c>
      <c r="FI51" s="79">
        <v>0</v>
      </c>
      <c r="FJ51" s="79">
        <v>0</v>
      </c>
      <c r="FK51" s="197">
        <v>0</v>
      </c>
      <c r="FL51" s="69">
        <v>0</v>
      </c>
      <c r="FM51" s="69">
        <v>0</v>
      </c>
      <c r="FN51" s="69">
        <v>0</v>
      </c>
      <c r="FO51" s="69">
        <v>0</v>
      </c>
      <c r="FP51" s="57" t="s">
        <v>212</v>
      </c>
      <c r="FQ51" s="57" t="s">
        <v>212</v>
      </c>
      <c r="FR51" s="214" t="s">
        <v>212</v>
      </c>
    </row>
    <row r="52" ht="14.1" customHeight="1" spans="1:174">
      <c r="A52" s="68" t="s">
        <v>367</v>
      </c>
      <c r="B52" s="68" t="s">
        <v>235</v>
      </c>
      <c r="C52" s="69">
        <v>29042.7272308</v>
      </c>
      <c r="D52" s="69">
        <v>23541.674578</v>
      </c>
      <c r="E52" s="69">
        <v>5083.5426504</v>
      </c>
      <c r="F52" s="69">
        <v>417.5100024</v>
      </c>
      <c r="G52" s="69">
        <v>22285.3633769</v>
      </c>
      <c r="H52" s="69">
        <v>16364.5411405</v>
      </c>
      <c r="I52" s="69">
        <v>5575.9073184</v>
      </c>
      <c r="J52" s="69">
        <v>344.914918</v>
      </c>
      <c r="K52" s="69">
        <v>24968.1879524</v>
      </c>
      <c r="L52" s="69">
        <v>17565.541836</v>
      </c>
      <c r="M52" s="69">
        <v>6951.5154096</v>
      </c>
      <c r="N52" s="69">
        <v>451.1307068</v>
      </c>
      <c r="O52" s="69">
        <v>29042.7272308</v>
      </c>
      <c r="P52" s="69">
        <v>22285.3633769</v>
      </c>
      <c r="Q52" s="69">
        <v>24968.1879524</v>
      </c>
      <c r="R52" s="78">
        <v>12.0385049600802</v>
      </c>
      <c r="S52" s="79">
        <v>22.3195293986609</v>
      </c>
      <c r="T52" s="79" t="s">
        <v>212</v>
      </c>
      <c r="U52" s="69">
        <v>1</v>
      </c>
      <c r="V52" s="69">
        <v>1</v>
      </c>
      <c r="W52" s="64"/>
      <c r="X52" s="64"/>
      <c r="Y52" s="64"/>
      <c r="Z52" s="79">
        <v>0</v>
      </c>
      <c r="AA52" s="79">
        <v>0</v>
      </c>
      <c r="AB52" s="79">
        <v>0</v>
      </c>
      <c r="AC52" s="197">
        <v>0</v>
      </c>
      <c r="AD52" s="69">
        <v>0</v>
      </c>
      <c r="AE52" s="69">
        <v>0</v>
      </c>
      <c r="AF52" s="69">
        <v>0</v>
      </c>
      <c r="AG52" s="79">
        <v>9.9</v>
      </c>
      <c r="AH52" s="69">
        <v>1</v>
      </c>
      <c r="AI52" s="64">
        <v>1</v>
      </c>
      <c r="AJ52" s="64"/>
      <c r="AK52" s="64"/>
      <c r="AL52" s="64"/>
      <c r="AM52" s="79">
        <v>0</v>
      </c>
      <c r="AN52" s="79">
        <v>0</v>
      </c>
      <c r="AO52" s="79">
        <v>0</v>
      </c>
      <c r="AP52" s="197">
        <v>0</v>
      </c>
      <c r="AQ52" s="69">
        <v>0</v>
      </c>
      <c r="AR52" s="69">
        <v>0</v>
      </c>
      <c r="AS52" s="69">
        <v>0</v>
      </c>
      <c r="AT52" s="69">
        <v>0</v>
      </c>
      <c r="AU52" s="69" t="s">
        <v>212</v>
      </c>
      <c r="AV52" s="79">
        <v>10</v>
      </c>
      <c r="AW52" s="69">
        <v>1</v>
      </c>
      <c r="AX52" s="64">
        <v>1</v>
      </c>
      <c r="AY52" s="64"/>
      <c r="AZ52" s="64"/>
      <c r="BA52" s="64"/>
      <c r="BB52" s="79">
        <v>0</v>
      </c>
      <c r="BC52" s="79">
        <v>0</v>
      </c>
      <c r="BD52" s="79">
        <v>0</v>
      </c>
      <c r="BE52" s="197">
        <v>0</v>
      </c>
      <c r="BF52" s="69">
        <v>0</v>
      </c>
      <c r="BG52" s="69">
        <v>0</v>
      </c>
      <c r="BH52" s="69">
        <v>0</v>
      </c>
      <c r="BI52" s="69">
        <v>0</v>
      </c>
      <c r="BJ52" s="69" t="s">
        <v>212</v>
      </c>
      <c r="BK52" s="79">
        <v>10.1</v>
      </c>
      <c r="BL52" s="69">
        <v>1</v>
      </c>
      <c r="BM52" s="64">
        <v>1</v>
      </c>
      <c r="BN52" s="64"/>
      <c r="BO52" s="64"/>
      <c r="BP52" s="64"/>
      <c r="BQ52" s="79">
        <v>0</v>
      </c>
      <c r="BR52" s="79">
        <v>0</v>
      </c>
      <c r="BS52" s="79">
        <v>0</v>
      </c>
      <c r="BT52" s="197">
        <v>0</v>
      </c>
      <c r="BU52" s="69">
        <v>0</v>
      </c>
      <c r="BV52" s="69">
        <v>0</v>
      </c>
      <c r="BW52" s="69">
        <v>0</v>
      </c>
      <c r="BX52" s="69">
        <v>0</v>
      </c>
      <c r="BY52" s="69" t="s">
        <v>212</v>
      </c>
      <c r="BZ52" s="79">
        <v>10.2</v>
      </c>
      <c r="CA52" s="69">
        <v>1</v>
      </c>
      <c r="CB52" s="64">
        <v>1</v>
      </c>
      <c r="CC52" s="64"/>
      <c r="CD52" s="64"/>
      <c r="CE52" s="64"/>
      <c r="CF52" s="79">
        <v>0</v>
      </c>
      <c r="CG52" s="79">
        <v>0</v>
      </c>
      <c r="CH52" s="79">
        <v>0</v>
      </c>
      <c r="CI52" s="197">
        <v>0</v>
      </c>
      <c r="CJ52" s="69">
        <v>0</v>
      </c>
      <c r="CK52" s="69">
        <v>0</v>
      </c>
      <c r="CL52" s="69">
        <v>0</v>
      </c>
      <c r="CM52" s="69">
        <v>0</v>
      </c>
      <c r="CN52" s="69" t="s">
        <v>212</v>
      </c>
      <c r="CO52" s="79">
        <v>10.4</v>
      </c>
      <c r="CP52" s="69">
        <v>1</v>
      </c>
      <c r="CQ52" s="64">
        <v>1</v>
      </c>
      <c r="CR52" s="64"/>
      <c r="CS52" s="64"/>
      <c r="CT52" s="64"/>
      <c r="CU52" s="79">
        <v>0</v>
      </c>
      <c r="CV52" s="79">
        <v>0</v>
      </c>
      <c r="CW52" s="79">
        <v>0</v>
      </c>
      <c r="CX52" s="197">
        <v>0</v>
      </c>
      <c r="CY52" s="69">
        <v>0</v>
      </c>
      <c r="CZ52" s="69">
        <v>0</v>
      </c>
      <c r="DA52" s="69">
        <v>0</v>
      </c>
      <c r="DB52" s="69">
        <v>0</v>
      </c>
      <c r="DC52" s="69" t="s">
        <v>212</v>
      </c>
      <c r="DD52" s="78">
        <v>10.6</v>
      </c>
      <c r="DE52" s="69">
        <v>1</v>
      </c>
      <c r="DF52" s="64">
        <v>1</v>
      </c>
      <c r="DG52" s="64"/>
      <c r="DH52" s="64"/>
      <c r="DI52" s="64"/>
      <c r="DJ52" s="79">
        <v>0</v>
      </c>
      <c r="DK52" s="79">
        <v>0</v>
      </c>
      <c r="DL52" s="79">
        <v>0</v>
      </c>
      <c r="DM52" s="197">
        <v>0</v>
      </c>
      <c r="DN52" s="69">
        <v>0</v>
      </c>
      <c r="DO52" s="69">
        <v>0</v>
      </c>
      <c r="DP52" s="69">
        <v>0</v>
      </c>
      <c r="DQ52" s="69">
        <v>0</v>
      </c>
      <c r="DR52" s="69" t="s">
        <v>212</v>
      </c>
      <c r="DS52" s="78">
        <v>10.9</v>
      </c>
      <c r="DT52" s="69">
        <v>1</v>
      </c>
      <c r="DU52" s="64">
        <v>1</v>
      </c>
      <c r="DV52" s="64"/>
      <c r="DW52" s="64"/>
      <c r="DX52" s="64"/>
      <c r="DY52" s="79">
        <v>0</v>
      </c>
      <c r="DZ52" s="79">
        <v>0</v>
      </c>
      <c r="EA52" s="79">
        <v>0</v>
      </c>
      <c r="EB52" s="197">
        <v>0</v>
      </c>
      <c r="EC52" s="69">
        <v>0</v>
      </c>
      <c r="ED52" s="69">
        <v>0</v>
      </c>
      <c r="EE52" s="69">
        <v>0</v>
      </c>
      <c r="EF52" s="69">
        <v>0</v>
      </c>
      <c r="EG52" s="69" t="s">
        <v>212</v>
      </c>
      <c r="EH52" s="79">
        <v>10.9</v>
      </c>
      <c r="EI52" s="69">
        <v>1</v>
      </c>
      <c r="EJ52" s="64">
        <v>1</v>
      </c>
      <c r="EK52" s="64"/>
      <c r="EL52" s="64"/>
      <c r="EM52" s="64"/>
      <c r="EN52" s="79">
        <v>0</v>
      </c>
      <c r="EO52" s="79">
        <v>0</v>
      </c>
      <c r="EP52" s="79">
        <v>0</v>
      </c>
      <c r="EQ52" s="69">
        <v>0</v>
      </c>
      <c r="ER52" s="69">
        <v>0</v>
      </c>
      <c r="ES52" s="69">
        <v>0</v>
      </c>
      <c r="ET52" s="69">
        <v>0</v>
      </c>
      <c r="EU52" s="69">
        <v>0</v>
      </c>
      <c r="EV52" s="69" t="s">
        <v>212</v>
      </c>
      <c r="EW52" s="69" t="s">
        <v>212</v>
      </c>
      <c r="EX52" s="69"/>
      <c r="EY52" s="69">
        <v>103113</v>
      </c>
      <c r="EZ52" s="69">
        <v>101851</v>
      </c>
      <c r="FA52" s="69">
        <v>111867</v>
      </c>
      <c r="FB52" s="78">
        <v>9.83397315686641</v>
      </c>
      <c r="FC52" s="69">
        <v>1</v>
      </c>
      <c r="FD52" s="64">
        <v>0</v>
      </c>
      <c r="FE52" s="64"/>
      <c r="FF52" s="64"/>
      <c r="FG52" s="64"/>
      <c r="FH52" s="79">
        <v>0</v>
      </c>
      <c r="FI52" s="79">
        <v>0</v>
      </c>
      <c r="FJ52" s="79">
        <v>0</v>
      </c>
      <c r="FK52" s="197">
        <v>0</v>
      </c>
      <c r="FL52" s="69">
        <v>0</v>
      </c>
      <c r="FM52" s="69">
        <v>0</v>
      </c>
      <c r="FN52" s="69">
        <v>0</v>
      </c>
      <c r="FO52" s="69">
        <v>0</v>
      </c>
      <c r="FP52" s="57" t="s">
        <v>212</v>
      </c>
      <c r="FQ52" s="57" t="s">
        <v>212</v>
      </c>
      <c r="FR52" s="214" t="s">
        <v>212</v>
      </c>
    </row>
    <row r="53" ht="14.1" customHeight="1" spans="1:174">
      <c r="A53" s="68" t="s">
        <v>326</v>
      </c>
      <c r="B53" s="68" t="s">
        <v>239</v>
      </c>
      <c r="C53" s="69">
        <v>14097.1949156</v>
      </c>
      <c r="D53" s="69">
        <v>11491.479242</v>
      </c>
      <c r="E53" s="69">
        <v>2372.474028</v>
      </c>
      <c r="F53" s="69">
        <v>233.2416456</v>
      </c>
      <c r="G53" s="69">
        <v>15097.312563</v>
      </c>
      <c r="H53" s="69">
        <v>12428.152537</v>
      </c>
      <c r="I53" s="69">
        <v>2476.5032392</v>
      </c>
      <c r="J53" s="69">
        <v>192.6567868</v>
      </c>
      <c r="K53" s="69">
        <v>21407.670019</v>
      </c>
      <c r="L53" s="69">
        <v>14555.075393</v>
      </c>
      <c r="M53" s="69">
        <v>6543.2912788</v>
      </c>
      <c r="N53" s="69">
        <v>309.3033472</v>
      </c>
      <c r="O53" s="69">
        <v>14097.1949156</v>
      </c>
      <c r="P53" s="69">
        <v>15097.312563</v>
      </c>
      <c r="Q53" s="69">
        <v>21407.670019</v>
      </c>
      <c r="R53" s="78">
        <v>41.7978857473297</v>
      </c>
      <c r="S53" s="79">
        <v>31.1008818720672</v>
      </c>
      <c r="T53" s="79" t="s">
        <v>212</v>
      </c>
      <c r="U53" s="69">
        <v>0</v>
      </c>
      <c r="V53" s="69">
        <v>0</v>
      </c>
      <c r="W53" s="64"/>
      <c r="X53" s="64"/>
      <c r="Y53" s="64"/>
      <c r="Z53" s="79">
        <v>4.27913044603005</v>
      </c>
      <c r="AA53" s="79">
        <v>0</v>
      </c>
      <c r="AB53" s="79">
        <v>0</v>
      </c>
      <c r="AC53" s="197">
        <v>25.8413479366261</v>
      </c>
      <c r="AD53" s="69">
        <v>25.8413479366261</v>
      </c>
      <c r="AE53" s="69">
        <v>0</v>
      </c>
      <c r="AF53" s="69">
        <v>0</v>
      </c>
      <c r="AG53" s="79">
        <v>8.5</v>
      </c>
      <c r="AH53" s="69">
        <v>1</v>
      </c>
      <c r="AI53" s="64">
        <v>0</v>
      </c>
      <c r="AJ53" s="64"/>
      <c r="AK53" s="64"/>
      <c r="AL53" s="64"/>
      <c r="AM53" s="79">
        <v>0</v>
      </c>
      <c r="AN53" s="79">
        <v>0</v>
      </c>
      <c r="AO53" s="79">
        <v>0</v>
      </c>
      <c r="AP53" s="197">
        <v>0</v>
      </c>
      <c r="AQ53" s="69">
        <v>0</v>
      </c>
      <c r="AR53" s="69">
        <v>0</v>
      </c>
      <c r="AS53" s="69">
        <v>0</v>
      </c>
      <c r="AT53" s="69">
        <v>-25.8413479366261</v>
      </c>
      <c r="AU53" s="69" t="s">
        <v>242</v>
      </c>
      <c r="AV53" s="79">
        <v>9.8</v>
      </c>
      <c r="AW53" s="69">
        <v>1</v>
      </c>
      <c r="AX53" s="64">
        <v>0</v>
      </c>
      <c r="AY53" s="64"/>
      <c r="AZ53" s="64"/>
      <c r="BA53" s="64"/>
      <c r="BB53" s="79">
        <v>0</v>
      </c>
      <c r="BC53" s="79">
        <v>0</v>
      </c>
      <c r="BD53" s="79">
        <v>0</v>
      </c>
      <c r="BE53" s="197">
        <v>0</v>
      </c>
      <c r="BF53" s="69">
        <v>0</v>
      </c>
      <c r="BG53" s="69">
        <v>0</v>
      </c>
      <c r="BH53" s="69">
        <v>0</v>
      </c>
      <c r="BI53" s="69">
        <v>-25.8413479366261</v>
      </c>
      <c r="BJ53" s="69" t="s">
        <v>242</v>
      </c>
      <c r="BK53" s="79">
        <v>11.3</v>
      </c>
      <c r="BL53" s="69">
        <v>1</v>
      </c>
      <c r="BM53" s="64">
        <v>0</v>
      </c>
      <c r="BN53" s="64"/>
      <c r="BO53" s="64"/>
      <c r="BP53" s="64"/>
      <c r="BQ53" s="79">
        <v>0</v>
      </c>
      <c r="BR53" s="79">
        <v>0</v>
      </c>
      <c r="BS53" s="79">
        <v>0</v>
      </c>
      <c r="BT53" s="197">
        <v>0</v>
      </c>
      <c r="BU53" s="69">
        <v>0</v>
      </c>
      <c r="BV53" s="69">
        <v>0</v>
      </c>
      <c r="BW53" s="69">
        <v>0</v>
      </c>
      <c r="BX53" s="69">
        <v>-25.8413479366261</v>
      </c>
      <c r="BY53" s="69" t="s">
        <v>242</v>
      </c>
      <c r="BZ53" s="79">
        <v>13.3</v>
      </c>
      <c r="CA53" s="69">
        <v>1</v>
      </c>
      <c r="CB53" s="64">
        <v>0</v>
      </c>
      <c r="CC53" s="64"/>
      <c r="CD53" s="64"/>
      <c r="CE53" s="64"/>
      <c r="CF53" s="79">
        <v>0</v>
      </c>
      <c r="CG53" s="79">
        <v>0</v>
      </c>
      <c r="CH53" s="79">
        <v>0</v>
      </c>
      <c r="CI53" s="197">
        <v>0</v>
      </c>
      <c r="CJ53" s="69">
        <v>0</v>
      </c>
      <c r="CK53" s="69">
        <v>0</v>
      </c>
      <c r="CL53" s="69">
        <v>0</v>
      </c>
      <c r="CM53" s="69">
        <v>-25.8413479366261</v>
      </c>
      <c r="CN53" s="69" t="s">
        <v>242</v>
      </c>
      <c r="CO53" s="79">
        <v>15.7</v>
      </c>
      <c r="CP53" s="69">
        <v>1</v>
      </c>
      <c r="CQ53" s="64">
        <v>0</v>
      </c>
      <c r="CR53" s="64"/>
      <c r="CS53" s="64"/>
      <c r="CT53" s="64"/>
      <c r="CU53" s="79">
        <v>0</v>
      </c>
      <c r="CV53" s="79">
        <v>0</v>
      </c>
      <c r="CW53" s="79">
        <v>0</v>
      </c>
      <c r="CX53" s="197">
        <v>0</v>
      </c>
      <c r="CY53" s="69">
        <v>0</v>
      </c>
      <c r="CZ53" s="69">
        <v>0</v>
      </c>
      <c r="DA53" s="69">
        <v>0</v>
      </c>
      <c r="DB53" s="69">
        <v>-25.8413479366261</v>
      </c>
      <c r="DC53" s="69" t="s">
        <v>242</v>
      </c>
      <c r="DD53" s="78">
        <v>19</v>
      </c>
      <c r="DE53" s="69">
        <v>1</v>
      </c>
      <c r="DF53" s="64">
        <v>0</v>
      </c>
      <c r="DG53" s="64"/>
      <c r="DH53" s="64"/>
      <c r="DI53" s="64"/>
      <c r="DJ53" s="79">
        <v>0</v>
      </c>
      <c r="DK53" s="79">
        <v>0</v>
      </c>
      <c r="DL53" s="79">
        <v>0</v>
      </c>
      <c r="DM53" s="197">
        <v>0</v>
      </c>
      <c r="DN53" s="69">
        <v>0</v>
      </c>
      <c r="DO53" s="69">
        <v>0</v>
      </c>
      <c r="DP53" s="69">
        <v>0</v>
      </c>
      <c r="DQ53" s="69">
        <v>-25.8413479366261</v>
      </c>
      <c r="DR53" s="69" t="s">
        <v>242</v>
      </c>
      <c r="DS53" s="78">
        <v>23.6</v>
      </c>
      <c r="DT53" s="69">
        <v>1</v>
      </c>
      <c r="DU53" s="64">
        <v>0</v>
      </c>
      <c r="DV53" s="64"/>
      <c r="DW53" s="64"/>
      <c r="DX53" s="64"/>
      <c r="DY53" s="79">
        <v>0</v>
      </c>
      <c r="DZ53" s="79">
        <v>0</v>
      </c>
      <c r="EA53" s="79">
        <v>0</v>
      </c>
      <c r="EB53" s="197">
        <v>0</v>
      </c>
      <c r="EC53" s="69">
        <v>0</v>
      </c>
      <c r="ED53" s="69">
        <v>0</v>
      </c>
      <c r="EE53" s="69">
        <v>0</v>
      </c>
      <c r="EF53" s="69">
        <v>-25.8413479366261</v>
      </c>
      <c r="EG53" s="69" t="s">
        <v>242</v>
      </c>
      <c r="EH53" s="79">
        <v>23.6</v>
      </c>
      <c r="EI53" s="69">
        <v>1</v>
      </c>
      <c r="EJ53" s="64">
        <v>0</v>
      </c>
      <c r="EK53" s="64"/>
      <c r="EL53" s="64"/>
      <c r="EM53" s="64"/>
      <c r="EN53" s="79">
        <v>0</v>
      </c>
      <c r="EO53" s="79">
        <v>0</v>
      </c>
      <c r="EP53" s="79">
        <v>0</v>
      </c>
      <c r="EQ53" s="69">
        <v>0</v>
      </c>
      <c r="ER53" s="69">
        <v>0</v>
      </c>
      <c r="ES53" s="69">
        <v>0</v>
      </c>
      <c r="ET53" s="69">
        <v>0</v>
      </c>
      <c r="EU53" s="69">
        <v>-25.8413479366261</v>
      </c>
      <c r="EV53" s="69" t="s">
        <v>212</v>
      </c>
      <c r="EW53" s="69" t="s">
        <v>242</v>
      </c>
      <c r="EX53" s="69"/>
      <c r="EY53" s="69">
        <v>62166</v>
      </c>
      <c r="EZ53" s="69">
        <v>64575</v>
      </c>
      <c r="FA53" s="69">
        <v>68833</v>
      </c>
      <c r="FB53" s="78">
        <v>6.59388308168796</v>
      </c>
      <c r="FC53" s="69">
        <v>1</v>
      </c>
      <c r="FD53" s="64">
        <v>0</v>
      </c>
      <c r="FE53" s="64"/>
      <c r="FF53" s="64"/>
      <c r="FG53" s="64"/>
      <c r="FH53" s="79">
        <v>0</v>
      </c>
      <c r="FI53" s="79">
        <v>0</v>
      </c>
      <c r="FJ53" s="79">
        <v>0</v>
      </c>
      <c r="FK53" s="197">
        <v>0</v>
      </c>
      <c r="FL53" s="69">
        <v>0</v>
      </c>
      <c r="FM53" s="69">
        <v>0</v>
      </c>
      <c r="FN53" s="69">
        <v>0</v>
      </c>
      <c r="FO53" s="69">
        <v>-25.8413479366261</v>
      </c>
      <c r="FP53" s="57" t="s">
        <v>212</v>
      </c>
      <c r="FQ53" s="57" t="s">
        <v>212</v>
      </c>
      <c r="FR53" s="214" t="s">
        <v>212</v>
      </c>
    </row>
    <row r="54" ht="14.1" customHeight="1" spans="1:174">
      <c r="A54" s="68" t="s">
        <v>327</v>
      </c>
      <c r="B54" s="68" t="s">
        <v>239</v>
      </c>
      <c r="C54" s="69">
        <v>27880.6327561</v>
      </c>
      <c r="D54" s="69">
        <v>19676.0022065</v>
      </c>
      <c r="E54" s="69">
        <v>7514.6955768</v>
      </c>
      <c r="F54" s="69">
        <v>689.9349728</v>
      </c>
      <c r="G54" s="69">
        <v>28254.7816347</v>
      </c>
      <c r="H54" s="69">
        <v>18597.8357155</v>
      </c>
      <c r="I54" s="69">
        <v>8745.7058388</v>
      </c>
      <c r="J54" s="69">
        <v>911.2400804</v>
      </c>
      <c r="K54" s="69">
        <v>35968.7607141</v>
      </c>
      <c r="L54" s="69">
        <v>21503.7307765</v>
      </c>
      <c r="M54" s="69">
        <v>12884.73899</v>
      </c>
      <c r="N54" s="69">
        <v>1580.2909476</v>
      </c>
      <c r="O54" s="69">
        <v>27880.6327561</v>
      </c>
      <c r="P54" s="69">
        <v>28254.7816347</v>
      </c>
      <c r="Q54" s="69">
        <v>35968.7607141</v>
      </c>
      <c r="R54" s="78">
        <v>27.3014995448642</v>
      </c>
      <c r="S54" s="79">
        <v>33.3207599230178</v>
      </c>
      <c r="T54" s="79" t="s">
        <v>212</v>
      </c>
      <c r="U54" s="69">
        <v>1</v>
      </c>
      <c r="V54" s="69">
        <v>0</v>
      </c>
      <c r="W54" s="64"/>
      <c r="X54" s="64"/>
      <c r="Y54" s="64"/>
      <c r="Z54" s="79">
        <v>0</v>
      </c>
      <c r="AA54" s="79">
        <v>0</v>
      </c>
      <c r="AB54" s="79">
        <v>0</v>
      </c>
      <c r="AC54" s="197">
        <v>0</v>
      </c>
      <c r="AD54" s="69">
        <v>0</v>
      </c>
      <c r="AE54" s="69">
        <v>0</v>
      </c>
      <c r="AF54" s="69">
        <v>0</v>
      </c>
      <c r="AG54" s="79">
        <v>8.8</v>
      </c>
      <c r="AH54" s="69">
        <v>1</v>
      </c>
      <c r="AI54" s="64">
        <v>0</v>
      </c>
      <c r="AJ54" s="64"/>
      <c r="AK54" s="64"/>
      <c r="AL54" s="64"/>
      <c r="AM54" s="79">
        <v>0</v>
      </c>
      <c r="AN54" s="79">
        <v>0</v>
      </c>
      <c r="AO54" s="79">
        <v>0</v>
      </c>
      <c r="AP54" s="197">
        <v>0</v>
      </c>
      <c r="AQ54" s="69">
        <v>0</v>
      </c>
      <c r="AR54" s="69">
        <v>0</v>
      </c>
      <c r="AS54" s="69">
        <v>0</v>
      </c>
      <c r="AT54" s="69">
        <v>0</v>
      </c>
      <c r="AU54" s="69" t="s">
        <v>212</v>
      </c>
      <c r="AV54" s="79">
        <v>9.6</v>
      </c>
      <c r="AW54" s="69">
        <v>1</v>
      </c>
      <c r="AX54" s="64">
        <v>0</v>
      </c>
      <c r="AY54" s="64"/>
      <c r="AZ54" s="64"/>
      <c r="BA54" s="64"/>
      <c r="BB54" s="79">
        <v>0</v>
      </c>
      <c r="BC54" s="79">
        <v>0</v>
      </c>
      <c r="BD54" s="79">
        <v>0</v>
      </c>
      <c r="BE54" s="197">
        <v>0</v>
      </c>
      <c r="BF54" s="69">
        <v>0</v>
      </c>
      <c r="BG54" s="69">
        <v>0</v>
      </c>
      <c r="BH54" s="69">
        <v>0</v>
      </c>
      <c r="BI54" s="69">
        <v>0</v>
      </c>
      <c r="BJ54" s="69" t="s">
        <v>212</v>
      </c>
      <c r="BK54" s="79">
        <v>10.6</v>
      </c>
      <c r="BL54" s="69">
        <v>1</v>
      </c>
      <c r="BM54" s="64">
        <v>0</v>
      </c>
      <c r="BN54" s="64"/>
      <c r="BO54" s="64"/>
      <c r="BP54" s="64"/>
      <c r="BQ54" s="79">
        <v>0</v>
      </c>
      <c r="BR54" s="79">
        <v>0</v>
      </c>
      <c r="BS54" s="79">
        <v>0</v>
      </c>
      <c r="BT54" s="197">
        <v>0</v>
      </c>
      <c r="BU54" s="69">
        <v>0</v>
      </c>
      <c r="BV54" s="69">
        <v>0</v>
      </c>
      <c r="BW54" s="69">
        <v>0</v>
      </c>
      <c r="BX54" s="69">
        <v>0</v>
      </c>
      <c r="BY54" s="69" t="s">
        <v>212</v>
      </c>
      <c r="BZ54" s="79">
        <v>11.9</v>
      </c>
      <c r="CA54" s="69">
        <v>1</v>
      </c>
      <c r="CB54" s="64">
        <v>0</v>
      </c>
      <c r="CC54" s="64"/>
      <c r="CD54" s="64"/>
      <c r="CE54" s="64"/>
      <c r="CF54" s="79">
        <v>0</v>
      </c>
      <c r="CG54" s="79">
        <v>0</v>
      </c>
      <c r="CH54" s="79">
        <v>0</v>
      </c>
      <c r="CI54" s="197">
        <v>0</v>
      </c>
      <c r="CJ54" s="69">
        <v>0</v>
      </c>
      <c r="CK54" s="69">
        <v>0</v>
      </c>
      <c r="CL54" s="69">
        <v>0</v>
      </c>
      <c r="CM54" s="69">
        <v>0</v>
      </c>
      <c r="CN54" s="69" t="s">
        <v>212</v>
      </c>
      <c r="CO54" s="79">
        <v>13.4</v>
      </c>
      <c r="CP54" s="69">
        <v>1</v>
      </c>
      <c r="CQ54" s="64">
        <v>0</v>
      </c>
      <c r="CR54" s="64"/>
      <c r="CS54" s="64"/>
      <c r="CT54" s="64"/>
      <c r="CU54" s="79">
        <v>0</v>
      </c>
      <c r="CV54" s="79">
        <v>0</v>
      </c>
      <c r="CW54" s="79">
        <v>0</v>
      </c>
      <c r="CX54" s="197">
        <v>0</v>
      </c>
      <c r="CY54" s="69">
        <v>0</v>
      </c>
      <c r="CZ54" s="69">
        <v>0</v>
      </c>
      <c r="DA54" s="69">
        <v>0</v>
      </c>
      <c r="DB54" s="69">
        <v>0</v>
      </c>
      <c r="DC54" s="69" t="s">
        <v>212</v>
      </c>
      <c r="DD54" s="78">
        <v>15.4</v>
      </c>
      <c r="DE54" s="69">
        <v>1</v>
      </c>
      <c r="DF54" s="64">
        <v>0</v>
      </c>
      <c r="DG54" s="64"/>
      <c r="DH54" s="64"/>
      <c r="DI54" s="64"/>
      <c r="DJ54" s="79">
        <v>0</v>
      </c>
      <c r="DK54" s="79">
        <v>0</v>
      </c>
      <c r="DL54" s="79">
        <v>0</v>
      </c>
      <c r="DM54" s="197">
        <v>0</v>
      </c>
      <c r="DN54" s="69">
        <v>0</v>
      </c>
      <c r="DO54" s="69">
        <v>0</v>
      </c>
      <c r="DP54" s="69">
        <v>0</v>
      </c>
      <c r="DQ54" s="69">
        <v>0</v>
      </c>
      <c r="DR54" s="69" t="s">
        <v>212</v>
      </c>
      <c r="DS54" s="78">
        <v>18</v>
      </c>
      <c r="DT54" s="69">
        <v>1</v>
      </c>
      <c r="DU54" s="64">
        <v>0</v>
      </c>
      <c r="DV54" s="64"/>
      <c r="DW54" s="64"/>
      <c r="DX54" s="64"/>
      <c r="DY54" s="79">
        <v>0</v>
      </c>
      <c r="DZ54" s="79">
        <v>0</v>
      </c>
      <c r="EA54" s="79">
        <v>0</v>
      </c>
      <c r="EB54" s="197">
        <v>0</v>
      </c>
      <c r="EC54" s="69">
        <v>0</v>
      </c>
      <c r="ED54" s="69">
        <v>0</v>
      </c>
      <c r="EE54" s="69">
        <v>0</v>
      </c>
      <c r="EF54" s="69">
        <v>0</v>
      </c>
      <c r="EG54" s="69" t="s">
        <v>212</v>
      </c>
      <c r="EH54" s="79">
        <v>18</v>
      </c>
      <c r="EI54" s="69">
        <v>1</v>
      </c>
      <c r="EJ54" s="64">
        <v>0</v>
      </c>
      <c r="EK54" s="64"/>
      <c r="EL54" s="64"/>
      <c r="EM54" s="64"/>
      <c r="EN54" s="79">
        <v>0</v>
      </c>
      <c r="EO54" s="79">
        <v>0</v>
      </c>
      <c r="EP54" s="79">
        <v>0</v>
      </c>
      <c r="EQ54" s="69">
        <v>0</v>
      </c>
      <c r="ER54" s="69">
        <v>0</v>
      </c>
      <c r="ES54" s="69">
        <v>0</v>
      </c>
      <c r="ET54" s="69">
        <v>0</v>
      </c>
      <c r="EU54" s="69">
        <v>0</v>
      </c>
      <c r="EV54" s="69" t="s">
        <v>212</v>
      </c>
      <c r="EW54" s="69" t="s">
        <v>212</v>
      </c>
      <c r="EX54" s="69"/>
      <c r="EY54" s="69">
        <v>93223</v>
      </c>
      <c r="EZ54" s="69">
        <v>100406</v>
      </c>
      <c r="FA54" s="69">
        <v>107947</v>
      </c>
      <c r="FB54" s="78">
        <v>7.5105073401988</v>
      </c>
      <c r="FC54" s="69">
        <v>1</v>
      </c>
      <c r="FD54" s="64">
        <v>0</v>
      </c>
      <c r="FE54" s="64"/>
      <c r="FF54" s="64"/>
      <c r="FG54" s="64"/>
      <c r="FH54" s="79">
        <v>0</v>
      </c>
      <c r="FI54" s="79">
        <v>0</v>
      </c>
      <c r="FJ54" s="79">
        <v>0</v>
      </c>
      <c r="FK54" s="197">
        <v>0</v>
      </c>
      <c r="FL54" s="69">
        <v>0</v>
      </c>
      <c r="FM54" s="69">
        <v>0</v>
      </c>
      <c r="FN54" s="69">
        <v>0</v>
      </c>
      <c r="FO54" s="69">
        <v>0</v>
      </c>
      <c r="FP54" s="57" t="s">
        <v>212</v>
      </c>
      <c r="FQ54" s="57" t="s">
        <v>212</v>
      </c>
      <c r="FR54" s="214" t="s">
        <v>212</v>
      </c>
    </row>
    <row r="55" ht="14.1" customHeight="1" spans="1:174">
      <c r="A55" s="68" t="s">
        <v>328</v>
      </c>
      <c r="B55" s="68" t="s">
        <v>239</v>
      </c>
      <c r="C55" s="69">
        <v>12750.1260656</v>
      </c>
      <c r="D55" s="69">
        <v>8315.620128</v>
      </c>
      <c r="E55" s="69">
        <v>4050.7439184</v>
      </c>
      <c r="F55" s="69">
        <v>383.7620192</v>
      </c>
      <c r="G55" s="69">
        <v>12048.5876221</v>
      </c>
      <c r="H55" s="69">
        <v>8840.4649725</v>
      </c>
      <c r="I55" s="69">
        <v>2144.9235864</v>
      </c>
      <c r="J55" s="69">
        <v>1063.1990632</v>
      </c>
      <c r="K55" s="69">
        <v>17226.6358464</v>
      </c>
      <c r="L55" s="69">
        <v>12408.25051</v>
      </c>
      <c r="M55" s="69">
        <v>4370.7208068</v>
      </c>
      <c r="N55" s="69">
        <v>447.6645296</v>
      </c>
      <c r="O55" s="69">
        <v>12750.1260656</v>
      </c>
      <c r="P55" s="69">
        <v>12048.5876221</v>
      </c>
      <c r="Q55" s="69">
        <v>17226.6358464</v>
      </c>
      <c r="R55" s="78">
        <v>42.9763918121176</v>
      </c>
      <c r="S55" s="79">
        <v>15.9186041438961</v>
      </c>
      <c r="T55" s="79" t="s">
        <v>212</v>
      </c>
      <c r="U55" s="69">
        <v>0</v>
      </c>
      <c r="V55" s="69">
        <v>0</v>
      </c>
      <c r="W55" s="64"/>
      <c r="X55" s="64"/>
      <c r="Y55" s="64"/>
      <c r="Z55" s="79">
        <v>5</v>
      </c>
      <c r="AA55" s="79">
        <v>0.457636510817935</v>
      </c>
      <c r="AB55" s="79">
        <v>0</v>
      </c>
      <c r="AC55" s="197">
        <v>27.4054994039972</v>
      </c>
      <c r="AD55" s="69">
        <v>24.0971752442</v>
      </c>
      <c r="AE55" s="69">
        <v>3.3083241597972</v>
      </c>
      <c r="AF55" s="69">
        <v>0</v>
      </c>
      <c r="AG55" s="79">
        <v>27.4</v>
      </c>
      <c r="AH55" s="69">
        <v>0</v>
      </c>
      <c r="AI55" s="64">
        <v>0</v>
      </c>
      <c r="AJ55" s="64"/>
      <c r="AK55" s="64"/>
      <c r="AL55" s="64"/>
      <c r="AM55" s="79">
        <v>5</v>
      </c>
      <c r="AN55" s="79">
        <v>6.6</v>
      </c>
      <c r="AO55" s="79">
        <v>0</v>
      </c>
      <c r="AP55" s="197">
        <v>71.809582227716</v>
      </c>
      <c r="AQ55" s="69">
        <v>24.0971752442</v>
      </c>
      <c r="AR55" s="69">
        <v>47.712406983516</v>
      </c>
      <c r="AS55" s="69">
        <v>0</v>
      </c>
      <c r="AT55" s="69">
        <v>44.4040828237188</v>
      </c>
      <c r="AU55" s="69" t="s">
        <v>212</v>
      </c>
      <c r="AV55" s="79">
        <v>27.7</v>
      </c>
      <c r="AW55" s="69">
        <v>0</v>
      </c>
      <c r="AX55" s="64">
        <v>0</v>
      </c>
      <c r="AY55" s="64"/>
      <c r="AZ55" s="64"/>
      <c r="BA55" s="64"/>
      <c r="BB55" s="79">
        <v>5</v>
      </c>
      <c r="BC55" s="79">
        <v>5.9</v>
      </c>
      <c r="BD55" s="79">
        <v>0</v>
      </c>
      <c r="BE55" s="197">
        <v>66.749175426434</v>
      </c>
      <c r="BF55" s="69">
        <v>24.0971752442</v>
      </c>
      <c r="BG55" s="69">
        <v>42.652000182234</v>
      </c>
      <c r="BH55" s="69">
        <v>0</v>
      </c>
      <c r="BI55" s="69">
        <v>39.3436760224368</v>
      </c>
      <c r="BJ55" s="69" t="s">
        <v>212</v>
      </c>
      <c r="BK55" s="79">
        <v>28.2</v>
      </c>
      <c r="BL55" s="69">
        <v>0</v>
      </c>
      <c r="BM55" s="64">
        <v>0</v>
      </c>
      <c r="BN55" s="64"/>
      <c r="BO55" s="64"/>
      <c r="BP55" s="64"/>
      <c r="BQ55" s="79">
        <v>5</v>
      </c>
      <c r="BR55" s="79">
        <v>5.1</v>
      </c>
      <c r="BS55" s="79">
        <v>0</v>
      </c>
      <c r="BT55" s="197">
        <v>60.965853367826</v>
      </c>
      <c r="BU55" s="69">
        <v>24.0971752442</v>
      </c>
      <c r="BV55" s="69">
        <v>36.868678123626</v>
      </c>
      <c r="BW55" s="69">
        <v>0</v>
      </c>
      <c r="BX55" s="69">
        <v>33.5603539638288</v>
      </c>
      <c r="BY55" s="69" t="s">
        <v>212</v>
      </c>
      <c r="BZ55" s="79">
        <v>28.8</v>
      </c>
      <c r="CA55" s="69">
        <v>0</v>
      </c>
      <c r="CB55" s="64">
        <v>0</v>
      </c>
      <c r="CC55" s="64"/>
      <c r="CD55" s="64"/>
      <c r="CE55" s="64"/>
      <c r="CF55" s="79">
        <v>5</v>
      </c>
      <c r="CG55" s="79">
        <v>4.2</v>
      </c>
      <c r="CH55" s="79">
        <v>0</v>
      </c>
      <c r="CI55" s="197">
        <v>54.459616051892</v>
      </c>
      <c r="CJ55" s="69">
        <v>24.0971752442</v>
      </c>
      <c r="CK55" s="69">
        <v>30.362440807692</v>
      </c>
      <c r="CL55" s="69">
        <v>0</v>
      </c>
      <c r="CM55" s="69">
        <v>27.0541166478948</v>
      </c>
      <c r="CN55" s="69" t="s">
        <v>212</v>
      </c>
      <c r="CO55" s="79">
        <v>29.6</v>
      </c>
      <c r="CP55" s="69">
        <v>0</v>
      </c>
      <c r="CQ55" s="64">
        <v>0</v>
      </c>
      <c r="CR55" s="64"/>
      <c r="CS55" s="64"/>
      <c r="CT55" s="64"/>
      <c r="CU55" s="79">
        <v>5</v>
      </c>
      <c r="CV55" s="79">
        <v>3.2</v>
      </c>
      <c r="CW55" s="79">
        <v>0</v>
      </c>
      <c r="CX55" s="197">
        <v>47.230463478632</v>
      </c>
      <c r="CY55" s="69">
        <v>24.0971752442</v>
      </c>
      <c r="CZ55" s="69">
        <v>23.133288234432</v>
      </c>
      <c r="DA55" s="69">
        <v>0</v>
      </c>
      <c r="DB55" s="69">
        <v>19.8249640746348</v>
      </c>
      <c r="DC55" s="69" t="s">
        <v>212</v>
      </c>
      <c r="DD55" s="78">
        <v>30.8</v>
      </c>
      <c r="DE55" s="69">
        <v>0</v>
      </c>
      <c r="DF55" s="64">
        <v>0</v>
      </c>
      <c r="DG55" s="64"/>
      <c r="DH55" s="64"/>
      <c r="DI55" s="64"/>
      <c r="DJ55" s="79">
        <v>5</v>
      </c>
      <c r="DK55" s="79">
        <v>2</v>
      </c>
      <c r="DL55" s="79">
        <v>0</v>
      </c>
      <c r="DM55" s="197">
        <v>38.55548039072</v>
      </c>
      <c r="DN55" s="69">
        <v>24.0971752442</v>
      </c>
      <c r="DO55" s="69">
        <v>14.45830514652</v>
      </c>
      <c r="DP55" s="69">
        <v>0</v>
      </c>
      <c r="DQ55" s="69">
        <v>11.1499809867228</v>
      </c>
      <c r="DR55" s="69" t="s">
        <v>212</v>
      </c>
      <c r="DS55" s="78">
        <v>32.7</v>
      </c>
      <c r="DT55" s="69">
        <v>0</v>
      </c>
      <c r="DU55" s="64">
        <v>0</v>
      </c>
      <c r="DV55" s="64"/>
      <c r="DW55" s="64"/>
      <c r="DX55" s="64"/>
      <c r="DY55" s="79">
        <v>5</v>
      </c>
      <c r="DZ55" s="79">
        <v>0.800000000000004</v>
      </c>
      <c r="EA55" s="79">
        <v>0</v>
      </c>
      <c r="EB55" s="197">
        <v>29.880497302808</v>
      </c>
      <c r="EC55" s="69">
        <v>24.0971752442</v>
      </c>
      <c r="ED55" s="69">
        <v>5.78332205860803</v>
      </c>
      <c r="EE55" s="69">
        <v>0</v>
      </c>
      <c r="EF55" s="69">
        <v>2.47499789881083</v>
      </c>
      <c r="EG55" s="69" t="s">
        <v>212</v>
      </c>
      <c r="EH55" s="79">
        <v>32.7</v>
      </c>
      <c r="EI55" s="69">
        <v>0</v>
      </c>
      <c r="EJ55" s="64">
        <v>0</v>
      </c>
      <c r="EK55" s="64"/>
      <c r="EL55" s="64"/>
      <c r="EM55" s="64"/>
      <c r="EN55" s="79">
        <v>5</v>
      </c>
      <c r="EO55" s="79">
        <v>0.800000000000004</v>
      </c>
      <c r="EP55" s="79">
        <v>0</v>
      </c>
      <c r="EQ55" s="69">
        <v>12.841559596264</v>
      </c>
      <c r="ER55" s="69">
        <v>10.3560964486</v>
      </c>
      <c r="ES55" s="69">
        <v>2.48546314766401</v>
      </c>
      <c r="ET55" s="69">
        <v>0</v>
      </c>
      <c r="EU55" s="69">
        <v>-14.5639398077332</v>
      </c>
      <c r="EV55" s="69">
        <v>100</v>
      </c>
      <c r="EW55" s="69" t="s">
        <v>212</v>
      </c>
      <c r="EX55" s="69"/>
      <c r="EY55" s="69">
        <v>78947</v>
      </c>
      <c r="EZ55" s="69">
        <v>85332</v>
      </c>
      <c r="FA55" s="69">
        <v>108217</v>
      </c>
      <c r="FB55" s="78">
        <v>26.8187784184128</v>
      </c>
      <c r="FC55" s="69">
        <v>0</v>
      </c>
      <c r="FD55" s="64">
        <v>0</v>
      </c>
      <c r="FE55" s="64"/>
      <c r="FF55" s="64"/>
      <c r="FG55" s="64"/>
      <c r="FH55" s="79">
        <v>5</v>
      </c>
      <c r="FI55" s="79">
        <v>7.61260099397438</v>
      </c>
      <c r="FJ55" s="79">
        <v>0</v>
      </c>
      <c r="FK55" s="197">
        <v>560.423080810693</v>
      </c>
      <c r="FL55" s="69">
        <v>170.664</v>
      </c>
      <c r="FM55" s="69">
        <v>389.759080810693</v>
      </c>
      <c r="FN55" s="69">
        <v>0</v>
      </c>
      <c r="FO55" s="69">
        <v>533.017581406696</v>
      </c>
      <c r="FP55" s="57" t="s">
        <v>242</v>
      </c>
      <c r="FQ55" s="57" t="s">
        <v>242</v>
      </c>
      <c r="FR55" s="214">
        <v>1</v>
      </c>
    </row>
    <row r="56" ht="14.1" customHeight="1" spans="1:174">
      <c r="A56" s="68" t="s">
        <v>329</v>
      </c>
      <c r="B56" s="68" t="s">
        <v>239</v>
      </c>
      <c r="C56" s="69">
        <v>8384.917587</v>
      </c>
      <c r="D56" s="69">
        <v>6029.378373</v>
      </c>
      <c r="E56" s="69">
        <v>2228.30199</v>
      </c>
      <c r="F56" s="69">
        <v>127.237224</v>
      </c>
      <c r="G56" s="69">
        <v>7018.7176695</v>
      </c>
      <c r="H56" s="69">
        <v>5207.2778775</v>
      </c>
      <c r="I56" s="69">
        <v>1688.9695256</v>
      </c>
      <c r="J56" s="69">
        <v>122.4702664</v>
      </c>
      <c r="K56" s="69">
        <v>8072.5339767</v>
      </c>
      <c r="L56" s="69">
        <v>6341.9218995</v>
      </c>
      <c r="M56" s="69">
        <v>1586.5590936</v>
      </c>
      <c r="N56" s="69">
        <v>144.0529836</v>
      </c>
      <c r="O56" s="69">
        <v>8384.917587</v>
      </c>
      <c r="P56" s="69">
        <v>7018.7176695</v>
      </c>
      <c r="Q56" s="69">
        <v>8072.5339767</v>
      </c>
      <c r="R56" s="78">
        <v>15.0143709552442</v>
      </c>
      <c r="S56" s="79">
        <v>11.9770533778932</v>
      </c>
      <c r="T56" s="79" t="s">
        <v>212</v>
      </c>
      <c r="U56" s="69">
        <v>1</v>
      </c>
      <c r="V56" s="69">
        <v>1</v>
      </c>
      <c r="W56" s="64"/>
      <c r="X56" s="64"/>
      <c r="Y56" s="64"/>
      <c r="Z56" s="79">
        <v>0</v>
      </c>
      <c r="AA56" s="79">
        <v>0</v>
      </c>
      <c r="AB56" s="79">
        <v>0</v>
      </c>
      <c r="AC56" s="197">
        <v>0</v>
      </c>
      <c r="AD56" s="69">
        <v>0</v>
      </c>
      <c r="AE56" s="69">
        <v>0</v>
      </c>
      <c r="AF56" s="69">
        <v>0</v>
      </c>
      <c r="AG56" s="79">
        <v>10.7</v>
      </c>
      <c r="AH56" s="69">
        <v>1</v>
      </c>
      <c r="AI56" s="64">
        <v>1</v>
      </c>
      <c r="AJ56" s="64"/>
      <c r="AK56" s="64"/>
      <c r="AL56" s="64"/>
      <c r="AM56" s="79">
        <v>0</v>
      </c>
      <c r="AN56" s="79">
        <v>0</v>
      </c>
      <c r="AO56" s="79">
        <v>0</v>
      </c>
      <c r="AP56" s="197">
        <v>0</v>
      </c>
      <c r="AQ56" s="69">
        <v>0</v>
      </c>
      <c r="AR56" s="69">
        <v>0</v>
      </c>
      <c r="AS56" s="69">
        <v>0</v>
      </c>
      <c r="AT56" s="69">
        <v>0</v>
      </c>
      <c r="AU56" s="69" t="s">
        <v>212</v>
      </c>
      <c r="AV56" s="79">
        <v>10.8</v>
      </c>
      <c r="AW56" s="69">
        <v>1</v>
      </c>
      <c r="AX56" s="64">
        <v>1</v>
      </c>
      <c r="AY56" s="64"/>
      <c r="AZ56" s="64"/>
      <c r="BA56" s="64"/>
      <c r="BB56" s="79">
        <v>0</v>
      </c>
      <c r="BC56" s="79">
        <v>0</v>
      </c>
      <c r="BD56" s="79">
        <v>0</v>
      </c>
      <c r="BE56" s="197">
        <v>0</v>
      </c>
      <c r="BF56" s="69">
        <v>0</v>
      </c>
      <c r="BG56" s="69">
        <v>0</v>
      </c>
      <c r="BH56" s="69">
        <v>0</v>
      </c>
      <c r="BI56" s="69">
        <v>0</v>
      </c>
      <c r="BJ56" s="69" t="s">
        <v>212</v>
      </c>
      <c r="BK56" s="79">
        <v>10.9</v>
      </c>
      <c r="BL56" s="69">
        <v>1</v>
      </c>
      <c r="BM56" s="64">
        <v>1</v>
      </c>
      <c r="BN56" s="64"/>
      <c r="BO56" s="64"/>
      <c r="BP56" s="64"/>
      <c r="BQ56" s="79">
        <v>0</v>
      </c>
      <c r="BR56" s="79">
        <v>0</v>
      </c>
      <c r="BS56" s="79">
        <v>0</v>
      </c>
      <c r="BT56" s="197">
        <v>0</v>
      </c>
      <c r="BU56" s="69">
        <v>0</v>
      </c>
      <c r="BV56" s="69">
        <v>0</v>
      </c>
      <c r="BW56" s="69">
        <v>0</v>
      </c>
      <c r="BX56" s="69">
        <v>0</v>
      </c>
      <c r="BY56" s="69" t="s">
        <v>212</v>
      </c>
      <c r="BZ56" s="79">
        <v>11</v>
      </c>
      <c r="CA56" s="69">
        <v>1</v>
      </c>
      <c r="CB56" s="64">
        <v>1</v>
      </c>
      <c r="CC56" s="64"/>
      <c r="CD56" s="64"/>
      <c r="CE56" s="64"/>
      <c r="CF56" s="79">
        <v>0</v>
      </c>
      <c r="CG56" s="79">
        <v>0</v>
      </c>
      <c r="CH56" s="79">
        <v>0</v>
      </c>
      <c r="CI56" s="197">
        <v>0</v>
      </c>
      <c r="CJ56" s="69">
        <v>0</v>
      </c>
      <c r="CK56" s="69">
        <v>0</v>
      </c>
      <c r="CL56" s="69">
        <v>0</v>
      </c>
      <c r="CM56" s="69">
        <v>0</v>
      </c>
      <c r="CN56" s="69" t="s">
        <v>212</v>
      </c>
      <c r="CO56" s="79">
        <v>11.2</v>
      </c>
      <c r="CP56" s="69">
        <v>1</v>
      </c>
      <c r="CQ56" s="64">
        <v>1</v>
      </c>
      <c r="CR56" s="64"/>
      <c r="CS56" s="64"/>
      <c r="CT56" s="64"/>
      <c r="CU56" s="79">
        <v>0</v>
      </c>
      <c r="CV56" s="79">
        <v>0</v>
      </c>
      <c r="CW56" s="79">
        <v>0</v>
      </c>
      <c r="CX56" s="197">
        <v>0</v>
      </c>
      <c r="CY56" s="69">
        <v>0</v>
      </c>
      <c r="CZ56" s="69">
        <v>0</v>
      </c>
      <c r="DA56" s="69">
        <v>0</v>
      </c>
      <c r="DB56" s="69">
        <v>0</v>
      </c>
      <c r="DC56" s="69" t="s">
        <v>212</v>
      </c>
      <c r="DD56" s="78">
        <v>11.5</v>
      </c>
      <c r="DE56" s="69">
        <v>1</v>
      </c>
      <c r="DF56" s="64">
        <v>1</v>
      </c>
      <c r="DG56" s="64"/>
      <c r="DH56" s="64"/>
      <c r="DI56" s="64"/>
      <c r="DJ56" s="79">
        <v>0</v>
      </c>
      <c r="DK56" s="79">
        <v>0</v>
      </c>
      <c r="DL56" s="79">
        <v>0</v>
      </c>
      <c r="DM56" s="197">
        <v>0</v>
      </c>
      <c r="DN56" s="69">
        <v>0</v>
      </c>
      <c r="DO56" s="69">
        <v>0</v>
      </c>
      <c r="DP56" s="69">
        <v>0</v>
      </c>
      <c r="DQ56" s="69">
        <v>0</v>
      </c>
      <c r="DR56" s="69" t="s">
        <v>212</v>
      </c>
      <c r="DS56" s="78">
        <v>12</v>
      </c>
      <c r="DT56" s="69">
        <v>1</v>
      </c>
      <c r="DU56" s="64">
        <v>1</v>
      </c>
      <c r="DV56" s="64"/>
      <c r="DW56" s="64"/>
      <c r="DX56" s="64"/>
      <c r="DY56" s="79">
        <v>0</v>
      </c>
      <c r="DZ56" s="79">
        <v>0</v>
      </c>
      <c r="EA56" s="79">
        <v>0</v>
      </c>
      <c r="EB56" s="197">
        <v>0</v>
      </c>
      <c r="EC56" s="69">
        <v>0</v>
      </c>
      <c r="ED56" s="69">
        <v>0</v>
      </c>
      <c r="EE56" s="69">
        <v>0</v>
      </c>
      <c r="EF56" s="69">
        <v>0</v>
      </c>
      <c r="EG56" s="69" t="s">
        <v>212</v>
      </c>
      <c r="EH56" s="79">
        <v>12</v>
      </c>
      <c r="EI56" s="69">
        <v>1</v>
      </c>
      <c r="EJ56" s="64">
        <v>1</v>
      </c>
      <c r="EK56" s="64"/>
      <c r="EL56" s="64"/>
      <c r="EM56" s="64"/>
      <c r="EN56" s="79">
        <v>0</v>
      </c>
      <c r="EO56" s="79">
        <v>0</v>
      </c>
      <c r="EP56" s="79">
        <v>0</v>
      </c>
      <c r="EQ56" s="69">
        <v>0</v>
      </c>
      <c r="ER56" s="69">
        <v>0</v>
      </c>
      <c r="ES56" s="69">
        <v>0</v>
      </c>
      <c r="ET56" s="69">
        <v>0</v>
      </c>
      <c r="EU56" s="69">
        <v>0</v>
      </c>
      <c r="EV56" s="69" t="s">
        <v>212</v>
      </c>
      <c r="EW56" s="69" t="s">
        <v>212</v>
      </c>
      <c r="EX56" s="69"/>
      <c r="EY56" s="69">
        <v>60169</v>
      </c>
      <c r="EZ56" s="69">
        <v>60952</v>
      </c>
      <c r="FA56" s="69">
        <v>67400</v>
      </c>
      <c r="FB56" s="78">
        <v>10.5788161176007</v>
      </c>
      <c r="FC56" s="69">
        <v>1</v>
      </c>
      <c r="FD56" s="64">
        <v>0</v>
      </c>
      <c r="FE56" s="64"/>
      <c r="FF56" s="64"/>
      <c r="FG56" s="64"/>
      <c r="FH56" s="79">
        <v>0</v>
      </c>
      <c r="FI56" s="79">
        <v>0</v>
      </c>
      <c r="FJ56" s="79">
        <v>0</v>
      </c>
      <c r="FK56" s="197">
        <v>0</v>
      </c>
      <c r="FL56" s="69">
        <v>0</v>
      </c>
      <c r="FM56" s="69">
        <v>0</v>
      </c>
      <c r="FN56" s="69">
        <v>0</v>
      </c>
      <c r="FO56" s="69">
        <v>0</v>
      </c>
      <c r="FP56" s="57" t="s">
        <v>212</v>
      </c>
      <c r="FQ56" s="57" t="s">
        <v>212</v>
      </c>
      <c r="FR56" s="214" t="s">
        <v>212</v>
      </c>
    </row>
    <row r="57" ht="14.1" customHeight="1" spans="1:174">
      <c r="A57" s="68" t="s">
        <v>330</v>
      </c>
      <c r="B57" s="68" t="s">
        <v>239</v>
      </c>
      <c r="C57" s="69">
        <v>7717.9305538</v>
      </c>
      <c r="D57" s="69">
        <v>4915.555161</v>
      </c>
      <c r="E57" s="69">
        <v>1534.7830072</v>
      </c>
      <c r="F57" s="69">
        <v>1267.5923856</v>
      </c>
      <c r="G57" s="69">
        <v>8871.2432756</v>
      </c>
      <c r="H57" s="69">
        <v>6361.062108</v>
      </c>
      <c r="I57" s="69">
        <v>2317.8156048</v>
      </c>
      <c r="J57" s="69">
        <v>192.3655628</v>
      </c>
      <c r="K57" s="69">
        <v>12939.1655613</v>
      </c>
      <c r="L57" s="69">
        <v>7814.3176885</v>
      </c>
      <c r="M57" s="69">
        <v>4096.0275356</v>
      </c>
      <c r="N57" s="69">
        <v>1028.8203372</v>
      </c>
      <c r="O57" s="69">
        <v>7717.9305538</v>
      </c>
      <c r="P57" s="69">
        <v>8871.2432756</v>
      </c>
      <c r="Q57" s="69">
        <v>12939.1655613</v>
      </c>
      <c r="R57" s="78">
        <v>45.8551542249851</v>
      </c>
      <c r="S57" s="79">
        <v>22.8018989202763</v>
      </c>
      <c r="T57" s="79" t="s">
        <v>212</v>
      </c>
      <c r="U57" s="69">
        <v>0</v>
      </c>
      <c r="V57" s="69">
        <v>0</v>
      </c>
      <c r="W57" s="64"/>
      <c r="X57" s="64"/>
      <c r="Y57" s="64"/>
      <c r="Z57" s="79">
        <v>5</v>
      </c>
      <c r="AA57" s="79">
        <v>3.33639892368544</v>
      </c>
      <c r="AB57" s="79">
        <v>0</v>
      </c>
      <c r="AC57" s="197">
        <v>35.5012904610781</v>
      </c>
      <c r="AD57" s="69">
        <v>17.7424865512</v>
      </c>
      <c r="AE57" s="69">
        <v>17.7588039098781</v>
      </c>
      <c r="AF57" s="69">
        <v>0</v>
      </c>
      <c r="AG57" s="79">
        <v>12.7</v>
      </c>
      <c r="AH57" s="69">
        <v>1</v>
      </c>
      <c r="AI57" s="64">
        <v>0</v>
      </c>
      <c r="AJ57" s="64"/>
      <c r="AK57" s="64"/>
      <c r="AL57" s="64"/>
      <c r="AM57" s="79">
        <v>0</v>
      </c>
      <c r="AN57" s="79">
        <v>0</v>
      </c>
      <c r="AO57" s="79">
        <v>0</v>
      </c>
      <c r="AP57" s="197">
        <v>0</v>
      </c>
      <c r="AQ57" s="69">
        <v>0</v>
      </c>
      <c r="AR57" s="69">
        <v>0</v>
      </c>
      <c r="AS57" s="69">
        <v>0</v>
      </c>
      <c r="AT57" s="69">
        <v>-35.5012904610781</v>
      </c>
      <c r="AU57" s="69" t="s">
        <v>242</v>
      </c>
      <c r="AV57" s="79">
        <v>13.7</v>
      </c>
      <c r="AW57" s="69">
        <v>1</v>
      </c>
      <c r="AX57" s="64">
        <v>0</v>
      </c>
      <c r="AY57" s="64"/>
      <c r="AZ57" s="64"/>
      <c r="BA57" s="64"/>
      <c r="BB57" s="79">
        <v>0</v>
      </c>
      <c r="BC57" s="79">
        <v>0</v>
      </c>
      <c r="BD57" s="79">
        <v>0</v>
      </c>
      <c r="BE57" s="197">
        <v>0</v>
      </c>
      <c r="BF57" s="69">
        <v>0</v>
      </c>
      <c r="BG57" s="69">
        <v>0</v>
      </c>
      <c r="BH57" s="69">
        <v>0</v>
      </c>
      <c r="BI57" s="69">
        <v>-35.5012904610781</v>
      </c>
      <c r="BJ57" s="69" t="s">
        <v>242</v>
      </c>
      <c r="BK57" s="79">
        <v>14.9</v>
      </c>
      <c r="BL57" s="69">
        <v>1</v>
      </c>
      <c r="BM57" s="64">
        <v>0</v>
      </c>
      <c r="BN57" s="64"/>
      <c r="BO57" s="64"/>
      <c r="BP57" s="64"/>
      <c r="BQ57" s="79">
        <v>0</v>
      </c>
      <c r="BR57" s="79">
        <v>0</v>
      </c>
      <c r="BS57" s="79">
        <v>0</v>
      </c>
      <c r="BT57" s="197">
        <v>0</v>
      </c>
      <c r="BU57" s="69">
        <v>0</v>
      </c>
      <c r="BV57" s="69">
        <v>0</v>
      </c>
      <c r="BW57" s="69">
        <v>0</v>
      </c>
      <c r="BX57" s="69">
        <v>-35.5012904610781</v>
      </c>
      <c r="BY57" s="69" t="s">
        <v>242</v>
      </c>
      <c r="BZ57" s="79">
        <v>16.4</v>
      </c>
      <c r="CA57" s="69">
        <v>1</v>
      </c>
      <c r="CB57" s="64">
        <v>0</v>
      </c>
      <c r="CC57" s="64"/>
      <c r="CD57" s="64"/>
      <c r="CE57" s="64"/>
      <c r="CF57" s="79">
        <v>0</v>
      </c>
      <c r="CG57" s="79">
        <v>0</v>
      </c>
      <c r="CH57" s="79">
        <v>0</v>
      </c>
      <c r="CI57" s="197">
        <v>0</v>
      </c>
      <c r="CJ57" s="69">
        <v>0</v>
      </c>
      <c r="CK57" s="69">
        <v>0</v>
      </c>
      <c r="CL57" s="69">
        <v>0</v>
      </c>
      <c r="CM57" s="69">
        <v>-35.5012904610781</v>
      </c>
      <c r="CN57" s="69" t="s">
        <v>242</v>
      </c>
      <c r="CO57" s="79">
        <v>18.4</v>
      </c>
      <c r="CP57" s="69">
        <v>1</v>
      </c>
      <c r="CQ57" s="64">
        <v>0</v>
      </c>
      <c r="CR57" s="64"/>
      <c r="CS57" s="64"/>
      <c r="CT57" s="64"/>
      <c r="CU57" s="79">
        <v>0</v>
      </c>
      <c r="CV57" s="79">
        <v>0</v>
      </c>
      <c r="CW57" s="79">
        <v>0</v>
      </c>
      <c r="CX57" s="197">
        <v>0</v>
      </c>
      <c r="CY57" s="69">
        <v>0</v>
      </c>
      <c r="CZ57" s="69">
        <v>0</v>
      </c>
      <c r="DA57" s="69">
        <v>0</v>
      </c>
      <c r="DB57" s="69">
        <v>-35.5012904610781</v>
      </c>
      <c r="DC57" s="69" t="s">
        <v>242</v>
      </c>
      <c r="DD57" s="78">
        <v>21.3</v>
      </c>
      <c r="DE57" s="69">
        <v>1</v>
      </c>
      <c r="DF57" s="64">
        <v>0</v>
      </c>
      <c r="DG57" s="64"/>
      <c r="DH57" s="64"/>
      <c r="DI57" s="64"/>
      <c r="DJ57" s="79">
        <v>0</v>
      </c>
      <c r="DK57" s="79">
        <v>0</v>
      </c>
      <c r="DL57" s="79">
        <v>0</v>
      </c>
      <c r="DM57" s="197">
        <v>0</v>
      </c>
      <c r="DN57" s="69">
        <v>0</v>
      </c>
      <c r="DO57" s="69">
        <v>0</v>
      </c>
      <c r="DP57" s="69">
        <v>0</v>
      </c>
      <c r="DQ57" s="69">
        <v>-35.5012904610781</v>
      </c>
      <c r="DR57" s="69" t="s">
        <v>242</v>
      </c>
      <c r="DS57" s="78">
        <v>25.5</v>
      </c>
      <c r="DT57" s="69">
        <v>1</v>
      </c>
      <c r="DU57" s="64">
        <v>0</v>
      </c>
      <c r="DV57" s="64"/>
      <c r="DW57" s="64"/>
      <c r="DX57" s="64"/>
      <c r="DY57" s="79">
        <v>0</v>
      </c>
      <c r="DZ57" s="79">
        <v>0</v>
      </c>
      <c r="EA57" s="79">
        <v>0</v>
      </c>
      <c r="EB57" s="197">
        <v>0</v>
      </c>
      <c r="EC57" s="69">
        <v>0</v>
      </c>
      <c r="ED57" s="69">
        <v>0</v>
      </c>
      <c r="EE57" s="69">
        <v>0</v>
      </c>
      <c r="EF57" s="69">
        <v>-35.5012904610781</v>
      </c>
      <c r="EG57" s="69" t="s">
        <v>242</v>
      </c>
      <c r="EH57" s="79">
        <v>32.4</v>
      </c>
      <c r="EI57" s="69">
        <v>0</v>
      </c>
      <c r="EJ57" s="64">
        <v>0</v>
      </c>
      <c r="EK57" s="64"/>
      <c r="EL57" s="64"/>
      <c r="EM57" s="64"/>
      <c r="EN57" s="79">
        <v>5</v>
      </c>
      <c r="EO57" s="79">
        <v>0.5</v>
      </c>
      <c r="EP57" s="79">
        <v>0</v>
      </c>
      <c r="EQ57" s="69">
        <v>9.35622125711001</v>
      </c>
      <c r="ER57" s="69">
        <v>8.13584457140001</v>
      </c>
      <c r="ES57" s="69">
        <v>1.22037668571</v>
      </c>
      <c r="ET57" s="69">
        <v>0</v>
      </c>
      <c r="EU57" s="69">
        <v>-26.1450692039681</v>
      </c>
      <c r="EV57" s="69">
        <v>100</v>
      </c>
      <c r="EW57" s="69" t="s">
        <v>212</v>
      </c>
      <c r="EX57" s="69"/>
      <c r="EY57" s="69">
        <v>52926</v>
      </c>
      <c r="EZ57" s="69">
        <v>50986</v>
      </c>
      <c r="FA57" s="69">
        <v>56746</v>
      </c>
      <c r="FB57" s="78">
        <v>11.2972188443887</v>
      </c>
      <c r="FC57" s="69">
        <v>1</v>
      </c>
      <c r="FD57" s="64">
        <v>0</v>
      </c>
      <c r="FE57" s="64"/>
      <c r="FF57" s="64"/>
      <c r="FG57" s="64"/>
      <c r="FH57" s="79">
        <v>0</v>
      </c>
      <c r="FI57" s="79">
        <v>0</v>
      </c>
      <c r="FJ57" s="79">
        <v>0</v>
      </c>
      <c r="FK57" s="197">
        <v>0</v>
      </c>
      <c r="FL57" s="69">
        <v>0</v>
      </c>
      <c r="FM57" s="69">
        <v>0</v>
      </c>
      <c r="FN57" s="69">
        <v>0</v>
      </c>
      <c r="FO57" s="69">
        <v>-35.5012904610781</v>
      </c>
      <c r="FP57" s="57" t="s">
        <v>242</v>
      </c>
      <c r="FQ57" s="57" t="s">
        <v>242</v>
      </c>
      <c r="FR57" s="214">
        <v>1</v>
      </c>
    </row>
    <row r="58" ht="14.1" customHeight="1" spans="1:174">
      <c r="A58" s="68" t="s">
        <v>331</v>
      </c>
      <c r="B58" s="68" t="s">
        <v>239</v>
      </c>
      <c r="C58" s="69">
        <v>23947.2187351</v>
      </c>
      <c r="D58" s="69">
        <v>16031.5934415</v>
      </c>
      <c r="E58" s="69">
        <v>7025.3705524</v>
      </c>
      <c r="F58" s="69">
        <v>890.2547412</v>
      </c>
      <c r="G58" s="69">
        <v>15417.4572903</v>
      </c>
      <c r="H58" s="69">
        <v>12349.7254175</v>
      </c>
      <c r="I58" s="69">
        <v>1924.4575812</v>
      </c>
      <c r="J58" s="69">
        <v>1143.2742916</v>
      </c>
      <c r="K58" s="69">
        <v>13295.6548366</v>
      </c>
      <c r="L58" s="69">
        <v>8768.951311</v>
      </c>
      <c r="M58" s="69">
        <v>3407.4406688</v>
      </c>
      <c r="N58" s="69">
        <v>1119.2628568</v>
      </c>
      <c r="O58" s="69">
        <v>23947.2187351</v>
      </c>
      <c r="P58" s="69">
        <v>15417.4572903</v>
      </c>
      <c r="Q58" s="69">
        <v>13295.6548366</v>
      </c>
      <c r="R58" s="78">
        <v>-13.7623371594157</v>
      </c>
      <c r="S58" s="79">
        <v>20.3565159638056</v>
      </c>
      <c r="T58" s="79" t="s">
        <v>212</v>
      </c>
      <c r="U58" s="69">
        <v>1</v>
      </c>
      <c r="V58" s="69">
        <v>1</v>
      </c>
      <c r="W58" s="64"/>
      <c r="X58" s="64"/>
      <c r="Y58" s="64"/>
      <c r="Z58" s="79">
        <v>0</v>
      </c>
      <c r="AA58" s="79">
        <v>0</v>
      </c>
      <c r="AB58" s="79">
        <v>0</v>
      </c>
      <c r="AC58" s="197">
        <v>0</v>
      </c>
      <c r="AD58" s="69">
        <v>0</v>
      </c>
      <c r="AE58" s="69">
        <v>0</v>
      </c>
      <c r="AF58" s="69">
        <v>0</v>
      </c>
      <c r="AG58" s="79">
        <v>-7.9</v>
      </c>
      <c r="AH58" s="69">
        <v>1</v>
      </c>
      <c r="AI58" s="64">
        <v>1</v>
      </c>
      <c r="AJ58" s="64"/>
      <c r="AK58" s="64"/>
      <c r="AL58" s="64"/>
      <c r="AM58" s="79">
        <v>0</v>
      </c>
      <c r="AN58" s="79">
        <v>0</v>
      </c>
      <c r="AO58" s="79">
        <v>0</v>
      </c>
      <c r="AP58" s="197">
        <v>0</v>
      </c>
      <c r="AQ58" s="69">
        <v>0</v>
      </c>
      <c r="AR58" s="69">
        <v>0</v>
      </c>
      <c r="AS58" s="69">
        <v>0</v>
      </c>
      <c r="AT58" s="69">
        <v>0</v>
      </c>
      <c r="AU58" s="69" t="s">
        <v>212</v>
      </c>
      <c r="AV58" s="79">
        <v>-8.1</v>
      </c>
      <c r="AW58" s="69">
        <v>1</v>
      </c>
      <c r="AX58" s="64">
        <v>1</v>
      </c>
      <c r="AY58" s="64"/>
      <c r="AZ58" s="64"/>
      <c r="BA58" s="64"/>
      <c r="BB58" s="79">
        <v>0</v>
      </c>
      <c r="BC58" s="79">
        <v>0</v>
      </c>
      <c r="BD58" s="79">
        <v>0</v>
      </c>
      <c r="BE58" s="197">
        <v>0</v>
      </c>
      <c r="BF58" s="69">
        <v>0</v>
      </c>
      <c r="BG58" s="69">
        <v>0</v>
      </c>
      <c r="BH58" s="69">
        <v>0</v>
      </c>
      <c r="BI58" s="69">
        <v>0</v>
      </c>
      <c r="BJ58" s="69" t="s">
        <v>212</v>
      </c>
      <c r="BK58" s="79">
        <v>-8.3</v>
      </c>
      <c r="BL58" s="69">
        <v>1</v>
      </c>
      <c r="BM58" s="64">
        <v>1</v>
      </c>
      <c r="BN58" s="64"/>
      <c r="BO58" s="64"/>
      <c r="BP58" s="64"/>
      <c r="BQ58" s="79">
        <v>0</v>
      </c>
      <c r="BR58" s="79">
        <v>0</v>
      </c>
      <c r="BS58" s="79">
        <v>0</v>
      </c>
      <c r="BT58" s="197">
        <v>0</v>
      </c>
      <c r="BU58" s="69">
        <v>0</v>
      </c>
      <c r="BV58" s="69">
        <v>0</v>
      </c>
      <c r="BW58" s="69">
        <v>0</v>
      </c>
      <c r="BX58" s="69">
        <v>0</v>
      </c>
      <c r="BY58" s="69" t="s">
        <v>212</v>
      </c>
      <c r="BZ58" s="79">
        <v>-8.7</v>
      </c>
      <c r="CA58" s="69">
        <v>1</v>
      </c>
      <c r="CB58" s="64">
        <v>1</v>
      </c>
      <c r="CC58" s="64"/>
      <c r="CD58" s="64"/>
      <c r="CE58" s="64"/>
      <c r="CF58" s="79">
        <v>0</v>
      </c>
      <c r="CG58" s="79">
        <v>0</v>
      </c>
      <c r="CH58" s="79">
        <v>0</v>
      </c>
      <c r="CI58" s="197">
        <v>0</v>
      </c>
      <c r="CJ58" s="69">
        <v>0</v>
      </c>
      <c r="CK58" s="69">
        <v>0</v>
      </c>
      <c r="CL58" s="69">
        <v>0</v>
      </c>
      <c r="CM58" s="69">
        <v>0</v>
      </c>
      <c r="CN58" s="69" t="s">
        <v>212</v>
      </c>
      <c r="CO58" s="79">
        <v>-9.1</v>
      </c>
      <c r="CP58" s="69">
        <v>1</v>
      </c>
      <c r="CQ58" s="64">
        <v>1</v>
      </c>
      <c r="CR58" s="64"/>
      <c r="CS58" s="64"/>
      <c r="CT58" s="64"/>
      <c r="CU58" s="79">
        <v>0</v>
      </c>
      <c r="CV58" s="79">
        <v>0</v>
      </c>
      <c r="CW58" s="79">
        <v>0</v>
      </c>
      <c r="CX58" s="197">
        <v>0</v>
      </c>
      <c r="CY58" s="69">
        <v>0</v>
      </c>
      <c r="CZ58" s="69">
        <v>0</v>
      </c>
      <c r="DA58" s="69">
        <v>0</v>
      </c>
      <c r="DB58" s="69">
        <v>0</v>
      </c>
      <c r="DC58" s="69" t="s">
        <v>212</v>
      </c>
      <c r="DD58" s="78">
        <v>-9.6</v>
      </c>
      <c r="DE58" s="69">
        <v>1</v>
      </c>
      <c r="DF58" s="64">
        <v>1</v>
      </c>
      <c r="DG58" s="64"/>
      <c r="DH58" s="64"/>
      <c r="DI58" s="64"/>
      <c r="DJ58" s="79">
        <v>0</v>
      </c>
      <c r="DK58" s="79">
        <v>0</v>
      </c>
      <c r="DL58" s="79">
        <v>0</v>
      </c>
      <c r="DM58" s="197">
        <v>0</v>
      </c>
      <c r="DN58" s="69">
        <v>0</v>
      </c>
      <c r="DO58" s="69">
        <v>0</v>
      </c>
      <c r="DP58" s="69">
        <v>0</v>
      </c>
      <c r="DQ58" s="69">
        <v>0</v>
      </c>
      <c r="DR58" s="69" t="s">
        <v>212</v>
      </c>
      <c r="DS58" s="78">
        <v>-10.4</v>
      </c>
      <c r="DT58" s="69">
        <v>1</v>
      </c>
      <c r="DU58" s="64">
        <v>1</v>
      </c>
      <c r="DV58" s="64"/>
      <c r="DW58" s="64"/>
      <c r="DX58" s="64"/>
      <c r="DY58" s="79">
        <v>0</v>
      </c>
      <c r="DZ58" s="79">
        <v>0</v>
      </c>
      <c r="EA58" s="79">
        <v>0</v>
      </c>
      <c r="EB58" s="197">
        <v>0</v>
      </c>
      <c r="EC58" s="69">
        <v>0</v>
      </c>
      <c r="ED58" s="69">
        <v>0</v>
      </c>
      <c r="EE58" s="69">
        <v>0</v>
      </c>
      <c r="EF58" s="69">
        <v>0</v>
      </c>
      <c r="EG58" s="69" t="s">
        <v>212</v>
      </c>
      <c r="EH58" s="79">
        <v>-10.4</v>
      </c>
      <c r="EI58" s="69">
        <v>1</v>
      </c>
      <c r="EJ58" s="64">
        <v>1</v>
      </c>
      <c r="EK58" s="64"/>
      <c r="EL58" s="64"/>
      <c r="EM58" s="64"/>
      <c r="EN58" s="79">
        <v>0</v>
      </c>
      <c r="EO58" s="79">
        <v>0</v>
      </c>
      <c r="EP58" s="79">
        <v>0</v>
      </c>
      <c r="EQ58" s="69">
        <v>0</v>
      </c>
      <c r="ER58" s="69">
        <v>0</v>
      </c>
      <c r="ES58" s="69">
        <v>0</v>
      </c>
      <c r="ET58" s="69">
        <v>0</v>
      </c>
      <c r="EU58" s="69">
        <v>0</v>
      </c>
      <c r="EV58" s="69" t="s">
        <v>212</v>
      </c>
      <c r="EW58" s="69" t="s">
        <v>212</v>
      </c>
      <c r="EX58" s="69"/>
      <c r="EY58" s="69">
        <v>67667</v>
      </c>
      <c r="EZ58" s="69">
        <v>70650</v>
      </c>
      <c r="FA58" s="69">
        <v>65314</v>
      </c>
      <c r="FB58" s="78">
        <v>-7.55272469922151</v>
      </c>
      <c r="FC58" s="69">
        <v>1</v>
      </c>
      <c r="FD58" s="64">
        <v>1</v>
      </c>
      <c r="FE58" s="64"/>
      <c r="FF58" s="64"/>
      <c r="FG58" s="64"/>
      <c r="FH58" s="79">
        <v>0</v>
      </c>
      <c r="FI58" s="79">
        <v>0</v>
      </c>
      <c r="FJ58" s="79">
        <v>0</v>
      </c>
      <c r="FK58" s="197">
        <v>0</v>
      </c>
      <c r="FL58" s="69">
        <v>0</v>
      </c>
      <c r="FM58" s="69">
        <v>0</v>
      </c>
      <c r="FN58" s="69">
        <v>0</v>
      </c>
      <c r="FO58" s="69">
        <v>0</v>
      </c>
      <c r="FP58" s="57" t="s">
        <v>212</v>
      </c>
      <c r="FQ58" s="57" t="s">
        <v>212</v>
      </c>
      <c r="FR58" s="214" t="s">
        <v>212</v>
      </c>
    </row>
    <row r="59" ht="14.1" customHeight="1" spans="1:174">
      <c r="A59" s="68" t="s">
        <v>332</v>
      </c>
      <c r="B59" s="68" t="s">
        <v>248</v>
      </c>
      <c r="C59" s="69">
        <v>6229.9775684</v>
      </c>
      <c r="D59" s="69">
        <v>5539.805808</v>
      </c>
      <c r="E59" s="69">
        <v>639.213488</v>
      </c>
      <c r="F59" s="69">
        <v>50.9582724</v>
      </c>
      <c r="G59" s="69">
        <v>5530.7598399</v>
      </c>
      <c r="H59" s="69">
        <v>5065.6677555</v>
      </c>
      <c r="I59" s="69">
        <v>418.211004</v>
      </c>
      <c r="J59" s="69">
        <v>46.8810804</v>
      </c>
      <c r="K59" s="69">
        <v>7244.4060836</v>
      </c>
      <c r="L59" s="69">
        <v>6516.82972</v>
      </c>
      <c r="M59" s="69">
        <v>665.427014</v>
      </c>
      <c r="N59" s="69">
        <v>62.1493496</v>
      </c>
      <c r="O59" s="69">
        <v>6229.9775684</v>
      </c>
      <c r="P59" s="69">
        <v>5530.7598399</v>
      </c>
      <c r="Q59" s="69">
        <v>7244.4060836</v>
      </c>
      <c r="R59" s="78">
        <v>30.9839207144273</v>
      </c>
      <c r="S59" s="79">
        <v>16.8651055374229</v>
      </c>
      <c r="T59" s="79" t="s">
        <v>212</v>
      </c>
      <c r="U59" s="69">
        <v>1</v>
      </c>
      <c r="V59" s="69">
        <v>0</v>
      </c>
      <c r="W59" s="64"/>
      <c r="X59" s="64"/>
      <c r="Y59" s="64"/>
      <c r="Z59" s="79">
        <v>0</v>
      </c>
      <c r="AA59" s="79">
        <v>0</v>
      </c>
      <c r="AB59" s="79">
        <v>0</v>
      </c>
      <c r="AC59" s="197">
        <v>0</v>
      </c>
      <c r="AD59" s="69">
        <v>0</v>
      </c>
      <c r="AE59" s="69">
        <v>0</v>
      </c>
      <c r="AF59" s="69">
        <v>0</v>
      </c>
      <c r="AG59" s="79">
        <v>25.2</v>
      </c>
      <c r="AH59" s="69">
        <v>0</v>
      </c>
      <c r="AI59" s="64">
        <v>0</v>
      </c>
      <c r="AJ59" s="64"/>
      <c r="AK59" s="64"/>
      <c r="AL59" s="64"/>
      <c r="AM59" s="79">
        <v>5</v>
      </c>
      <c r="AN59" s="79">
        <v>4.4</v>
      </c>
      <c r="AO59" s="79">
        <v>0</v>
      </c>
      <c r="AP59" s="197">
        <v>25.662725657136</v>
      </c>
      <c r="AQ59" s="69">
        <v>11.0615196798</v>
      </c>
      <c r="AR59" s="69">
        <v>14.601205977336</v>
      </c>
      <c r="AS59" s="69">
        <v>0</v>
      </c>
      <c r="AT59" s="69">
        <v>25.662725657136</v>
      </c>
      <c r="AU59" s="69" t="s">
        <v>212</v>
      </c>
      <c r="AV59" s="79">
        <v>25.4</v>
      </c>
      <c r="AW59" s="69">
        <v>0</v>
      </c>
      <c r="AX59" s="64">
        <v>0</v>
      </c>
      <c r="AY59" s="64"/>
      <c r="AZ59" s="64"/>
      <c r="BA59" s="64"/>
      <c r="BB59" s="79">
        <v>5</v>
      </c>
      <c r="BC59" s="79">
        <v>3.6</v>
      </c>
      <c r="BD59" s="79">
        <v>0</v>
      </c>
      <c r="BE59" s="197">
        <v>23.007960933984</v>
      </c>
      <c r="BF59" s="69">
        <v>11.0615196798</v>
      </c>
      <c r="BG59" s="69">
        <v>11.946441254184</v>
      </c>
      <c r="BH59" s="69">
        <v>0</v>
      </c>
      <c r="BI59" s="69">
        <v>23.007960933984</v>
      </c>
      <c r="BJ59" s="69" t="s">
        <v>212</v>
      </c>
      <c r="BK59" s="79">
        <v>25.6</v>
      </c>
      <c r="BL59" s="69">
        <v>0</v>
      </c>
      <c r="BM59" s="64">
        <v>0</v>
      </c>
      <c r="BN59" s="64"/>
      <c r="BO59" s="64"/>
      <c r="BP59" s="64"/>
      <c r="BQ59" s="79">
        <v>5</v>
      </c>
      <c r="BR59" s="79">
        <v>2.5</v>
      </c>
      <c r="BS59" s="79">
        <v>0</v>
      </c>
      <c r="BT59" s="197">
        <v>19.35765943965</v>
      </c>
      <c r="BU59" s="69">
        <v>11.0615196798</v>
      </c>
      <c r="BV59" s="69">
        <v>8.29613975985</v>
      </c>
      <c r="BW59" s="69">
        <v>0</v>
      </c>
      <c r="BX59" s="69">
        <v>19.35765943965</v>
      </c>
      <c r="BY59" s="69" t="s">
        <v>212</v>
      </c>
      <c r="BZ59" s="79">
        <v>25.8</v>
      </c>
      <c r="CA59" s="69">
        <v>0</v>
      </c>
      <c r="CB59" s="64">
        <v>0</v>
      </c>
      <c r="CC59" s="64"/>
      <c r="CD59" s="64"/>
      <c r="CE59" s="64"/>
      <c r="CF59" s="79">
        <v>5</v>
      </c>
      <c r="CG59" s="79">
        <v>1.2</v>
      </c>
      <c r="CH59" s="79">
        <v>0</v>
      </c>
      <c r="CI59" s="197">
        <v>15.043666764528</v>
      </c>
      <c r="CJ59" s="69">
        <v>11.0615196798</v>
      </c>
      <c r="CK59" s="69">
        <v>3.982147084728</v>
      </c>
      <c r="CL59" s="69">
        <v>0</v>
      </c>
      <c r="CM59" s="69">
        <v>15.043666764528</v>
      </c>
      <c r="CN59" s="69" t="s">
        <v>212</v>
      </c>
      <c r="CO59" s="79">
        <v>26.2</v>
      </c>
      <c r="CP59" s="69">
        <v>0</v>
      </c>
      <c r="CQ59" s="64">
        <v>0</v>
      </c>
      <c r="CR59" s="64"/>
      <c r="CS59" s="64"/>
      <c r="CT59" s="64"/>
      <c r="CU59" s="79">
        <v>4.8</v>
      </c>
      <c r="CV59" s="79">
        <v>0</v>
      </c>
      <c r="CW59" s="79">
        <v>0</v>
      </c>
      <c r="CX59" s="197">
        <v>10.619058892608</v>
      </c>
      <c r="CY59" s="69">
        <v>10.619058892608</v>
      </c>
      <c r="CZ59" s="69">
        <v>0</v>
      </c>
      <c r="DA59" s="69">
        <v>0</v>
      </c>
      <c r="DB59" s="69">
        <v>10.619058892608</v>
      </c>
      <c r="DC59" s="69" t="s">
        <v>212</v>
      </c>
      <c r="DD59" s="78">
        <v>26.6</v>
      </c>
      <c r="DE59" s="69">
        <v>0</v>
      </c>
      <c r="DF59" s="64">
        <v>0</v>
      </c>
      <c r="DG59" s="64"/>
      <c r="DH59" s="64"/>
      <c r="DI59" s="64"/>
      <c r="DJ59" s="79">
        <v>2.8</v>
      </c>
      <c r="DK59" s="79">
        <v>0</v>
      </c>
      <c r="DL59" s="79">
        <v>0</v>
      </c>
      <c r="DM59" s="197">
        <v>6.194451020688</v>
      </c>
      <c r="DN59" s="69">
        <v>6.194451020688</v>
      </c>
      <c r="DO59" s="69">
        <v>0</v>
      </c>
      <c r="DP59" s="69">
        <v>0</v>
      </c>
      <c r="DQ59" s="69">
        <v>6.194451020688</v>
      </c>
      <c r="DR59" s="69" t="s">
        <v>212</v>
      </c>
      <c r="DS59" s="78">
        <v>27.3</v>
      </c>
      <c r="DT59" s="69">
        <v>0</v>
      </c>
      <c r="DU59" s="64">
        <v>0</v>
      </c>
      <c r="DV59" s="64"/>
      <c r="DW59" s="64"/>
      <c r="DX59" s="64"/>
      <c r="DY59" s="79">
        <v>0.400000000000002</v>
      </c>
      <c r="DZ59" s="79">
        <v>0</v>
      </c>
      <c r="EA59" s="79">
        <v>0</v>
      </c>
      <c r="EB59" s="197">
        <v>0.884921574384005</v>
      </c>
      <c r="EC59" s="69">
        <v>0.884921574384005</v>
      </c>
      <c r="ED59" s="69">
        <v>0</v>
      </c>
      <c r="EE59" s="69">
        <v>0</v>
      </c>
      <c r="EF59" s="69">
        <v>0.884921574384005</v>
      </c>
      <c r="EG59" s="69" t="s">
        <v>212</v>
      </c>
      <c r="EH59" s="79">
        <v>27.3</v>
      </c>
      <c r="EI59" s="69">
        <v>0</v>
      </c>
      <c r="EJ59" s="64">
        <v>0</v>
      </c>
      <c r="EK59" s="64"/>
      <c r="EL59" s="64"/>
      <c r="EM59" s="64"/>
      <c r="EN59" s="79">
        <v>0.400000000000002</v>
      </c>
      <c r="EO59" s="79">
        <v>0</v>
      </c>
      <c r="EP59" s="79">
        <v>0</v>
      </c>
      <c r="EQ59" s="69">
        <v>0.274183398992001</v>
      </c>
      <c r="ER59" s="69">
        <v>0.274183398992001</v>
      </c>
      <c r="ES59" s="69">
        <v>0</v>
      </c>
      <c r="ET59" s="69">
        <v>0</v>
      </c>
      <c r="EU59" s="69">
        <v>0.274183398992001</v>
      </c>
      <c r="EV59" s="69">
        <v>100</v>
      </c>
      <c r="EW59" s="69" t="s">
        <v>212</v>
      </c>
      <c r="EX59" s="69"/>
      <c r="EY59" s="69">
        <v>33307</v>
      </c>
      <c r="EZ59" s="69">
        <v>34367</v>
      </c>
      <c r="FA59" s="69">
        <v>42955</v>
      </c>
      <c r="FB59" s="78">
        <v>24.9890883696569</v>
      </c>
      <c r="FC59" s="69">
        <v>0</v>
      </c>
      <c r="FD59" s="64">
        <v>0</v>
      </c>
      <c r="FE59" s="64"/>
      <c r="FF59" s="64"/>
      <c r="FG59" s="64"/>
      <c r="FH59" s="79">
        <v>5</v>
      </c>
      <c r="FI59" s="79">
        <v>5.78291094521855</v>
      </c>
      <c r="FJ59" s="79">
        <v>0</v>
      </c>
      <c r="FK59" s="197">
        <v>187.978780272595</v>
      </c>
      <c r="FL59" s="69">
        <v>68.734</v>
      </c>
      <c r="FM59" s="69">
        <v>119.244780272595</v>
      </c>
      <c r="FN59" s="69">
        <v>0</v>
      </c>
      <c r="FO59" s="69">
        <v>187.978780272595</v>
      </c>
      <c r="FP59" s="57" t="s">
        <v>242</v>
      </c>
      <c r="FQ59" s="57" t="s">
        <v>242</v>
      </c>
      <c r="FR59" s="214">
        <v>1</v>
      </c>
    </row>
    <row r="60" ht="14.1" customHeight="1" spans="1:174">
      <c r="A60" s="68" t="s">
        <v>333</v>
      </c>
      <c r="B60" s="68" t="s">
        <v>248</v>
      </c>
      <c r="C60" s="69">
        <v>5032.6768592</v>
      </c>
      <c r="D60" s="69">
        <v>4457.93069</v>
      </c>
      <c r="E60" s="69">
        <v>513.5585912</v>
      </c>
      <c r="F60" s="69">
        <v>61.187578</v>
      </c>
      <c r="G60" s="69">
        <v>7726.7145028</v>
      </c>
      <c r="H60" s="69">
        <v>6874.25412</v>
      </c>
      <c r="I60" s="69">
        <v>662.2530756</v>
      </c>
      <c r="J60" s="69">
        <v>190.2073072</v>
      </c>
      <c r="K60" s="69">
        <v>8431.7620369</v>
      </c>
      <c r="L60" s="69">
        <v>6839.0263105</v>
      </c>
      <c r="M60" s="69">
        <v>1442.311042</v>
      </c>
      <c r="N60" s="69">
        <v>150.4246844</v>
      </c>
      <c r="O60" s="69">
        <v>5032.6768592</v>
      </c>
      <c r="P60" s="69">
        <v>7726.7145028</v>
      </c>
      <c r="Q60" s="69">
        <v>8431.7620369</v>
      </c>
      <c r="R60" s="78">
        <v>9.1248037421922</v>
      </c>
      <c r="S60" s="79">
        <v>24.6211587832156</v>
      </c>
      <c r="T60" s="79" t="s">
        <v>212</v>
      </c>
      <c r="U60" s="69">
        <v>1</v>
      </c>
      <c r="V60" s="69">
        <v>0</v>
      </c>
      <c r="W60" s="64"/>
      <c r="X60" s="64"/>
      <c r="Y60" s="64"/>
      <c r="Z60" s="79">
        <v>0</v>
      </c>
      <c r="AA60" s="79">
        <v>0</v>
      </c>
      <c r="AB60" s="79">
        <v>0</v>
      </c>
      <c r="AC60" s="197">
        <v>0</v>
      </c>
      <c r="AD60" s="69">
        <v>0</v>
      </c>
      <c r="AE60" s="69">
        <v>0</v>
      </c>
      <c r="AF60" s="69">
        <v>0</v>
      </c>
      <c r="AG60" s="79">
        <v>0.2</v>
      </c>
      <c r="AH60" s="69">
        <v>1</v>
      </c>
      <c r="AI60" s="64">
        <v>0</v>
      </c>
      <c r="AJ60" s="64"/>
      <c r="AK60" s="64"/>
      <c r="AL60" s="64"/>
      <c r="AM60" s="79">
        <v>0</v>
      </c>
      <c r="AN60" s="79">
        <v>0</v>
      </c>
      <c r="AO60" s="79">
        <v>0</v>
      </c>
      <c r="AP60" s="197">
        <v>0</v>
      </c>
      <c r="AQ60" s="69">
        <v>0</v>
      </c>
      <c r="AR60" s="69">
        <v>0</v>
      </c>
      <c r="AS60" s="69">
        <v>0</v>
      </c>
      <c r="AT60" s="69">
        <v>0</v>
      </c>
      <c r="AU60" s="69" t="s">
        <v>212</v>
      </c>
      <c r="AV60" s="79">
        <v>0.5</v>
      </c>
      <c r="AW60" s="69">
        <v>1</v>
      </c>
      <c r="AX60" s="64">
        <v>0</v>
      </c>
      <c r="AY60" s="64"/>
      <c r="AZ60" s="64"/>
      <c r="BA60" s="64"/>
      <c r="BB60" s="79">
        <v>0</v>
      </c>
      <c r="BC60" s="79">
        <v>0</v>
      </c>
      <c r="BD60" s="79">
        <v>0</v>
      </c>
      <c r="BE60" s="197">
        <v>0</v>
      </c>
      <c r="BF60" s="69">
        <v>0</v>
      </c>
      <c r="BG60" s="69">
        <v>0</v>
      </c>
      <c r="BH60" s="69">
        <v>0</v>
      </c>
      <c r="BI60" s="69">
        <v>0</v>
      </c>
      <c r="BJ60" s="69" t="s">
        <v>212</v>
      </c>
      <c r="BK60" s="79">
        <v>0.9</v>
      </c>
      <c r="BL60" s="69">
        <v>1</v>
      </c>
      <c r="BM60" s="64">
        <v>0</v>
      </c>
      <c r="BN60" s="64"/>
      <c r="BO60" s="64"/>
      <c r="BP60" s="64"/>
      <c r="BQ60" s="79">
        <v>0</v>
      </c>
      <c r="BR60" s="79">
        <v>0</v>
      </c>
      <c r="BS60" s="79">
        <v>0</v>
      </c>
      <c r="BT60" s="197">
        <v>0</v>
      </c>
      <c r="BU60" s="69">
        <v>0</v>
      </c>
      <c r="BV60" s="69">
        <v>0</v>
      </c>
      <c r="BW60" s="69">
        <v>0</v>
      </c>
      <c r="BX60" s="69">
        <v>0</v>
      </c>
      <c r="BY60" s="69" t="s">
        <v>212</v>
      </c>
      <c r="BZ60" s="79">
        <v>1.4</v>
      </c>
      <c r="CA60" s="69">
        <v>1</v>
      </c>
      <c r="CB60" s="64">
        <v>0</v>
      </c>
      <c r="CC60" s="64"/>
      <c r="CD60" s="64"/>
      <c r="CE60" s="64"/>
      <c r="CF60" s="79">
        <v>0</v>
      </c>
      <c r="CG60" s="79">
        <v>0</v>
      </c>
      <c r="CH60" s="79">
        <v>0</v>
      </c>
      <c r="CI60" s="197">
        <v>0</v>
      </c>
      <c r="CJ60" s="69">
        <v>0</v>
      </c>
      <c r="CK60" s="69">
        <v>0</v>
      </c>
      <c r="CL60" s="69">
        <v>0</v>
      </c>
      <c r="CM60" s="69">
        <v>0</v>
      </c>
      <c r="CN60" s="69" t="s">
        <v>212</v>
      </c>
      <c r="CO60" s="79">
        <v>2.1</v>
      </c>
      <c r="CP60" s="69">
        <v>1</v>
      </c>
      <c r="CQ60" s="64">
        <v>0</v>
      </c>
      <c r="CR60" s="64"/>
      <c r="CS60" s="64"/>
      <c r="CT60" s="64"/>
      <c r="CU60" s="79">
        <v>0</v>
      </c>
      <c r="CV60" s="79">
        <v>0</v>
      </c>
      <c r="CW60" s="79">
        <v>0</v>
      </c>
      <c r="CX60" s="197">
        <v>0</v>
      </c>
      <c r="CY60" s="69">
        <v>0</v>
      </c>
      <c r="CZ60" s="69">
        <v>0</v>
      </c>
      <c r="DA60" s="69">
        <v>0</v>
      </c>
      <c r="DB60" s="69">
        <v>0</v>
      </c>
      <c r="DC60" s="69" t="s">
        <v>212</v>
      </c>
      <c r="DD60" s="78">
        <v>2.9</v>
      </c>
      <c r="DE60" s="69">
        <v>1</v>
      </c>
      <c r="DF60" s="64">
        <v>0</v>
      </c>
      <c r="DG60" s="64"/>
      <c r="DH60" s="64"/>
      <c r="DI60" s="64"/>
      <c r="DJ60" s="79">
        <v>0</v>
      </c>
      <c r="DK60" s="79">
        <v>0</v>
      </c>
      <c r="DL60" s="79">
        <v>0</v>
      </c>
      <c r="DM60" s="197">
        <v>0</v>
      </c>
      <c r="DN60" s="69">
        <v>0</v>
      </c>
      <c r="DO60" s="69">
        <v>0</v>
      </c>
      <c r="DP60" s="69">
        <v>0</v>
      </c>
      <c r="DQ60" s="69">
        <v>0</v>
      </c>
      <c r="DR60" s="69" t="s">
        <v>212</v>
      </c>
      <c r="DS60" s="78">
        <v>4.2</v>
      </c>
      <c r="DT60" s="69">
        <v>1</v>
      </c>
      <c r="DU60" s="64">
        <v>0</v>
      </c>
      <c r="DV60" s="64"/>
      <c r="DW60" s="64"/>
      <c r="DX60" s="64"/>
      <c r="DY60" s="79">
        <v>0</v>
      </c>
      <c r="DZ60" s="79">
        <v>0</v>
      </c>
      <c r="EA60" s="79">
        <v>0</v>
      </c>
      <c r="EB60" s="197">
        <v>0</v>
      </c>
      <c r="EC60" s="69">
        <v>0</v>
      </c>
      <c r="ED60" s="69">
        <v>0</v>
      </c>
      <c r="EE60" s="69">
        <v>0</v>
      </c>
      <c r="EF60" s="69">
        <v>0</v>
      </c>
      <c r="EG60" s="69" t="s">
        <v>212</v>
      </c>
      <c r="EH60" s="79">
        <v>4.2</v>
      </c>
      <c r="EI60" s="69">
        <v>1</v>
      </c>
      <c r="EJ60" s="64">
        <v>0</v>
      </c>
      <c r="EK60" s="64"/>
      <c r="EL60" s="64"/>
      <c r="EM60" s="64"/>
      <c r="EN60" s="79">
        <v>0</v>
      </c>
      <c r="EO60" s="79">
        <v>0</v>
      </c>
      <c r="EP60" s="79">
        <v>0</v>
      </c>
      <c r="EQ60" s="69">
        <v>0</v>
      </c>
      <c r="ER60" s="69">
        <v>0</v>
      </c>
      <c r="ES60" s="69">
        <v>0</v>
      </c>
      <c r="ET60" s="69">
        <v>0</v>
      </c>
      <c r="EU60" s="69">
        <v>0</v>
      </c>
      <c r="EV60" s="69" t="s">
        <v>212</v>
      </c>
      <c r="EW60" s="69" t="s">
        <v>212</v>
      </c>
      <c r="EX60" s="69"/>
      <c r="EY60" s="69">
        <v>30451</v>
      </c>
      <c r="EZ60" s="69">
        <v>34353</v>
      </c>
      <c r="FA60" s="69">
        <v>34246</v>
      </c>
      <c r="FB60" s="78">
        <v>-0.311472069397141</v>
      </c>
      <c r="FC60" s="69">
        <v>1</v>
      </c>
      <c r="FD60" s="64">
        <v>0</v>
      </c>
      <c r="FE60" s="64"/>
      <c r="FF60" s="64"/>
      <c r="FG60" s="64"/>
      <c r="FH60" s="79">
        <v>0</v>
      </c>
      <c r="FI60" s="79">
        <v>0</v>
      </c>
      <c r="FJ60" s="79">
        <v>0</v>
      </c>
      <c r="FK60" s="197">
        <v>0</v>
      </c>
      <c r="FL60" s="69">
        <v>0</v>
      </c>
      <c r="FM60" s="69">
        <v>0</v>
      </c>
      <c r="FN60" s="69">
        <v>0</v>
      </c>
      <c r="FO60" s="69">
        <v>0</v>
      </c>
      <c r="FP60" s="57" t="s">
        <v>212</v>
      </c>
      <c r="FQ60" s="57" t="s">
        <v>212</v>
      </c>
      <c r="FR60" s="214" t="s">
        <v>212</v>
      </c>
    </row>
    <row r="61" ht="14.1" customHeight="1" spans="1:174">
      <c r="A61" s="68" t="s">
        <v>334</v>
      </c>
      <c r="B61" s="68" t="s">
        <v>248</v>
      </c>
      <c r="C61" s="69">
        <v>19552.2648245</v>
      </c>
      <c r="D61" s="69">
        <v>12916.8236605</v>
      </c>
      <c r="E61" s="69">
        <v>6013.6303028</v>
      </c>
      <c r="F61" s="69">
        <v>621.8108612</v>
      </c>
      <c r="G61" s="69">
        <v>17184.747097</v>
      </c>
      <c r="H61" s="69">
        <v>10491.438545</v>
      </c>
      <c r="I61" s="69">
        <v>6128.758278</v>
      </c>
      <c r="J61" s="69">
        <v>564.550274</v>
      </c>
      <c r="K61" s="69">
        <v>14444.5594351</v>
      </c>
      <c r="L61" s="69">
        <v>8757.7823435</v>
      </c>
      <c r="M61" s="69">
        <v>4608.140288</v>
      </c>
      <c r="N61" s="69">
        <v>1078.6368036</v>
      </c>
      <c r="O61" s="69">
        <v>19552.2648245</v>
      </c>
      <c r="P61" s="69">
        <v>17184.747097</v>
      </c>
      <c r="Q61" s="69">
        <v>14444.5594351</v>
      </c>
      <c r="R61" s="78">
        <v>-15.9454640003307</v>
      </c>
      <c r="S61" s="79">
        <v>21.3364443124714</v>
      </c>
      <c r="T61" s="79" t="s">
        <v>212</v>
      </c>
      <c r="U61" s="69">
        <v>1</v>
      </c>
      <c r="V61" s="69">
        <v>1</v>
      </c>
      <c r="W61" s="64"/>
      <c r="X61" s="64"/>
      <c r="Y61" s="64"/>
      <c r="Z61" s="79">
        <v>0</v>
      </c>
      <c r="AA61" s="79">
        <v>0</v>
      </c>
      <c r="AB61" s="79">
        <v>0</v>
      </c>
      <c r="AC61" s="197">
        <v>0</v>
      </c>
      <c r="AD61" s="69">
        <v>0</v>
      </c>
      <c r="AE61" s="69">
        <v>0</v>
      </c>
      <c r="AF61" s="69">
        <v>0</v>
      </c>
      <c r="AG61" s="79">
        <v>17.1</v>
      </c>
      <c r="AH61" s="69">
        <v>0</v>
      </c>
      <c r="AI61" s="64">
        <v>1</v>
      </c>
      <c r="AJ61" s="64"/>
      <c r="AK61" s="64"/>
      <c r="AL61" s="64"/>
      <c r="AM61" s="79">
        <v>1.3</v>
      </c>
      <c r="AN61" s="79">
        <v>0</v>
      </c>
      <c r="AO61" s="79">
        <v>0</v>
      </c>
      <c r="AP61" s="197">
        <v>0</v>
      </c>
      <c r="AQ61" s="69">
        <v>8.93606849044001</v>
      </c>
      <c r="AR61" s="69">
        <v>0</v>
      </c>
      <c r="AS61" s="69">
        <v>0</v>
      </c>
      <c r="AT61" s="69">
        <v>0</v>
      </c>
      <c r="AU61" s="69" t="s">
        <v>212</v>
      </c>
      <c r="AV61" s="79">
        <v>15.5</v>
      </c>
      <c r="AW61" s="69">
        <v>1</v>
      </c>
      <c r="AX61" s="64">
        <v>1</v>
      </c>
      <c r="AY61" s="64"/>
      <c r="AZ61" s="64"/>
      <c r="BA61" s="64"/>
      <c r="BB61" s="79">
        <v>0</v>
      </c>
      <c r="BC61" s="79">
        <v>0</v>
      </c>
      <c r="BD61" s="79">
        <v>0</v>
      </c>
      <c r="BE61" s="197">
        <v>0</v>
      </c>
      <c r="BF61" s="69">
        <v>0</v>
      </c>
      <c r="BG61" s="69">
        <v>0</v>
      </c>
      <c r="BH61" s="69">
        <v>0</v>
      </c>
      <c r="BI61" s="69">
        <v>0</v>
      </c>
      <c r="BJ61" s="69" t="s">
        <v>212</v>
      </c>
      <c r="BK61" s="79">
        <v>13.6</v>
      </c>
      <c r="BL61" s="69">
        <v>1</v>
      </c>
      <c r="BM61" s="64">
        <v>1</v>
      </c>
      <c r="BN61" s="64"/>
      <c r="BO61" s="64"/>
      <c r="BP61" s="64"/>
      <c r="BQ61" s="79">
        <v>0</v>
      </c>
      <c r="BR61" s="79">
        <v>0</v>
      </c>
      <c r="BS61" s="79">
        <v>0</v>
      </c>
      <c r="BT61" s="197">
        <v>0</v>
      </c>
      <c r="BU61" s="69">
        <v>0</v>
      </c>
      <c r="BV61" s="69">
        <v>0</v>
      </c>
      <c r="BW61" s="69">
        <v>0</v>
      </c>
      <c r="BX61" s="69">
        <v>0</v>
      </c>
      <c r="BY61" s="69" t="s">
        <v>212</v>
      </c>
      <c r="BZ61" s="79">
        <v>11.3</v>
      </c>
      <c r="CA61" s="69">
        <v>1</v>
      </c>
      <c r="CB61" s="64">
        <v>1</v>
      </c>
      <c r="CC61" s="64"/>
      <c r="CD61" s="64"/>
      <c r="CE61" s="64"/>
      <c r="CF61" s="79">
        <v>0</v>
      </c>
      <c r="CG61" s="79">
        <v>0</v>
      </c>
      <c r="CH61" s="79">
        <v>0</v>
      </c>
      <c r="CI61" s="197">
        <v>0</v>
      </c>
      <c r="CJ61" s="69">
        <v>0</v>
      </c>
      <c r="CK61" s="69">
        <v>0</v>
      </c>
      <c r="CL61" s="69">
        <v>0</v>
      </c>
      <c r="CM61" s="69">
        <v>0</v>
      </c>
      <c r="CN61" s="69" t="s">
        <v>212</v>
      </c>
      <c r="CO61" s="79">
        <v>8.5</v>
      </c>
      <c r="CP61" s="69">
        <v>1</v>
      </c>
      <c r="CQ61" s="64">
        <v>1</v>
      </c>
      <c r="CR61" s="64"/>
      <c r="CS61" s="64"/>
      <c r="CT61" s="64"/>
      <c r="CU61" s="79">
        <v>0</v>
      </c>
      <c r="CV61" s="79">
        <v>0</v>
      </c>
      <c r="CW61" s="79">
        <v>0</v>
      </c>
      <c r="CX61" s="197">
        <v>0</v>
      </c>
      <c r="CY61" s="69">
        <v>0</v>
      </c>
      <c r="CZ61" s="69">
        <v>0</v>
      </c>
      <c r="DA61" s="69">
        <v>0</v>
      </c>
      <c r="DB61" s="69">
        <v>0</v>
      </c>
      <c r="DC61" s="69" t="s">
        <v>212</v>
      </c>
      <c r="DD61" s="78">
        <v>4.8</v>
      </c>
      <c r="DE61" s="69">
        <v>1</v>
      </c>
      <c r="DF61" s="64">
        <v>1</v>
      </c>
      <c r="DG61" s="64"/>
      <c r="DH61" s="64"/>
      <c r="DI61" s="64"/>
      <c r="DJ61" s="79">
        <v>0</v>
      </c>
      <c r="DK61" s="79">
        <v>0</v>
      </c>
      <c r="DL61" s="79">
        <v>0</v>
      </c>
      <c r="DM61" s="197">
        <v>0</v>
      </c>
      <c r="DN61" s="69">
        <v>0</v>
      </c>
      <c r="DO61" s="69">
        <v>0</v>
      </c>
      <c r="DP61" s="69">
        <v>0</v>
      </c>
      <c r="DQ61" s="69">
        <v>0</v>
      </c>
      <c r="DR61" s="69" t="s">
        <v>212</v>
      </c>
      <c r="DS61" s="78">
        <v>0.1</v>
      </c>
      <c r="DT61" s="69">
        <v>1</v>
      </c>
      <c r="DU61" s="64">
        <v>1</v>
      </c>
      <c r="DV61" s="64"/>
      <c r="DW61" s="64"/>
      <c r="DX61" s="64"/>
      <c r="DY61" s="79">
        <v>0</v>
      </c>
      <c r="DZ61" s="79">
        <v>0</v>
      </c>
      <c r="EA61" s="79">
        <v>0</v>
      </c>
      <c r="EB61" s="197">
        <v>0</v>
      </c>
      <c r="EC61" s="69">
        <v>0</v>
      </c>
      <c r="ED61" s="69">
        <v>0</v>
      </c>
      <c r="EE61" s="69">
        <v>0</v>
      </c>
      <c r="EF61" s="69">
        <v>0</v>
      </c>
      <c r="EG61" s="69" t="s">
        <v>212</v>
      </c>
      <c r="EH61" s="79">
        <v>0.1</v>
      </c>
      <c r="EI61" s="69">
        <v>1</v>
      </c>
      <c r="EJ61" s="64">
        <v>1</v>
      </c>
      <c r="EK61" s="64"/>
      <c r="EL61" s="64"/>
      <c r="EM61" s="64"/>
      <c r="EN61" s="79">
        <v>0</v>
      </c>
      <c r="EO61" s="79">
        <v>0</v>
      </c>
      <c r="EP61" s="79">
        <v>0</v>
      </c>
      <c r="EQ61" s="69">
        <v>0</v>
      </c>
      <c r="ER61" s="69">
        <v>0</v>
      </c>
      <c r="ES61" s="69">
        <v>0</v>
      </c>
      <c r="ET61" s="69">
        <v>0</v>
      </c>
      <c r="EU61" s="69">
        <v>0</v>
      </c>
      <c r="EV61" s="69" t="s">
        <v>212</v>
      </c>
      <c r="EW61" s="69" t="s">
        <v>212</v>
      </c>
      <c r="EX61" s="69"/>
      <c r="EY61" s="69">
        <v>58105</v>
      </c>
      <c r="EZ61" s="69">
        <v>56622</v>
      </c>
      <c r="FA61" s="69">
        <v>67699</v>
      </c>
      <c r="FB61" s="78">
        <v>19.5630673589771</v>
      </c>
      <c r="FC61" s="69">
        <v>0</v>
      </c>
      <c r="FD61" s="64">
        <v>0</v>
      </c>
      <c r="FE61" s="64"/>
      <c r="FF61" s="64"/>
      <c r="FG61" s="64"/>
      <c r="FH61" s="79">
        <v>5</v>
      </c>
      <c r="FI61" s="79">
        <v>0.356889934538685</v>
      </c>
      <c r="FJ61" s="79">
        <v>0</v>
      </c>
      <c r="FK61" s="197">
        <v>125.36869312407</v>
      </c>
      <c r="FL61" s="69">
        <v>113.244</v>
      </c>
      <c r="FM61" s="69">
        <v>12.1246931240697</v>
      </c>
      <c r="FN61" s="69">
        <v>0</v>
      </c>
      <c r="FO61" s="69">
        <v>125.36869312407</v>
      </c>
      <c r="FP61" s="57" t="s">
        <v>212</v>
      </c>
      <c r="FQ61" s="57" t="s">
        <v>212</v>
      </c>
      <c r="FR61" s="214" t="s">
        <v>212</v>
      </c>
    </row>
    <row r="62" ht="14.1" customHeight="1" spans="1:174">
      <c r="A62" s="68" t="s">
        <v>335</v>
      </c>
      <c r="B62" s="68" t="s">
        <v>248</v>
      </c>
      <c r="C62" s="69">
        <v>18768.5982128</v>
      </c>
      <c r="D62" s="69">
        <v>14808.351848</v>
      </c>
      <c r="E62" s="69">
        <v>3591.6542584</v>
      </c>
      <c r="F62" s="69">
        <v>368.5921064</v>
      </c>
      <c r="G62" s="69">
        <v>19387.7340998</v>
      </c>
      <c r="H62" s="69">
        <v>13571.133937</v>
      </c>
      <c r="I62" s="69">
        <v>5321.7100244</v>
      </c>
      <c r="J62" s="69">
        <v>494.8901384</v>
      </c>
      <c r="K62" s="69">
        <v>20917.8376755</v>
      </c>
      <c r="L62" s="69">
        <v>14189.0210035</v>
      </c>
      <c r="M62" s="69">
        <v>6085.0585164</v>
      </c>
      <c r="N62" s="69">
        <v>643.7581556</v>
      </c>
      <c r="O62" s="69">
        <v>18768.5982128</v>
      </c>
      <c r="P62" s="69">
        <v>19387.7340998</v>
      </c>
      <c r="Q62" s="69">
        <v>20917.8376755</v>
      </c>
      <c r="R62" s="78">
        <v>7.89212172925242</v>
      </c>
      <c r="S62" s="79">
        <v>46.5130251612114</v>
      </c>
      <c r="T62" s="79" t="s">
        <v>212</v>
      </c>
      <c r="U62" s="69">
        <v>1</v>
      </c>
      <c r="V62" s="69">
        <v>0</v>
      </c>
      <c r="W62" s="64"/>
      <c r="X62" s="64"/>
      <c r="Y62" s="64"/>
      <c r="Z62" s="79">
        <v>0</v>
      </c>
      <c r="AA62" s="79">
        <v>0</v>
      </c>
      <c r="AB62" s="79">
        <v>0</v>
      </c>
      <c r="AC62" s="197">
        <v>0</v>
      </c>
      <c r="AD62" s="69">
        <v>0</v>
      </c>
      <c r="AE62" s="69">
        <v>0</v>
      </c>
      <c r="AF62" s="69">
        <v>0</v>
      </c>
      <c r="AG62" s="79">
        <v>5.4</v>
      </c>
      <c r="AH62" s="69">
        <v>1</v>
      </c>
      <c r="AI62" s="64">
        <v>0</v>
      </c>
      <c r="AJ62" s="64"/>
      <c r="AK62" s="64"/>
      <c r="AL62" s="64"/>
      <c r="AM62" s="79">
        <v>0</v>
      </c>
      <c r="AN62" s="79">
        <v>0</v>
      </c>
      <c r="AO62" s="79">
        <v>0</v>
      </c>
      <c r="AP62" s="197">
        <v>0</v>
      </c>
      <c r="AQ62" s="69">
        <v>0</v>
      </c>
      <c r="AR62" s="69">
        <v>0</v>
      </c>
      <c r="AS62" s="69">
        <v>0</v>
      </c>
      <c r="AT62" s="69">
        <v>0</v>
      </c>
      <c r="AU62" s="69" t="s">
        <v>212</v>
      </c>
      <c r="AV62" s="79">
        <v>5.5</v>
      </c>
      <c r="AW62" s="69">
        <v>1</v>
      </c>
      <c r="AX62" s="64">
        <v>0</v>
      </c>
      <c r="AY62" s="64"/>
      <c r="AZ62" s="64"/>
      <c r="BA62" s="64"/>
      <c r="BB62" s="79">
        <v>0</v>
      </c>
      <c r="BC62" s="79">
        <v>0</v>
      </c>
      <c r="BD62" s="79">
        <v>0</v>
      </c>
      <c r="BE62" s="197">
        <v>0</v>
      </c>
      <c r="BF62" s="69">
        <v>0</v>
      </c>
      <c r="BG62" s="69">
        <v>0</v>
      </c>
      <c r="BH62" s="69">
        <v>0</v>
      </c>
      <c r="BI62" s="69">
        <v>0</v>
      </c>
      <c r="BJ62" s="69" t="s">
        <v>212</v>
      </c>
      <c r="BK62" s="79">
        <v>5.7</v>
      </c>
      <c r="BL62" s="69">
        <v>1</v>
      </c>
      <c r="BM62" s="64">
        <v>0</v>
      </c>
      <c r="BN62" s="64"/>
      <c r="BO62" s="64"/>
      <c r="BP62" s="64"/>
      <c r="BQ62" s="79">
        <v>0</v>
      </c>
      <c r="BR62" s="79">
        <v>0</v>
      </c>
      <c r="BS62" s="79">
        <v>0</v>
      </c>
      <c r="BT62" s="197">
        <v>0</v>
      </c>
      <c r="BU62" s="69">
        <v>0</v>
      </c>
      <c r="BV62" s="69">
        <v>0</v>
      </c>
      <c r="BW62" s="69">
        <v>0</v>
      </c>
      <c r="BX62" s="69">
        <v>0</v>
      </c>
      <c r="BY62" s="69" t="s">
        <v>212</v>
      </c>
      <c r="BZ62" s="79">
        <v>6</v>
      </c>
      <c r="CA62" s="69">
        <v>1</v>
      </c>
      <c r="CB62" s="64">
        <v>0</v>
      </c>
      <c r="CC62" s="64"/>
      <c r="CD62" s="64"/>
      <c r="CE62" s="64"/>
      <c r="CF62" s="79">
        <v>0</v>
      </c>
      <c r="CG62" s="79">
        <v>0</v>
      </c>
      <c r="CH62" s="79">
        <v>0</v>
      </c>
      <c r="CI62" s="197">
        <v>0</v>
      </c>
      <c r="CJ62" s="69">
        <v>0</v>
      </c>
      <c r="CK62" s="69">
        <v>0</v>
      </c>
      <c r="CL62" s="69">
        <v>0</v>
      </c>
      <c r="CM62" s="69">
        <v>0</v>
      </c>
      <c r="CN62" s="69" t="s">
        <v>212</v>
      </c>
      <c r="CO62" s="79">
        <v>6.2</v>
      </c>
      <c r="CP62" s="69">
        <v>1</v>
      </c>
      <c r="CQ62" s="64">
        <v>0</v>
      </c>
      <c r="CR62" s="64"/>
      <c r="CS62" s="64"/>
      <c r="CT62" s="64"/>
      <c r="CU62" s="79">
        <v>0</v>
      </c>
      <c r="CV62" s="79">
        <v>0</v>
      </c>
      <c r="CW62" s="79">
        <v>0</v>
      </c>
      <c r="CX62" s="197">
        <v>0</v>
      </c>
      <c r="CY62" s="69">
        <v>0</v>
      </c>
      <c r="CZ62" s="69">
        <v>0</v>
      </c>
      <c r="DA62" s="69">
        <v>0</v>
      </c>
      <c r="DB62" s="69">
        <v>0</v>
      </c>
      <c r="DC62" s="69" t="s">
        <v>212</v>
      </c>
      <c r="DD62" s="78">
        <v>6.5</v>
      </c>
      <c r="DE62" s="69">
        <v>1</v>
      </c>
      <c r="DF62" s="64">
        <v>0</v>
      </c>
      <c r="DG62" s="64"/>
      <c r="DH62" s="64"/>
      <c r="DI62" s="64"/>
      <c r="DJ62" s="79">
        <v>0</v>
      </c>
      <c r="DK62" s="79">
        <v>0</v>
      </c>
      <c r="DL62" s="79">
        <v>0</v>
      </c>
      <c r="DM62" s="197">
        <v>0</v>
      </c>
      <c r="DN62" s="69">
        <v>0</v>
      </c>
      <c r="DO62" s="69">
        <v>0</v>
      </c>
      <c r="DP62" s="69">
        <v>0</v>
      </c>
      <c r="DQ62" s="69">
        <v>0</v>
      </c>
      <c r="DR62" s="69" t="s">
        <v>212</v>
      </c>
      <c r="DS62" s="78">
        <v>6.9</v>
      </c>
      <c r="DT62" s="69">
        <v>1</v>
      </c>
      <c r="DU62" s="64">
        <v>0</v>
      </c>
      <c r="DV62" s="64"/>
      <c r="DW62" s="64"/>
      <c r="DX62" s="64"/>
      <c r="DY62" s="79">
        <v>0</v>
      </c>
      <c r="DZ62" s="79">
        <v>0</v>
      </c>
      <c r="EA62" s="79">
        <v>0</v>
      </c>
      <c r="EB62" s="197">
        <v>0</v>
      </c>
      <c r="EC62" s="69">
        <v>0</v>
      </c>
      <c r="ED62" s="69">
        <v>0</v>
      </c>
      <c r="EE62" s="69">
        <v>0</v>
      </c>
      <c r="EF62" s="69">
        <v>0</v>
      </c>
      <c r="EG62" s="69" t="s">
        <v>212</v>
      </c>
      <c r="EH62" s="79">
        <v>6.9</v>
      </c>
      <c r="EI62" s="69">
        <v>1</v>
      </c>
      <c r="EJ62" s="64">
        <v>0</v>
      </c>
      <c r="EK62" s="64"/>
      <c r="EL62" s="64"/>
      <c r="EM62" s="64"/>
      <c r="EN62" s="79">
        <v>0</v>
      </c>
      <c r="EO62" s="79">
        <v>0</v>
      </c>
      <c r="EP62" s="79">
        <v>0</v>
      </c>
      <c r="EQ62" s="69">
        <v>0</v>
      </c>
      <c r="ER62" s="69">
        <v>0</v>
      </c>
      <c r="ES62" s="69">
        <v>0</v>
      </c>
      <c r="ET62" s="69">
        <v>0</v>
      </c>
      <c r="EU62" s="69">
        <v>0</v>
      </c>
      <c r="EV62" s="69" t="s">
        <v>212</v>
      </c>
      <c r="EW62" s="69" t="s">
        <v>212</v>
      </c>
      <c r="EX62" s="69"/>
      <c r="EY62" s="69">
        <v>44871</v>
      </c>
      <c r="EZ62" s="69">
        <v>42800</v>
      </c>
      <c r="FA62" s="69">
        <v>44972</v>
      </c>
      <c r="FB62" s="78">
        <v>5.0747663551402</v>
      </c>
      <c r="FC62" s="69">
        <v>1</v>
      </c>
      <c r="FD62" s="64">
        <v>0</v>
      </c>
      <c r="FE62" s="64"/>
      <c r="FF62" s="64"/>
      <c r="FG62" s="64"/>
      <c r="FH62" s="79">
        <v>0</v>
      </c>
      <c r="FI62" s="79">
        <v>0</v>
      </c>
      <c r="FJ62" s="79">
        <v>0</v>
      </c>
      <c r="FK62" s="197">
        <v>0</v>
      </c>
      <c r="FL62" s="69">
        <v>0</v>
      </c>
      <c r="FM62" s="69">
        <v>0</v>
      </c>
      <c r="FN62" s="69">
        <v>0</v>
      </c>
      <c r="FO62" s="69">
        <v>0</v>
      </c>
      <c r="FP62" s="57" t="s">
        <v>212</v>
      </c>
      <c r="FQ62" s="57" t="s">
        <v>212</v>
      </c>
      <c r="FR62" s="214" t="s">
        <v>212</v>
      </c>
    </row>
    <row r="63" ht="14.1" customHeight="1" spans="1:174">
      <c r="A63" s="68" t="s">
        <v>336</v>
      </c>
      <c r="B63" s="68" t="s">
        <v>248</v>
      </c>
      <c r="C63" s="69">
        <v>2918.2028443</v>
      </c>
      <c r="D63" s="69">
        <v>2439.0356475</v>
      </c>
      <c r="E63" s="69">
        <v>240.6692008</v>
      </c>
      <c r="F63" s="69">
        <v>238.497996</v>
      </c>
      <c r="G63" s="69">
        <v>4358.5756185</v>
      </c>
      <c r="H63" s="69">
        <v>2883.7057245</v>
      </c>
      <c r="I63" s="69">
        <v>744.3546172</v>
      </c>
      <c r="J63" s="69">
        <v>730.5152768</v>
      </c>
      <c r="K63" s="69">
        <v>3863.0104731</v>
      </c>
      <c r="L63" s="69">
        <v>2643.6382395</v>
      </c>
      <c r="M63" s="69">
        <v>947.131404</v>
      </c>
      <c r="N63" s="69">
        <v>272.2408296</v>
      </c>
      <c r="O63" s="69">
        <v>2918.2028443</v>
      </c>
      <c r="P63" s="69">
        <v>4358.5756185</v>
      </c>
      <c r="Q63" s="69">
        <v>3863.0104731</v>
      </c>
      <c r="R63" s="78">
        <v>-11.3698875223495</v>
      </c>
      <c r="S63" s="79">
        <v>11.5289655089981</v>
      </c>
      <c r="T63" s="79" t="s">
        <v>212</v>
      </c>
      <c r="U63" s="69">
        <v>1</v>
      </c>
      <c r="V63" s="69">
        <v>0</v>
      </c>
      <c r="W63" s="64"/>
      <c r="X63" s="64"/>
      <c r="Y63" s="64"/>
      <c r="Z63" s="79">
        <v>0</v>
      </c>
      <c r="AA63" s="79">
        <v>0</v>
      </c>
      <c r="AB63" s="79">
        <v>0</v>
      </c>
      <c r="AC63" s="197">
        <v>0</v>
      </c>
      <c r="AD63" s="69">
        <v>0</v>
      </c>
      <c r="AE63" s="69">
        <v>0</v>
      </c>
      <c r="AF63" s="69">
        <v>0</v>
      </c>
      <c r="AG63" s="79">
        <v>14.2</v>
      </c>
      <c r="AH63" s="69">
        <v>1</v>
      </c>
      <c r="AI63" s="64">
        <v>0</v>
      </c>
      <c r="AJ63" s="64"/>
      <c r="AK63" s="64"/>
      <c r="AL63" s="64"/>
      <c r="AM63" s="79">
        <v>0</v>
      </c>
      <c r="AN63" s="79">
        <v>0</v>
      </c>
      <c r="AO63" s="79">
        <v>0</v>
      </c>
      <c r="AP63" s="197">
        <v>0</v>
      </c>
      <c r="AQ63" s="69">
        <v>0</v>
      </c>
      <c r="AR63" s="69">
        <v>0</v>
      </c>
      <c r="AS63" s="69">
        <v>0</v>
      </c>
      <c r="AT63" s="69">
        <v>0</v>
      </c>
      <c r="AU63" s="69" t="s">
        <v>212</v>
      </c>
      <c r="AV63" s="79">
        <v>13.5</v>
      </c>
      <c r="AW63" s="69">
        <v>1</v>
      </c>
      <c r="AX63" s="64">
        <v>0</v>
      </c>
      <c r="AY63" s="64"/>
      <c r="AZ63" s="64"/>
      <c r="BA63" s="64"/>
      <c r="BB63" s="79">
        <v>0</v>
      </c>
      <c r="BC63" s="79">
        <v>0</v>
      </c>
      <c r="BD63" s="79">
        <v>0</v>
      </c>
      <c r="BE63" s="197">
        <v>0</v>
      </c>
      <c r="BF63" s="69">
        <v>0</v>
      </c>
      <c r="BG63" s="69">
        <v>0</v>
      </c>
      <c r="BH63" s="69">
        <v>0</v>
      </c>
      <c r="BI63" s="69">
        <v>0</v>
      </c>
      <c r="BJ63" s="69" t="s">
        <v>212</v>
      </c>
      <c r="BK63" s="79">
        <v>12.7</v>
      </c>
      <c r="BL63" s="69">
        <v>1</v>
      </c>
      <c r="BM63" s="64">
        <v>0</v>
      </c>
      <c r="BN63" s="64"/>
      <c r="BO63" s="64"/>
      <c r="BP63" s="64"/>
      <c r="BQ63" s="79">
        <v>0</v>
      </c>
      <c r="BR63" s="79">
        <v>0</v>
      </c>
      <c r="BS63" s="79">
        <v>0</v>
      </c>
      <c r="BT63" s="197">
        <v>0</v>
      </c>
      <c r="BU63" s="69">
        <v>0</v>
      </c>
      <c r="BV63" s="69">
        <v>0</v>
      </c>
      <c r="BW63" s="69">
        <v>0</v>
      </c>
      <c r="BX63" s="69">
        <v>0</v>
      </c>
      <c r="BY63" s="69" t="s">
        <v>212</v>
      </c>
      <c r="BZ63" s="79">
        <v>11.7</v>
      </c>
      <c r="CA63" s="69">
        <v>1</v>
      </c>
      <c r="CB63" s="64">
        <v>0</v>
      </c>
      <c r="CC63" s="64"/>
      <c r="CD63" s="64"/>
      <c r="CE63" s="64"/>
      <c r="CF63" s="79">
        <v>0</v>
      </c>
      <c r="CG63" s="79">
        <v>0</v>
      </c>
      <c r="CH63" s="79">
        <v>0</v>
      </c>
      <c r="CI63" s="197">
        <v>0</v>
      </c>
      <c r="CJ63" s="69">
        <v>0</v>
      </c>
      <c r="CK63" s="69">
        <v>0</v>
      </c>
      <c r="CL63" s="69">
        <v>0</v>
      </c>
      <c r="CM63" s="69">
        <v>0</v>
      </c>
      <c r="CN63" s="69" t="s">
        <v>212</v>
      </c>
      <c r="CO63" s="79">
        <v>10.3</v>
      </c>
      <c r="CP63" s="69">
        <v>1</v>
      </c>
      <c r="CQ63" s="64">
        <v>0</v>
      </c>
      <c r="CR63" s="64"/>
      <c r="CS63" s="64"/>
      <c r="CT63" s="64"/>
      <c r="CU63" s="79">
        <v>0</v>
      </c>
      <c r="CV63" s="79">
        <v>0</v>
      </c>
      <c r="CW63" s="79">
        <v>0</v>
      </c>
      <c r="CX63" s="197">
        <v>0</v>
      </c>
      <c r="CY63" s="69">
        <v>0</v>
      </c>
      <c r="CZ63" s="69">
        <v>0</v>
      </c>
      <c r="DA63" s="69">
        <v>0</v>
      </c>
      <c r="DB63" s="69">
        <v>0</v>
      </c>
      <c r="DC63" s="69" t="s">
        <v>212</v>
      </c>
      <c r="DD63" s="78">
        <v>8.3</v>
      </c>
      <c r="DE63" s="69">
        <v>1</v>
      </c>
      <c r="DF63" s="64">
        <v>0</v>
      </c>
      <c r="DG63" s="64"/>
      <c r="DH63" s="64"/>
      <c r="DI63" s="64"/>
      <c r="DJ63" s="79">
        <v>0</v>
      </c>
      <c r="DK63" s="79">
        <v>0</v>
      </c>
      <c r="DL63" s="79">
        <v>0</v>
      </c>
      <c r="DM63" s="197">
        <v>0</v>
      </c>
      <c r="DN63" s="69">
        <v>0</v>
      </c>
      <c r="DO63" s="69">
        <v>0</v>
      </c>
      <c r="DP63" s="69">
        <v>0</v>
      </c>
      <c r="DQ63" s="69">
        <v>0</v>
      </c>
      <c r="DR63" s="69" t="s">
        <v>212</v>
      </c>
      <c r="DS63" s="78">
        <v>5.2</v>
      </c>
      <c r="DT63" s="69">
        <v>1</v>
      </c>
      <c r="DU63" s="64">
        <v>0</v>
      </c>
      <c r="DV63" s="64"/>
      <c r="DW63" s="64"/>
      <c r="DX63" s="64"/>
      <c r="DY63" s="79">
        <v>0</v>
      </c>
      <c r="DZ63" s="79">
        <v>0</v>
      </c>
      <c r="EA63" s="79">
        <v>0</v>
      </c>
      <c r="EB63" s="197">
        <v>0</v>
      </c>
      <c r="EC63" s="69">
        <v>0</v>
      </c>
      <c r="ED63" s="69">
        <v>0</v>
      </c>
      <c r="EE63" s="69">
        <v>0</v>
      </c>
      <c r="EF63" s="69">
        <v>0</v>
      </c>
      <c r="EG63" s="69" t="s">
        <v>212</v>
      </c>
      <c r="EH63" s="79">
        <v>5.2</v>
      </c>
      <c r="EI63" s="69">
        <v>1</v>
      </c>
      <c r="EJ63" s="64">
        <v>0</v>
      </c>
      <c r="EK63" s="64"/>
      <c r="EL63" s="64"/>
      <c r="EM63" s="64"/>
      <c r="EN63" s="79">
        <v>0</v>
      </c>
      <c r="EO63" s="79">
        <v>0</v>
      </c>
      <c r="EP63" s="79">
        <v>0</v>
      </c>
      <c r="EQ63" s="69">
        <v>0</v>
      </c>
      <c r="ER63" s="69">
        <v>0</v>
      </c>
      <c r="ES63" s="69">
        <v>0</v>
      </c>
      <c r="ET63" s="69">
        <v>0</v>
      </c>
      <c r="EU63" s="69">
        <v>0</v>
      </c>
      <c r="EV63" s="69" t="s">
        <v>212</v>
      </c>
      <c r="EW63" s="69" t="s">
        <v>212</v>
      </c>
      <c r="EX63" s="69"/>
      <c r="EY63" s="69">
        <v>30912</v>
      </c>
      <c r="EZ63" s="69">
        <v>29103</v>
      </c>
      <c r="FA63" s="69">
        <v>33507</v>
      </c>
      <c r="FB63" s="78">
        <v>15.1324605710752</v>
      </c>
      <c r="FC63" s="69">
        <v>0</v>
      </c>
      <c r="FD63" s="64">
        <v>0</v>
      </c>
      <c r="FE63" s="64"/>
      <c r="FF63" s="64"/>
      <c r="FG63" s="64"/>
      <c r="FH63" s="79">
        <v>0.926283146636763</v>
      </c>
      <c r="FI63" s="79">
        <v>0</v>
      </c>
      <c r="FJ63" s="79">
        <v>0</v>
      </c>
      <c r="FK63" s="197">
        <v>10.7830473666279</v>
      </c>
      <c r="FL63" s="69">
        <v>10.7830473666279</v>
      </c>
      <c r="FM63" s="69">
        <v>0</v>
      </c>
      <c r="FN63" s="69">
        <v>0</v>
      </c>
      <c r="FO63" s="69">
        <v>10.7830473666279</v>
      </c>
      <c r="FP63" s="57" t="s">
        <v>212</v>
      </c>
      <c r="FQ63" s="57" t="s">
        <v>212</v>
      </c>
      <c r="FR63" s="214" t="s">
        <v>212</v>
      </c>
    </row>
    <row r="64" ht="14.1" customHeight="1" spans="1:174">
      <c r="A64" s="68" t="s">
        <v>337</v>
      </c>
      <c r="B64" s="68" t="s">
        <v>248</v>
      </c>
      <c r="C64" s="69">
        <v>5408.6166449</v>
      </c>
      <c r="D64" s="69">
        <v>3115.0078565</v>
      </c>
      <c r="E64" s="69">
        <v>1799.1186448</v>
      </c>
      <c r="F64" s="69">
        <v>494.4901436</v>
      </c>
      <c r="G64" s="69">
        <v>6707.1838521</v>
      </c>
      <c r="H64" s="69">
        <v>2457.3661645</v>
      </c>
      <c r="I64" s="69">
        <v>3724.1960688</v>
      </c>
      <c r="J64" s="69">
        <v>525.6216188</v>
      </c>
      <c r="K64" s="69">
        <v>7819.6794583</v>
      </c>
      <c r="L64" s="69">
        <v>7129.3436235</v>
      </c>
      <c r="M64" s="69">
        <v>114.4454192</v>
      </c>
      <c r="N64" s="69">
        <v>575.8904156</v>
      </c>
      <c r="O64" s="69">
        <v>5408.6166449</v>
      </c>
      <c r="P64" s="69">
        <v>6707.1838521</v>
      </c>
      <c r="Q64" s="69">
        <v>7819.6794583</v>
      </c>
      <c r="R64" s="78">
        <v>16.5866275732352</v>
      </c>
      <c r="S64" s="79">
        <v>16.8705733604453</v>
      </c>
      <c r="T64" s="79" t="s">
        <v>212</v>
      </c>
      <c r="U64" s="69">
        <v>1</v>
      </c>
      <c r="V64" s="69">
        <v>0</v>
      </c>
      <c r="W64" s="64"/>
      <c r="X64" s="64"/>
      <c r="Y64" s="64"/>
      <c r="Z64" s="79">
        <v>0</v>
      </c>
      <c r="AA64" s="79">
        <v>0</v>
      </c>
      <c r="AB64" s="79">
        <v>0</v>
      </c>
      <c r="AC64" s="197">
        <v>0</v>
      </c>
      <c r="AD64" s="69">
        <v>0</v>
      </c>
      <c r="AE64" s="69">
        <v>0</v>
      </c>
      <c r="AF64" s="69">
        <v>0</v>
      </c>
      <c r="AG64" s="79">
        <v>0.1</v>
      </c>
      <c r="AH64" s="69">
        <v>1</v>
      </c>
      <c r="AI64" s="64">
        <v>0</v>
      </c>
      <c r="AJ64" s="64"/>
      <c r="AK64" s="64"/>
      <c r="AL64" s="64"/>
      <c r="AM64" s="79">
        <v>0</v>
      </c>
      <c r="AN64" s="79">
        <v>0</v>
      </c>
      <c r="AO64" s="79">
        <v>0</v>
      </c>
      <c r="AP64" s="197">
        <v>0</v>
      </c>
      <c r="AQ64" s="69">
        <v>0</v>
      </c>
      <c r="AR64" s="69">
        <v>0</v>
      </c>
      <c r="AS64" s="69">
        <v>0</v>
      </c>
      <c r="AT64" s="69">
        <v>0</v>
      </c>
      <c r="AU64" s="69" t="s">
        <v>212</v>
      </c>
      <c r="AV64" s="79">
        <v>0.5</v>
      </c>
      <c r="AW64" s="69">
        <v>1</v>
      </c>
      <c r="AX64" s="64">
        <v>0</v>
      </c>
      <c r="AY64" s="64"/>
      <c r="AZ64" s="64"/>
      <c r="BA64" s="64"/>
      <c r="BB64" s="79">
        <v>0</v>
      </c>
      <c r="BC64" s="79">
        <v>0</v>
      </c>
      <c r="BD64" s="79">
        <v>0</v>
      </c>
      <c r="BE64" s="197">
        <v>0</v>
      </c>
      <c r="BF64" s="69">
        <v>0</v>
      </c>
      <c r="BG64" s="69">
        <v>0</v>
      </c>
      <c r="BH64" s="69">
        <v>0</v>
      </c>
      <c r="BI64" s="69">
        <v>0</v>
      </c>
      <c r="BJ64" s="69" t="s">
        <v>212</v>
      </c>
      <c r="BK64" s="79">
        <v>1</v>
      </c>
      <c r="BL64" s="69">
        <v>1</v>
      </c>
      <c r="BM64" s="64">
        <v>0</v>
      </c>
      <c r="BN64" s="64"/>
      <c r="BO64" s="64"/>
      <c r="BP64" s="64"/>
      <c r="BQ64" s="79">
        <v>0</v>
      </c>
      <c r="BR64" s="79">
        <v>0</v>
      </c>
      <c r="BS64" s="79">
        <v>0</v>
      </c>
      <c r="BT64" s="197">
        <v>0</v>
      </c>
      <c r="BU64" s="69">
        <v>0</v>
      </c>
      <c r="BV64" s="69">
        <v>0</v>
      </c>
      <c r="BW64" s="69">
        <v>0</v>
      </c>
      <c r="BX64" s="69">
        <v>0</v>
      </c>
      <c r="BY64" s="69" t="s">
        <v>212</v>
      </c>
      <c r="BZ64" s="79">
        <v>1.7</v>
      </c>
      <c r="CA64" s="69">
        <v>1</v>
      </c>
      <c r="CB64" s="64">
        <v>0</v>
      </c>
      <c r="CC64" s="64"/>
      <c r="CD64" s="64"/>
      <c r="CE64" s="64"/>
      <c r="CF64" s="79">
        <v>0</v>
      </c>
      <c r="CG64" s="79">
        <v>0</v>
      </c>
      <c r="CH64" s="79">
        <v>0</v>
      </c>
      <c r="CI64" s="197">
        <v>0</v>
      </c>
      <c r="CJ64" s="69">
        <v>0</v>
      </c>
      <c r="CK64" s="69">
        <v>0</v>
      </c>
      <c r="CL64" s="69">
        <v>0</v>
      </c>
      <c r="CM64" s="69">
        <v>0</v>
      </c>
      <c r="CN64" s="69" t="s">
        <v>212</v>
      </c>
      <c r="CO64" s="79">
        <v>2.5</v>
      </c>
      <c r="CP64" s="69">
        <v>1</v>
      </c>
      <c r="CQ64" s="64">
        <v>0</v>
      </c>
      <c r="CR64" s="64"/>
      <c r="CS64" s="64"/>
      <c r="CT64" s="64"/>
      <c r="CU64" s="79">
        <v>0</v>
      </c>
      <c r="CV64" s="79">
        <v>0</v>
      </c>
      <c r="CW64" s="79">
        <v>0</v>
      </c>
      <c r="CX64" s="197">
        <v>0</v>
      </c>
      <c r="CY64" s="69">
        <v>0</v>
      </c>
      <c r="CZ64" s="69">
        <v>0</v>
      </c>
      <c r="DA64" s="69">
        <v>0</v>
      </c>
      <c r="DB64" s="69">
        <v>0</v>
      </c>
      <c r="DC64" s="69" t="s">
        <v>212</v>
      </c>
      <c r="DD64" s="78">
        <v>3.8</v>
      </c>
      <c r="DE64" s="69">
        <v>1</v>
      </c>
      <c r="DF64" s="64">
        <v>0</v>
      </c>
      <c r="DG64" s="64"/>
      <c r="DH64" s="64"/>
      <c r="DI64" s="64"/>
      <c r="DJ64" s="79">
        <v>0</v>
      </c>
      <c r="DK64" s="79">
        <v>0</v>
      </c>
      <c r="DL64" s="79">
        <v>0</v>
      </c>
      <c r="DM64" s="197">
        <v>0</v>
      </c>
      <c r="DN64" s="69">
        <v>0</v>
      </c>
      <c r="DO64" s="69">
        <v>0</v>
      </c>
      <c r="DP64" s="69">
        <v>0</v>
      </c>
      <c r="DQ64" s="69">
        <v>0</v>
      </c>
      <c r="DR64" s="69" t="s">
        <v>212</v>
      </c>
      <c r="DS64" s="78">
        <v>5.7</v>
      </c>
      <c r="DT64" s="69">
        <v>1</v>
      </c>
      <c r="DU64" s="64">
        <v>0</v>
      </c>
      <c r="DV64" s="64"/>
      <c r="DW64" s="64"/>
      <c r="DX64" s="64"/>
      <c r="DY64" s="79">
        <v>0</v>
      </c>
      <c r="DZ64" s="79">
        <v>0</v>
      </c>
      <c r="EA64" s="79">
        <v>0</v>
      </c>
      <c r="EB64" s="197">
        <v>0</v>
      </c>
      <c r="EC64" s="69">
        <v>0</v>
      </c>
      <c r="ED64" s="69">
        <v>0</v>
      </c>
      <c r="EE64" s="69">
        <v>0</v>
      </c>
      <c r="EF64" s="69">
        <v>0</v>
      </c>
      <c r="EG64" s="69" t="s">
        <v>212</v>
      </c>
      <c r="EH64" s="79">
        <v>5.7</v>
      </c>
      <c r="EI64" s="69">
        <v>1</v>
      </c>
      <c r="EJ64" s="64">
        <v>0</v>
      </c>
      <c r="EK64" s="64"/>
      <c r="EL64" s="64"/>
      <c r="EM64" s="64"/>
      <c r="EN64" s="79">
        <v>0</v>
      </c>
      <c r="EO64" s="79">
        <v>0</v>
      </c>
      <c r="EP64" s="79">
        <v>0</v>
      </c>
      <c r="EQ64" s="69">
        <v>0</v>
      </c>
      <c r="ER64" s="69">
        <v>0</v>
      </c>
      <c r="ES64" s="69">
        <v>0</v>
      </c>
      <c r="ET64" s="69">
        <v>0</v>
      </c>
      <c r="EU64" s="69">
        <v>0</v>
      </c>
      <c r="EV64" s="69" t="s">
        <v>212</v>
      </c>
      <c r="EW64" s="69" t="s">
        <v>212</v>
      </c>
      <c r="EX64" s="69"/>
      <c r="EY64" s="69">
        <v>40595</v>
      </c>
      <c r="EZ64" s="69">
        <v>46583</v>
      </c>
      <c r="FA64" s="69">
        <v>46351</v>
      </c>
      <c r="FB64" s="78">
        <v>-0.498035764119948</v>
      </c>
      <c r="FC64" s="69">
        <v>1</v>
      </c>
      <c r="FD64" s="64">
        <v>0</v>
      </c>
      <c r="FE64" s="64"/>
      <c r="FF64" s="64"/>
      <c r="FG64" s="64"/>
      <c r="FH64" s="79">
        <v>0</v>
      </c>
      <c r="FI64" s="79">
        <v>0</v>
      </c>
      <c r="FJ64" s="79">
        <v>0</v>
      </c>
      <c r="FK64" s="197">
        <v>0</v>
      </c>
      <c r="FL64" s="69">
        <v>0</v>
      </c>
      <c r="FM64" s="69">
        <v>0</v>
      </c>
      <c r="FN64" s="69">
        <v>0</v>
      </c>
      <c r="FO64" s="69">
        <v>0</v>
      </c>
      <c r="FP64" s="57" t="s">
        <v>212</v>
      </c>
      <c r="FQ64" s="57" t="s">
        <v>212</v>
      </c>
      <c r="FR64" s="214" t="s">
        <v>212</v>
      </c>
    </row>
    <row r="65" ht="14.1" customHeight="1" spans="1:174">
      <c r="A65" s="68" t="s">
        <v>338</v>
      </c>
      <c r="B65" s="68" t="s">
        <v>256</v>
      </c>
      <c r="C65" s="69">
        <v>9941.1296831</v>
      </c>
      <c r="D65" s="69">
        <v>7091.4658155</v>
      </c>
      <c r="E65" s="69">
        <v>1617.7757128</v>
      </c>
      <c r="F65" s="69">
        <v>1231.8881548</v>
      </c>
      <c r="G65" s="69">
        <v>10733.4060321</v>
      </c>
      <c r="H65" s="69">
        <v>7728.8438685</v>
      </c>
      <c r="I65" s="69">
        <v>1933.7505588</v>
      </c>
      <c r="J65" s="69">
        <v>1070.8116048</v>
      </c>
      <c r="K65" s="69">
        <v>13051.5335504</v>
      </c>
      <c r="L65" s="69">
        <v>8581.18099</v>
      </c>
      <c r="M65" s="69">
        <v>3478.0637328</v>
      </c>
      <c r="N65" s="69">
        <v>992.2888276</v>
      </c>
      <c r="O65" s="69">
        <v>9941.1296831</v>
      </c>
      <c r="P65" s="69">
        <v>10733.4060321</v>
      </c>
      <c r="Q65" s="69">
        <v>13051.5335504</v>
      </c>
      <c r="R65" s="78">
        <v>21.597315068183</v>
      </c>
      <c r="S65" s="79">
        <v>19.321007165549</v>
      </c>
      <c r="T65" s="79" t="s">
        <v>212</v>
      </c>
      <c r="U65" s="69">
        <v>1</v>
      </c>
      <c r="V65" s="69">
        <v>0</v>
      </c>
      <c r="W65" s="64"/>
      <c r="X65" s="64"/>
      <c r="Y65" s="64"/>
      <c r="Z65" s="79">
        <v>0</v>
      </c>
      <c r="AA65" s="79">
        <v>0</v>
      </c>
      <c r="AB65" s="79">
        <v>0</v>
      </c>
      <c r="AC65" s="197">
        <v>0</v>
      </c>
      <c r="AD65" s="69">
        <v>0</v>
      </c>
      <c r="AE65" s="69">
        <v>0</v>
      </c>
      <c r="AF65" s="69">
        <v>0</v>
      </c>
      <c r="AG65" s="79">
        <v>10.4</v>
      </c>
      <c r="AH65" s="69">
        <v>1</v>
      </c>
      <c r="AI65" s="64">
        <v>0</v>
      </c>
      <c r="AJ65" s="64"/>
      <c r="AK65" s="64"/>
      <c r="AL65" s="64"/>
      <c r="AM65" s="79">
        <v>0</v>
      </c>
      <c r="AN65" s="79">
        <v>0</v>
      </c>
      <c r="AO65" s="79">
        <v>0</v>
      </c>
      <c r="AP65" s="197">
        <v>0</v>
      </c>
      <c r="AQ65" s="69">
        <v>0</v>
      </c>
      <c r="AR65" s="69">
        <v>0</v>
      </c>
      <c r="AS65" s="69">
        <v>0</v>
      </c>
      <c r="AT65" s="69">
        <v>0</v>
      </c>
      <c r="AU65" s="69" t="s">
        <v>212</v>
      </c>
      <c r="AV65" s="79">
        <v>10.7</v>
      </c>
      <c r="AW65" s="69">
        <v>1</v>
      </c>
      <c r="AX65" s="64">
        <v>0</v>
      </c>
      <c r="AY65" s="64"/>
      <c r="AZ65" s="64"/>
      <c r="BA65" s="64"/>
      <c r="BB65" s="79">
        <v>0</v>
      </c>
      <c r="BC65" s="79">
        <v>0</v>
      </c>
      <c r="BD65" s="79">
        <v>0</v>
      </c>
      <c r="BE65" s="197">
        <v>0</v>
      </c>
      <c r="BF65" s="69">
        <v>0</v>
      </c>
      <c r="BG65" s="69">
        <v>0</v>
      </c>
      <c r="BH65" s="69">
        <v>0</v>
      </c>
      <c r="BI65" s="69">
        <v>0</v>
      </c>
      <c r="BJ65" s="69" t="s">
        <v>212</v>
      </c>
      <c r="BK65" s="79">
        <v>11.1</v>
      </c>
      <c r="BL65" s="69">
        <v>1</v>
      </c>
      <c r="BM65" s="64">
        <v>0</v>
      </c>
      <c r="BN65" s="64"/>
      <c r="BO65" s="64"/>
      <c r="BP65" s="64"/>
      <c r="BQ65" s="79">
        <v>0</v>
      </c>
      <c r="BR65" s="79">
        <v>0</v>
      </c>
      <c r="BS65" s="79">
        <v>0</v>
      </c>
      <c r="BT65" s="197">
        <v>0</v>
      </c>
      <c r="BU65" s="69">
        <v>0</v>
      </c>
      <c r="BV65" s="69">
        <v>0</v>
      </c>
      <c r="BW65" s="69">
        <v>0</v>
      </c>
      <c r="BX65" s="69">
        <v>0</v>
      </c>
      <c r="BY65" s="69" t="s">
        <v>212</v>
      </c>
      <c r="BZ65" s="79">
        <v>11.6</v>
      </c>
      <c r="CA65" s="69">
        <v>1</v>
      </c>
      <c r="CB65" s="64">
        <v>0</v>
      </c>
      <c r="CC65" s="64"/>
      <c r="CD65" s="64"/>
      <c r="CE65" s="64"/>
      <c r="CF65" s="79">
        <v>0</v>
      </c>
      <c r="CG65" s="79">
        <v>0</v>
      </c>
      <c r="CH65" s="79">
        <v>0</v>
      </c>
      <c r="CI65" s="197">
        <v>0</v>
      </c>
      <c r="CJ65" s="69">
        <v>0</v>
      </c>
      <c r="CK65" s="69">
        <v>0</v>
      </c>
      <c r="CL65" s="69">
        <v>0</v>
      </c>
      <c r="CM65" s="69">
        <v>0</v>
      </c>
      <c r="CN65" s="69" t="s">
        <v>212</v>
      </c>
      <c r="CO65" s="79">
        <v>12.3</v>
      </c>
      <c r="CP65" s="69">
        <v>1</v>
      </c>
      <c r="CQ65" s="64">
        <v>0</v>
      </c>
      <c r="CR65" s="64"/>
      <c r="CS65" s="64"/>
      <c r="CT65" s="64"/>
      <c r="CU65" s="79">
        <v>0</v>
      </c>
      <c r="CV65" s="79">
        <v>0</v>
      </c>
      <c r="CW65" s="79">
        <v>0</v>
      </c>
      <c r="CX65" s="197">
        <v>0</v>
      </c>
      <c r="CY65" s="69">
        <v>0</v>
      </c>
      <c r="CZ65" s="69">
        <v>0</v>
      </c>
      <c r="DA65" s="69">
        <v>0</v>
      </c>
      <c r="DB65" s="69">
        <v>0</v>
      </c>
      <c r="DC65" s="69" t="s">
        <v>212</v>
      </c>
      <c r="DD65" s="78">
        <v>13.3</v>
      </c>
      <c r="DE65" s="69">
        <v>1</v>
      </c>
      <c r="DF65" s="64">
        <v>0</v>
      </c>
      <c r="DG65" s="64"/>
      <c r="DH65" s="64"/>
      <c r="DI65" s="64"/>
      <c r="DJ65" s="79">
        <v>0</v>
      </c>
      <c r="DK65" s="79">
        <v>0</v>
      </c>
      <c r="DL65" s="79">
        <v>0</v>
      </c>
      <c r="DM65" s="197">
        <v>0</v>
      </c>
      <c r="DN65" s="69">
        <v>0</v>
      </c>
      <c r="DO65" s="69">
        <v>0</v>
      </c>
      <c r="DP65" s="69">
        <v>0</v>
      </c>
      <c r="DQ65" s="69">
        <v>0</v>
      </c>
      <c r="DR65" s="69" t="s">
        <v>212</v>
      </c>
      <c r="DS65" s="78">
        <v>14.7</v>
      </c>
      <c r="DT65" s="69">
        <v>1</v>
      </c>
      <c r="DU65" s="64">
        <v>0</v>
      </c>
      <c r="DV65" s="64"/>
      <c r="DW65" s="64"/>
      <c r="DX65" s="64"/>
      <c r="DY65" s="79">
        <v>0</v>
      </c>
      <c r="DZ65" s="79">
        <v>0</v>
      </c>
      <c r="EA65" s="79">
        <v>0</v>
      </c>
      <c r="EB65" s="197">
        <v>0</v>
      </c>
      <c r="EC65" s="69">
        <v>0</v>
      </c>
      <c r="ED65" s="69">
        <v>0</v>
      </c>
      <c r="EE65" s="69">
        <v>0</v>
      </c>
      <c r="EF65" s="69">
        <v>0</v>
      </c>
      <c r="EG65" s="69" t="s">
        <v>212</v>
      </c>
      <c r="EH65" s="79">
        <v>14.7</v>
      </c>
      <c r="EI65" s="69">
        <v>1</v>
      </c>
      <c r="EJ65" s="64">
        <v>0</v>
      </c>
      <c r="EK65" s="64"/>
      <c r="EL65" s="64"/>
      <c r="EM65" s="64"/>
      <c r="EN65" s="79">
        <v>0</v>
      </c>
      <c r="EO65" s="79">
        <v>0</v>
      </c>
      <c r="EP65" s="79">
        <v>0</v>
      </c>
      <c r="EQ65" s="69">
        <v>0</v>
      </c>
      <c r="ER65" s="69">
        <v>0</v>
      </c>
      <c r="ES65" s="69">
        <v>0</v>
      </c>
      <c r="ET65" s="69">
        <v>0</v>
      </c>
      <c r="EU65" s="69">
        <v>0</v>
      </c>
      <c r="EV65" s="69" t="s">
        <v>212</v>
      </c>
      <c r="EW65" s="69" t="s">
        <v>212</v>
      </c>
      <c r="EX65" s="69"/>
      <c r="EY65" s="69">
        <v>60679</v>
      </c>
      <c r="EZ65" s="69">
        <v>61466</v>
      </c>
      <c r="FA65" s="69">
        <v>67551</v>
      </c>
      <c r="FB65" s="78">
        <v>9.89978199329711</v>
      </c>
      <c r="FC65" s="69">
        <v>1</v>
      </c>
      <c r="FD65" s="64">
        <v>0</v>
      </c>
      <c r="FE65" s="64"/>
      <c r="FF65" s="64"/>
      <c r="FG65" s="64"/>
      <c r="FH65" s="79">
        <v>0</v>
      </c>
      <c r="FI65" s="79">
        <v>0</v>
      </c>
      <c r="FJ65" s="79">
        <v>0</v>
      </c>
      <c r="FK65" s="197">
        <v>0</v>
      </c>
      <c r="FL65" s="69">
        <v>0</v>
      </c>
      <c r="FM65" s="69">
        <v>0</v>
      </c>
      <c r="FN65" s="69">
        <v>0</v>
      </c>
      <c r="FO65" s="69">
        <v>0</v>
      </c>
      <c r="FP65" s="57" t="s">
        <v>212</v>
      </c>
      <c r="FQ65" s="57" t="s">
        <v>212</v>
      </c>
      <c r="FR65" s="214" t="s">
        <v>212</v>
      </c>
    </row>
    <row r="66" ht="14.1" customHeight="1" spans="1:174">
      <c r="A66" s="68" t="s">
        <v>368</v>
      </c>
      <c r="B66" s="68" t="s">
        <v>256</v>
      </c>
      <c r="C66" s="69">
        <v>7894.11157</v>
      </c>
      <c r="D66" s="69">
        <v>6501.476346</v>
      </c>
      <c r="E66" s="69">
        <v>1319.543096</v>
      </c>
      <c r="F66" s="69">
        <v>73.092128</v>
      </c>
      <c r="G66" s="69">
        <v>10205.0957842</v>
      </c>
      <c r="H66" s="69">
        <v>7177.622483</v>
      </c>
      <c r="I66" s="69">
        <v>2152.5421824</v>
      </c>
      <c r="J66" s="69">
        <v>874.9311188</v>
      </c>
      <c r="K66" s="69">
        <v>11428.0210339</v>
      </c>
      <c r="L66" s="69">
        <v>8699.1191635</v>
      </c>
      <c r="M66" s="69">
        <v>2537.285822</v>
      </c>
      <c r="N66" s="69">
        <v>191.6160484</v>
      </c>
      <c r="O66" s="69">
        <v>7894.11157</v>
      </c>
      <c r="P66" s="69">
        <v>10205.0957842</v>
      </c>
      <c r="Q66" s="69">
        <v>11428.0210339</v>
      </c>
      <c r="R66" s="78">
        <v>11.9834764470647</v>
      </c>
      <c r="S66" s="79">
        <v>26.1936350452681</v>
      </c>
      <c r="T66" s="79" t="s">
        <v>212</v>
      </c>
      <c r="U66" s="69">
        <v>1</v>
      </c>
      <c r="V66" s="69">
        <v>0</v>
      </c>
      <c r="W66" s="64"/>
      <c r="X66" s="64"/>
      <c r="Y66" s="64"/>
      <c r="Z66" s="79">
        <v>0</v>
      </c>
      <c r="AA66" s="79">
        <v>0</v>
      </c>
      <c r="AB66" s="79">
        <v>0</v>
      </c>
      <c r="AC66" s="197">
        <v>0</v>
      </c>
      <c r="AD66" s="69">
        <v>0</v>
      </c>
      <c r="AE66" s="69">
        <v>0</v>
      </c>
      <c r="AF66" s="69">
        <v>0</v>
      </c>
      <c r="AG66" s="79">
        <v>11.7</v>
      </c>
      <c r="AH66" s="69">
        <v>1</v>
      </c>
      <c r="AI66" s="64">
        <v>0</v>
      </c>
      <c r="AJ66" s="64"/>
      <c r="AK66" s="64"/>
      <c r="AL66" s="64"/>
      <c r="AM66" s="79">
        <v>0</v>
      </c>
      <c r="AN66" s="79">
        <v>0</v>
      </c>
      <c r="AO66" s="79">
        <v>0</v>
      </c>
      <c r="AP66" s="197">
        <v>0</v>
      </c>
      <c r="AQ66" s="69">
        <v>0</v>
      </c>
      <c r="AR66" s="69">
        <v>0</v>
      </c>
      <c r="AS66" s="69">
        <v>0</v>
      </c>
      <c r="AT66" s="69">
        <v>0</v>
      </c>
      <c r="AU66" s="69" t="s">
        <v>212</v>
      </c>
      <c r="AV66" s="79">
        <v>11.7</v>
      </c>
      <c r="AW66" s="69">
        <v>1</v>
      </c>
      <c r="AX66" s="64">
        <v>0</v>
      </c>
      <c r="AY66" s="64"/>
      <c r="AZ66" s="64"/>
      <c r="BA66" s="64"/>
      <c r="BB66" s="79">
        <v>0</v>
      </c>
      <c r="BC66" s="79">
        <v>0</v>
      </c>
      <c r="BD66" s="79">
        <v>0</v>
      </c>
      <c r="BE66" s="197">
        <v>0</v>
      </c>
      <c r="BF66" s="69">
        <v>0</v>
      </c>
      <c r="BG66" s="69">
        <v>0</v>
      </c>
      <c r="BH66" s="69">
        <v>0</v>
      </c>
      <c r="BI66" s="69">
        <v>0</v>
      </c>
      <c r="BJ66" s="69" t="s">
        <v>212</v>
      </c>
      <c r="BK66" s="79">
        <v>11.7</v>
      </c>
      <c r="BL66" s="69">
        <v>1</v>
      </c>
      <c r="BM66" s="64">
        <v>0</v>
      </c>
      <c r="BN66" s="64"/>
      <c r="BO66" s="64"/>
      <c r="BP66" s="64"/>
      <c r="BQ66" s="79">
        <v>0</v>
      </c>
      <c r="BR66" s="79">
        <v>0</v>
      </c>
      <c r="BS66" s="79">
        <v>0</v>
      </c>
      <c r="BT66" s="197">
        <v>0</v>
      </c>
      <c r="BU66" s="69">
        <v>0</v>
      </c>
      <c r="BV66" s="69">
        <v>0</v>
      </c>
      <c r="BW66" s="69">
        <v>0</v>
      </c>
      <c r="BX66" s="69">
        <v>0</v>
      </c>
      <c r="BY66" s="69" t="s">
        <v>212</v>
      </c>
      <c r="BZ66" s="79">
        <v>11.7</v>
      </c>
      <c r="CA66" s="69">
        <v>1</v>
      </c>
      <c r="CB66" s="64">
        <v>0</v>
      </c>
      <c r="CC66" s="64"/>
      <c r="CD66" s="64"/>
      <c r="CE66" s="64"/>
      <c r="CF66" s="79">
        <v>0</v>
      </c>
      <c r="CG66" s="79">
        <v>0</v>
      </c>
      <c r="CH66" s="79">
        <v>0</v>
      </c>
      <c r="CI66" s="197">
        <v>0</v>
      </c>
      <c r="CJ66" s="69">
        <v>0</v>
      </c>
      <c r="CK66" s="69">
        <v>0</v>
      </c>
      <c r="CL66" s="69">
        <v>0</v>
      </c>
      <c r="CM66" s="69">
        <v>0</v>
      </c>
      <c r="CN66" s="69" t="s">
        <v>212</v>
      </c>
      <c r="CO66" s="79">
        <v>11.8</v>
      </c>
      <c r="CP66" s="69">
        <v>1</v>
      </c>
      <c r="CQ66" s="64">
        <v>0</v>
      </c>
      <c r="CR66" s="64"/>
      <c r="CS66" s="64"/>
      <c r="CT66" s="64"/>
      <c r="CU66" s="79">
        <v>0</v>
      </c>
      <c r="CV66" s="79">
        <v>0</v>
      </c>
      <c r="CW66" s="79">
        <v>0</v>
      </c>
      <c r="CX66" s="197">
        <v>0</v>
      </c>
      <c r="CY66" s="69">
        <v>0</v>
      </c>
      <c r="CZ66" s="69">
        <v>0</v>
      </c>
      <c r="DA66" s="69">
        <v>0</v>
      </c>
      <c r="DB66" s="69">
        <v>0</v>
      </c>
      <c r="DC66" s="69" t="s">
        <v>212</v>
      </c>
      <c r="DD66" s="78">
        <v>11.8</v>
      </c>
      <c r="DE66" s="69">
        <v>1</v>
      </c>
      <c r="DF66" s="64">
        <v>0</v>
      </c>
      <c r="DG66" s="64"/>
      <c r="DH66" s="64"/>
      <c r="DI66" s="64"/>
      <c r="DJ66" s="79">
        <v>0</v>
      </c>
      <c r="DK66" s="79">
        <v>0</v>
      </c>
      <c r="DL66" s="79">
        <v>0</v>
      </c>
      <c r="DM66" s="197">
        <v>0</v>
      </c>
      <c r="DN66" s="69">
        <v>0</v>
      </c>
      <c r="DO66" s="69">
        <v>0</v>
      </c>
      <c r="DP66" s="69">
        <v>0</v>
      </c>
      <c r="DQ66" s="69">
        <v>0</v>
      </c>
      <c r="DR66" s="69" t="s">
        <v>212</v>
      </c>
      <c r="DS66" s="78">
        <v>11.8</v>
      </c>
      <c r="DT66" s="69">
        <v>1</v>
      </c>
      <c r="DU66" s="64">
        <v>0</v>
      </c>
      <c r="DV66" s="64"/>
      <c r="DW66" s="64"/>
      <c r="DX66" s="64"/>
      <c r="DY66" s="79">
        <v>0</v>
      </c>
      <c r="DZ66" s="79">
        <v>0</v>
      </c>
      <c r="EA66" s="79">
        <v>0</v>
      </c>
      <c r="EB66" s="197">
        <v>0</v>
      </c>
      <c r="EC66" s="69">
        <v>0</v>
      </c>
      <c r="ED66" s="69">
        <v>0</v>
      </c>
      <c r="EE66" s="69">
        <v>0</v>
      </c>
      <c r="EF66" s="69">
        <v>0</v>
      </c>
      <c r="EG66" s="69" t="s">
        <v>212</v>
      </c>
      <c r="EH66" s="79">
        <v>11.8</v>
      </c>
      <c r="EI66" s="69">
        <v>1</v>
      </c>
      <c r="EJ66" s="64">
        <v>0</v>
      </c>
      <c r="EK66" s="64"/>
      <c r="EL66" s="64"/>
      <c r="EM66" s="64"/>
      <c r="EN66" s="79">
        <v>0</v>
      </c>
      <c r="EO66" s="79">
        <v>0</v>
      </c>
      <c r="EP66" s="79">
        <v>0</v>
      </c>
      <c r="EQ66" s="69">
        <v>0</v>
      </c>
      <c r="ER66" s="69">
        <v>0</v>
      </c>
      <c r="ES66" s="69">
        <v>0</v>
      </c>
      <c r="ET66" s="69">
        <v>0</v>
      </c>
      <c r="EU66" s="69">
        <v>0</v>
      </c>
      <c r="EV66" s="69" t="s">
        <v>212</v>
      </c>
      <c r="EW66" s="69" t="s">
        <v>212</v>
      </c>
      <c r="EX66" s="69"/>
      <c r="EY66" s="69">
        <v>46484</v>
      </c>
      <c r="EZ66" s="69">
        <v>39071</v>
      </c>
      <c r="FA66" s="69">
        <v>43629</v>
      </c>
      <c r="FB66" s="78">
        <v>11.6659414911315</v>
      </c>
      <c r="FC66" s="69">
        <v>1</v>
      </c>
      <c r="FD66" s="64">
        <v>1</v>
      </c>
      <c r="FE66" s="64"/>
      <c r="FF66" s="64"/>
      <c r="FG66" s="64"/>
      <c r="FH66" s="79">
        <v>0</v>
      </c>
      <c r="FI66" s="79">
        <v>0</v>
      </c>
      <c r="FJ66" s="79">
        <v>0</v>
      </c>
      <c r="FK66" s="197">
        <v>0</v>
      </c>
      <c r="FL66" s="69">
        <v>0</v>
      </c>
      <c r="FM66" s="69">
        <v>0</v>
      </c>
      <c r="FN66" s="69">
        <v>0</v>
      </c>
      <c r="FO66" s="69">
        <v>0</v>
      </c>
      <c r="FP66" s="57" t="s">
        <v>212</v>
      </c>
      <c r="FQ66" s="57" t="s">
        <v>212</v>
      </c>
      <c r="FR66" s="214" t="s">
        <v>212</v>
      </c>
    </row>
    <row r="67" ht="14.1" customHeight="1" spans="1:174">
      <c r="A67" s="68" t="s">
        <v>369</v>
      </c>
      <c r="B67" s="68" t="s">
        <v>256</v>
      </c>
      <c r="C67" s="69">
        <v>7232.2248386</v>
      </c>
      <c r="D67" s="69">
        <v>5581.035287</v>
      </c>
      <c r="E67" s="69">
        <v>1607.9959948</v>
      </c>
      <c r="F67" s="69">
        <v>43.1935568</v>
      </c>
      <c r="G67" s="69">
        <v>9788.3636019</v>
      </c>
      <c r="H67" s="69">
        <v>8752.6832675</v>
      </c>
      <c r="I67" s="69">
        <v>994.0143504</v>
      </c>
      <c r="J67" s="69">
        <v>41.665984</v>
      </c>
      <c r="K67" s="69">
        <v>10986.899848</v>
      </c>
      <c r="L67" s="69">
        <v>9585.527918</v>
      </c>
      <c r="M67" s="69">
        <v>1337.7391776</v>
      </c>
      <c r="N67" s="69">
        <v>63.6327524</v>
      </c>
      <c r="O67" s="69">
        <v>7232.2248386</v>
      </c>
      <c r="P67" s="69">
        <v>9788.3636019</v>
      </c>
      <c r="Q67" s="69">
        <v>10986.899848</v>
      </c>
      <c r="R67" s="78">
        <v>12.2445006626782</v>
      </c>
      <c r="S67" s="79">
        <v>22.9942861137272</v>
      </c>
      <c r="T67" s="79" t="s">
        <v>212</v>
      </c>
      <c r="U67" s="69">
        <v>1</v>
      </c>
      <c r="V67" s="69">
        <v>0</v>
      </c>
      <c r="W67" s="64"/>
      <c r="X67" s="64"/>
      <c r="Y67" s="64"/>
      <c r="Z67" s="79">
        <v>0</v>
      </c>
      <c r="AA67" s="79">
        <v>0</v>
      </c>
      <c r="AB67" s="79">
        <v>0</v>
      </c>
      <c r="AC67" s="197">
        <v>0</v>
      </c>
      <c r="AD67" s="69">
        <v>0</v>
      </c>
      <c r="AE67" s="69">
        <v>0</v>
      </c>
      <c r="AF67" s="69">
        <v>0</v>
      </c>
      <c r="AG67" s="79">
        <v>2.6</v>
      </c>
      <c r="AH67" s="69">
        <v>1</v>
      </c>
      <c r="AI67" s="64">
        <v>0</v>
      </c>
      <c r="AJ67" s="64"/>
      <c r="AK67" s="64"/>
      <c r="AL67" s="64"/>
      <c r="AM67" s="79">
        <v>0</v>
      </c>
      <c r="AN67" s="79">
        <v>0</v>
      </c>
      <c r="AO67" s="79">
        <v>0</v>
      </c>
      <c r="AP67" s="197">
        <v>0</v>
      </c>
      <c r="AQ67" s="69">
        <v>0</v>
      </c>
      <c r="AR67" s="69">
        <v>0</v>
      </c>
      <c r="AS67" s="69">
        <v>0</v>
      </c>
      <c r="AT67" s="69">
        <v>0</v>
      </c>
      <c r="AU67" s="69" t="s">
        <v>212</v>
      </c>
      <c r="AV67" s="79">
        <v>2.9</v>
      </c>
      <c r="AW67" s="69">
        <v>1</v>
      </c>
      <c r="AX67" s="64">
        <v>0</v>
      </c>
      <c r="AY67" s="64"/>
      <c r="AZ67" s="64"/>
      <c r="BA67" s="64"/>
      <c r="BB67" s="79">
        <v>0</v>
      </c>
      <c r="BC67" s="79">
        <v>0</v>
      </c>
      <c r="BD67" s="79">
        <v>0</v>
      </c>
      <c r="BE67" s="197">
        <v>0</v>
      </c>
      <c r="BF67" s="69">
        <v>0</v>
      </c>
      <c r="BG67" s="69">
        <v>0</v>
      </c>
      <c r="BH67" s="69">
        <v>0</v>
      </c>
      <c r="BI67" s="69">
        <v>0</v>
      </c>
      <c r="BJ67" s="69" t="s">
        <v>212</v>
      </c>
      <c r="BK67" s="79">
        <v>3.3</v>
      </c>
      <c r="BL67" s="69">
        <v>1</v>
      </c>
      <c r="BM67" s="64">
        <v>0</v>
      </c>
      <c r="BN67" s="64"/>
      <c r="BO67" s="64"/>
      <c r="BP67" s="64"/>
      <c r="BQ67" s="79">
        <v>0</v>
      </c>
      <c r="BR67" s="79">
        <v>0</v>
      </c>
      <c r="BS67" s="79">
        <v>0</v>
      </c>
      <c r="BT67" s="197">
        <v>0</v>
      </c>
      <c r="BU67" s="69">
        <v>0</v>
      </c>
      <c r="BV67" s="69">
        <v>0</v>
      </c>
      <c r="BW67" s="69">
        <v>0</v>
      </c>
      <c r="BX67" s="69">
        <v>0</v>
      </c>
      <c r="BY67" s="69" t="s">
        <v>212</v>
      </c>
      <c r="BZ67" s="79">
        <v>3.9</v>
      </c>
      <c r="CA67" s="69">
        <v>1</v>
      </c>
      <c r="CB67" s="64">
        <v>0</v>
      </c>
      <c r="CC67" s="64"/>
      <c r="CD67" s="64"/>
      <c r="CE67" s="64"/>
      <c r="CF67" s="79">
        <v>0</v>
      </c>
      <c r="CG67" s="79">
        <v>0</v>
      </c>
      <c r="CH67" s="79">
        <v>0</v>
      </c>
      <c r="CI67" s="197">
        <v>0</v>
      </c>
      <c r="CJ67" s="69">
        <v>0</v>
      </c>
      <c r="CK67" s="69">
        <v>0</v>
      </c>
      <c r="CL67" s="69">
        <v>0</v>
      </c>
      <c r="CM67" s="69">
        <v>0</v>
      </c>
      <c r="CN67" s="69" t="s">
        <v>212</v>
      </c>
      <c r="CO67" s="79">
        <v>4.5</v>
      </c>
      <c r="CP67" s="69">
        <v>1</v>
      </c>
      <c r="CQ67" s="64">
        <v>0</v>
      </c>
      <c r="CR67" s="64"/>
      <c r="CS67" s="64"/>
      <c r="CT67" s="64"/>
      <c r="CU67" s="79">
        <v>0</v>
      </c>
      <c r="CV67" s="79">
        <v>0</v>
      </c>
      <c r="CW67" s="79">
        <v>0</v>
      </c>
      <c r="CX67" s="197">
        <v>0</v>
      </c>
      <c r="CY67" s="69">
        <v>0</v>
      </c>
      <c r="CZ67" s="69">
        <v>0</v>
      </c>
      <c r="DA67" s="69">
        <v>0</v>
      </c>
      <c r="DB67" s="69">
        <v>0</v>
      </c>
      <c r="DC67" s="69" t="s">
        <v>212</v>
      </c>
      <c r="DD67" s="78">
        <v>5.4</v>
      </c>
      <c r="DE67" s="69">
        <v>1</v>
      </c>
      <c r="DF67" s="64">
        <v>0</v>
      </c>
      <c r="DG67" s="64"/>
      <c r="DH67" s="64"/>
      <c r="DI67" s="64"/>
      <c r="DJ67" s="79">
        <v>0</v>
      </c>
      <c r="DK67" s="79">
        <v>0</v>
      </c>
      <c r="DL67" s="79">
        <v>0</v>
      </c>
      <c r="DM67" s="197">
        <v>0</v>
      </c>
      <c r="DN67" s="69">
        <v>0</v>
      </c>
      <c r="DO67" s="69">
        <v>0</v>
      </c>
      <c r="DP67" s="69">
        <v>0</v>
      </c>
      <c r="DQ67" s="69">
        <v>0</v>
      </c>
      <c r="DR67" s="69" t="s">
        <v>212</v>
      </c>
      <c r="DS67" s="78">
        <v>6.7</v>
      </c>
      <c r="DT67" s="69">
        <v>1</v>
      </c>
      <c r="DU67" s="64">
        <v>0</v>
      </c>
      <c r="DV67" s="64"/>
      <c r="DW67" s="64"/>
      <c r="DX67" s="64"/>
      <c r="DY67" s="79">
        <v>0</v>
      </c>
      <c r="DZ67" s="79">
        <v>0</v>
      </c>
      <c r="EA67" s="79">
        <v>0</v>
      </c>
      <c r="EB67" s="197">
        <v>0</v>
      </c>
      <c r="EC67" s="69">
        <v>0</v>
      </c>
      <c r="ED67" s="69">
        <v>0</v>
      </c>
      <c r="EE67" s="69">
        <v>0</v>
      </c>
      <c r="EF67" s="69">
        <v>0</v>
      </c>
      <c r="EG67" s="69" t="s">
        <v>212</v>
      </c>
      <c r="EH67" s="79">
        <v>6.7</v>
      </c>
      <c r="EI67" s="69">
        <v>1</v>
      </c>
      <c r="EJ67" s="64">
        <v>0</v>
      </c>
      <c r="EK67" s="64"/>
      <c r="EL67" s="64"/>
      <c r="EM67" s="64"/>
      <c r="EN67" s="79">
        <v>0</v>
      </c>
      <c r="EO67" s="79">
        <v>0</v>
      </c>
      <c r="EP67" s="79">
        <v>0</v>
      </c>
      <c r="EQ67" s="69">
        <v>0</v>
      </c>
      <c r="ER67" s="69">
        <v>0</v>
      </c>
      <c r="ES67" s="69">
        <v>0</v>
      </c>
      <c r="ET67" s="69">
        <v>0</v>
      </c>
      <c r="EU67" s="69">
        <v>0</v>
      </c>
      <c r="EV67" s="69" t="s">
        <v>212</v>
      </c>
      <c r="EW67" s="69" t="s">
        <v>212</v>
      </c>
      <c r="EX67" s="69"/>
      <c r="EY67" s="69">
        <v>49187</v>
      </c>
      <c r="EZ67" s="69">
        <v>46799</v>
      </c>
      <c r="FA67" s="69">
        <v>47781</v>
      </c>
      <c r="FB67" s="78">
        <v>2.09833543451782</v>
      </c>
      <c r="FC67" s="69">
        <v>1</v>
      </c>
      <c r="FD67" s="64">
        <v>1</v>
      </c>
      <c r="FE67" s="64"/>
      <c r="FF67" s="64"/>
      <c r="FG67" s="64"/>
      <c r="FH67" s="79">
        <v>0</v>
      </c>
      <c r="FI67" s="79">
        <v>0</v>
      </c>
      <c r="FJ67" s="79">
        <v>0</v>
      </c>
      <c r="FK67" s="197">
        <v>0</v>
      </c>
      <c r="FL67" s="69">
        <v>0</v>
      </c>
      <c r="FM67" s="69">
        <v>0</v>
      </c>
      <c r="FN67" s="69">
        <v>0</v>
      </c>
      <c r="FO67" s="69">
        <v>0</v>
      </c>
      <c r="FP67" s="57" t="s">
        <v>212</v>
      </c>
      <c r="FQ67" s="57" t="s">
        <v>212</v>
      </c>
      <c r="FR67" s="214" t="s">
        <v>212</v>
      </c>
    </row>
    <row r="68" ht="14.1" customHeight="1" spans="1:174">
      <c r="A68" s="68" t="s">
        <v>341</v>
      </c>
      <c r="B68" s="68" t="s">
        <v>256</v>
      </c>
      <c r="C68" s="69">
        <v>8385.3403301</v>
      </c>
      <c r="D68" s="69">
        <v>5489.0127945</v>
      </c>
      <c r="E68" s="69">
        <v>2761.4475044</v>
      </c>
      <c r="F68" s="69">
        <v>134.8800312</v>
      </c>
      <c r="G68" s="69">
        <v>6697.320291</v>
      </c>
      <c r="H68" s="69">
        <v>4620.271825</v>
      </c>
      <c r="I68" s="69">
        <v>1992.6219804</v>
      </c>
      <c r="J68" s="69">
        <v>84.4264856</v>
      </c>
      <c r="K68" s="69">
        <v>5048.9857702</v>
      </c>
      <c r="L68" s="69">
        <v>2762.184791</v>
      </c>
      <c r="M68" s="69">
        <v>2140.853596</v>
      </c>
      <c r="N68" s="69">
        <v>145.9473832</v>
      </c>
      <c r="O68" s="69">
        <v>8385.3403301</v>
      </c>
      <c r="P68" s="69">
        <v>6697.320291</v>
      </c>
      <c r="Q68" s="69">
        <v>5048.9857702</v>
      </c>
      <c r="R68" s="78">
        <v>-24.6118514447497</v>
      </c>
      <c r="S68" s="79">
        <v>11.5321039929651</v>
      </c>
      <c r="T68" s="79" t="s">
        <v>212</v>
      </c>
      <c r="U68" s="69">
        <v>1</v>
      </c>
      <c r="V68" s="69">
        <v>1</v>
      </c>
      <c r="W68" s="64"/>
      <c r="X68" s="64"/>
      <c r="Y68" s="64"/>
      <c r="Z68" s="79">
        <v>0</v>
      </c>
      <c r="AA68" s="79">
        <v>0</v>
      </c>
      <c r="AB68" s="79">
        <v>0</v>
      </c>
      <c r="AC68" s="197">
        <v>0</v>
      </c>
      <c r="AD68" s="69">
        <v>0</v>
      </c>
      <c r="AE68" s="69">
        <v>0</v>
      </c>
      <c r="AF68" s="69">
        <v>0</v>
      </c>
      <c r="AG68" s="79">
        <v>3.3</v>
      </c>
      <c r="AH68" s="69">
        <v>1</v>
      </c>
      <c r="AI68" s="64">
        <v>1</v>
      </c>
      <c r="AJ68" s="64"/>
      <c r="AK68" s="64"/>
      <c r="AL68" s="64"/>
      <c r="AM68" s="79">
        <v>0</v>
      </c>
      <c r="AN68" s="79">
        <v>0</v>
      </c>
      <c r="AO68" s="79">
        <v>0</v>
      </c>
      <c r="AP68" s="197">
        <v>0</v>
      </c>
      <c r="AQ68" s="69">
        <v>0</v>
      </c>
      <c r="AR68" s="69">
        <v>0</v>
      </c>
      <c r="AS68" s="69">
        <v>0</v>
      </c>
      <c r="AT68" s="69">
        <v>0</v>
      </c>
      <c r="AU68" s="69" t="s">
        <v>212</v>
      </c>
      <c r="AV68" s="79">
        <v>2.6</v>
      </c>
      <c r="AW68" s="69">
        <v>1</v>
      </c>
      <c r="AX68" s="64">
        <v>1</v>
      </c>
      <c r="AY68" s="64"/>
      <c r="AZ68" s="64"/>
      <c r="BA68" s="64"/>
      <c r="BB68" s="79">
        <v>0</v>
      </c>
      <c r="BC68" s="79">
        <v>0</v>
      </c>
      <c r="BD68" s="79">
        <v>0</v>
      </c>
      <c r="BE68" s="197">
        <v>0</v>
      </c>
      <c r="BF68" s="69">
        <v>0</v>
      </c>
      <c r="BG68" s="69">
        <v>0</v>
      </c>
      <c r="BH68" s="69">
        <v>0</v>
      </c>
      <c r="BI68" s="69">
        <v>0</v>
      </c>
      <c r="BJ68" s="69" t="s">
        <v>212</v>
      </c>
      <c r="BK68" s="79">
        <v>1.7</v>
      </c>
      <c r="BL68" s="69">
        <v>1</v>
      </c>
      <c r="BM68" s="64">
        <v>1</v>
      </c>
      <c r="BN68" s="64"/>
      <c r="BO68" s="64"/>
      <c r="BP68" s="64"/>
      <c r="BQ68" s="79">
        <v>0</v>
      </c>
      <c r="BR68" s="79">
        <v>0</v>
      </c>
      <c r="BS68" s="79">
        <v>0</v>
      </c>
      <c r="BT68" s="197">
        <v>0</v>
      </c>
      <c r="BU68" s="69">
        <v>0</v>
      </c>
      <c r="BV68" s="69">
        <v>0</v>
      </c>
      <c r="BW68" s="69">
        <v>0</v>
      </c>
      <c r="BX68" s="69">
        <v>0</v>
      </c>
      <c r="BY68" s="69" t="s">
        <v>212</v>
      </c>
      <c r="BZ68" s="79">
        <v>0.4</v>
      </c>
      <c r="CA68" s="69">
        <v>1</v>
      </c>
      <c r="CB68" s="64">
        <v>1</v>
      </c>
      <c r="CC68" s="64"/>
      <c r="CD68" s="64"/>
      <c r="CE68" s="64"/>
      <c r="CF68" s="79">
        <v>0</v>
      </c>
      <c r="CG68" s="79">
        <v>0</v>
      </c>
      <c r="CH68" s="79">
        <v>0</v>
      </c>
      <c r="CI68" s="197">
        <v>0</v>
      </c>
      <c r="CJ68" s="69">
        <v>0</v>
      </c>
      <c r="CK68" s="69">
        <v>0</v>
      </c>
      <c r="CL68" s="69">
        <v>0</v>
      </c>
      <c r="CM68" s="69">
        <v>0</v>
      </c>
      <c r="CN68" s="69" t="s">
        <v>212</v>
      </c>
      <c r="CO68" s="79">
        <v>-1.2</v>
      </c>
      <c r="CP68" s="69">
        <v>1</v>
      </c>
      <c r="CQ68" s="64">
        <v>1</v>
      </c>
      <c r="CR68" s="64"/>
      <c r="CS68" s="64"/>
      <c r="CT68" s="64"/>
      <c r="CU68" s="79">
        <v>0</v>
      </c>
      <c r="CV68" s="79">
        <v>0</v>
      </c>
      <c r="CW68" s="79">
        <v>0</v>
      </c>
      <c r="CX68" s="197">
        <v>0</v>
      </c>
      <c r="CY68" s="69">
        <v>0</v>
      </c>
      <c r="CZ68" s="69">
        <v>0</v>
      </c>
      <c r="DA68" s="69">
        <v>0</v>
      </c>
      <c r="DB68" s="69">
        <v>0</v>
      </c>
      <c r="DC68" s="69" t="s">
        <v>212</v>
      </c>
      <c r="DD68" s="78">
        <v>-3.4</v>
      </c>
      <c r="DE68" s="69">
        <v>1</v>
      </c>
      <c r="DF68" s="64">
        <v>1</v>
      </c>
      <c r="DG68" s="64"/>
      <c r="DH68" s="64"/>
      <c r="DI68" s="64"/>
      <c r="DJ68" s="79">
        <v>0</v>
      </c>
      <c r="DK68" s="79">
        <v>0</v>
      </c>
      <c r="DL68" s="79">
        <v>0</v>
      </c>
      <c r="DM68" s="197">
        <v>0</v>
      </c>
      <c r="DN68" s="69">
        <v>0</v>
      </c>
      <c r="DO68" s="69">
        <v>0</v>
      </c>
      <c r="DP68" s="69">
        <v>0</v>
      </c>
      <c r="DQ68" s="69">
        <v>0</v>
      </c>
      <c r="DR68" s="69" t="s">
        <v>212</v>
      </c>
      <c r="DS68" s="78">
        <v>-6.9</v>
      </c>
      <c r="DT68" s="69">
        <v>1</v>
      </c>
      <c r="DU68" s="64">
        <v>1</v>
      </c>
      <c r="DV68" s="64"/>
      <c r="DW68" s="64"/>
      <c r="DX68" s="64"/>
      <c r="DY68" s="79">
        <v>0</v>
      </c>
      <c r="DZ68" s="79">
        <v>0</v>
      </c>
      <c r="EA68" s="79">
        <v>0</v>
      </c>
      <c r="EB68" s="197">
        <v>0</v>
      </c>
      <c r="EC68" s="69">
        <v>0</v>
      </c>
      <c r="ED68" s="69">
        <v>0</v>
      </c>
      <c r="EE68" s="69">
        <v>0</v>
      </c>
      <c r="EF68" s="69">
        <v>0</v>
      </c>
      <c r="EG68" s="69" t="s">
        <v>212</v>
      </c>
      <c r="EH68" s="79">
        <v>-6.9</v>
      </c>
      <c r="EI68" s="69">
        <v>1</v>
      </c>
      <c r="EJ68" s="64">
        <v>1</v>
      </c>
      <c r="EK68" s="64"/>
      <c r="EL68" s="64"/>
      <c r="EM68" s="64"/>
      <c r="EN68" s="79">
        <v>0</v>
      </c>
      <c r="EO68" s="79">
        <v>0</v>
      </c>
      <c r="EP68" s="79">
        <v>0</v>
      </c>
      <c r="EQ68" s="69">
        <v>0</v>
      </c>
      <c r="ER68" s="69">
        <v>0</v>
      </c>
      <c r="ES68" s="69">
        <v>0</v>
      </c>
      <c r="ET68" s="69">
        <v>0</v>
      </c>
      <c r="EU68" s="69">
        <v>0</v>
      </c>
      <c r="EV68" s="69" t="s">
        <v>212</v>
      </c>
      <c r="EW68" s="69" t="s">
        <v>212</v>
      </c>
      <c r="EX68" s="69"/>
      <c r="EY68" s="69">
        <v>43278</v>
      </c>
      <c r="EZ68" s="69">
        <v>41917</v>
      </c>
      <c r="FA68" s="69">
        <v>43782</v>
      </c>
      <c r="FB68" s="78">
        <v>4.44926879309111</v>
      </c>
      <c r="FC68" s="69">
        <v>1</v>
      </c>
      <c r="FD68" s="64">
        <v>0</v>
      </c>
      <c r="FE68" s="64"/>
      <c r="FF68" s="64"/>
      <c r="FG68" s="64"/>
      <c r="FH68" s="79">
        <v>0</v>
      </c>
      <c r="FI68" s="79">
        <v>0</v>
      </c>
      <c r="FJ68" s="79">
        <v>0</v>
      </c>
      <c r="FK68" s="197">
        <v>0</v>
      </c>
      <c r="FL68" s="69">
        <v>0</v>
      </c>
      <c r="FM68" s="69">
        <v>0</v>
      </c>
      <c r="FN68" s="69">
        <v>0</v>
      </c>
      <c r="FO68" s="69">
        <v>0</v>
      </c>
      <c r="FP68" s="57" t="s">
        <v>212</v>
      </c>
      <c r="FQ68" s="57" t="s">
        <v>212</v>
      </c>
      <c r="FR68" s="214" t="s">
        <v>212</v>
      </c>
    </row>
    <row r="69" ht="14.1" customHeight="1" spans="1:174">
      <c r="A69" s="68" t="s">
        <v>342</v>
      </c>
      <c r="B69" s="68" t="s">
        <v>256</v>
      </c>
      <c r="C69" s="69">
        <v>12104.8307054</v>
      </c>
      <c r="D69" s="69">
        <v>11375.445537</v>
      </c>
      <c r="E69" s="69">
        <v>534.2435428</v>
      </c>
      <c r="F69" s="69">
        <v>195.1416256</v>
      </c>
      <c r="G69" s="69">
        <v>13165.2782602</v>
      </c>
      <c r="H69" s="69">
        <v>12034.208011</v>
      </c>
      <c r="I69" s="69">
        <v>939.6987036</v>
      </c>
      <c r="J69" s="69">
        <v>191.3715456</v>
      </c>
      <c r="K69" s="69">
        <v>16156.753899</v>
      </c>
      <c r="L69" s="69">
        <v>14085.743159</v>
      </c>
      <c r="M69" s="69">
        <v>1783.115178</v>
      </c>
      <c r="N69" s="69">
        <v>287.895562</v>
      </c>
      <c r="O69" s="69">
        <v>12104.8307054</v>
      </c>
      <c r="P69" s="69">
        <v>13165.2782602</v>
      </c>
      <c r="Q69" s="69">
        <v>16156.753899</v>
      </c>
      <c r="R69" s="78">
        <v>22.7224641946501</v>
      </c>
      <c r="S69" s="79">
        <v>19.0101822555595</v>
      </c>
      <c r="T69" s="79" t="s">
        <v>212</v>
      </c>
      <c r="U69" s="69">
        <v>1</v>
      </c>
      <c r="V69" s="69">
        <v>0</v>
      </c>
      <c r="W69" s="64"/>
      <c r="X69" s="64"/>
      <c r="Y69" s="64"/>
      <c r="Z69" s="79">
        <v>0</v>
      </c>
      <c r="AA69" s="79">
        <v>0</v>
      </c>
      <c r="AB69" s="79">
        <v>0</v>
      </c>
      <c r="AC69" s="197">
        <v>0</v>
      </c>
      <c r="AD69" s="69">
        <v>0</v>
      </c>
      <c r="AE69" s="69">
        <v>0</v>
      </c>
      <c r="AF69" s="69">
        <v>0</v>
      </c>
      <c r="AG69" s="79">
        <v>15.4</v>
      </c>
      <c r="AH69" s="69">
        <v>1</v>
      </c>
      <c r="AI69" s="64">
        <v>0</v>
      </c>
      <c r="AJ69" s="64"/>
      <c r="AK69" s="64"/>
      <c r="AL69" s="64"/>
      <c r="AM69" s="79">
        <v>0</v>
      </c>
      <c r="AN69" s="79">
        <v>0</v>
      </c>
      <c r="AO69" s="79">
        <v>0</v>
      </c>
      <c r="AP69" s="197">
        <v>0</v>
      </c>
      <c r="AQ69" s="69">
        <v>0</v>
      </c>
      <c r="AR69" s="69">
        <v>0</v>
      </c>
      <c r="AS69" s="69">
        <v>0</v>
      </c>
      <c r="AT69" s="69">
        <v>0</v>
      </c>
      <c r="AU69" s="69" t="s">
        <v>212</v>
      </c>
      <c r="AV69" s="79">
        <v>15.6</v>
      </c>
      <c r="AW69" s="69">
        <v>1</v>
      </c>
      <c r="AX69" s="64">
        <v>0</v>
      </c>
      <c r="AY69" s="64"/>
      <c r="AZ69" s="64"/>
      <c r="BA69" s="64"/>
      <c r="BB69" s="79">
        <v>0</v>
      </c>
      <c r="BC69" s="79">
        <v>0</v>
      </c>
      <c r="BD69" s="79">
        <v>0</v>
      </c>
      <c r="BE69" s="197">
        <v>0</v>
      </c>
      <c r="BF69" s="69">
        <v>0</v>
      </c>
      <c r="BG69" s="69">
        <v>0</v>
      </c>
      <c r="BH69" s="69">
        <v>0</v>
      </c>
      <c r="BI69" s="69">
        <v>0</v>
      </c>
      <c r="BJ69" s="69" t="s">
        <v>212</v>
      </c>
      <c r="BK69" s="79">
        <v>15.9</v>
      </c>
      <c r="BL69" s="69">
        <v>1</v>
      </c>
      <c r="BM69" s="64">
        <v>0</v>
      </c>
      <c r="BN69" s="64"/>
      <c r="BO69" s="64"/>
      <c r="BP69" s="64"/>
      <c r="BQ69" s="79">
        <v>0</v>
      </c>
      <c r="BR69" s="79">
        <v>0</v>
      </c>
      <c r="BS69" s="79">
        <v>0</v>
      </c>
      <c r="BT69" s="197">
        <v>0</v>
      </c>
      <c r="BU69" s="69">
        <v>0</v>
      </c>
      <c r="BV69" s="69">
        <v>0</v>
      </c>
      <c r="BW69" s="69">
        <v>0</v>
      </c>
      <c r="BX69" s="69">
        <v>0</v>
      </c>
      <c r="BY69" s="69" t="s">
        <v>212</v>
      </c>
      <c r="BZ69" s="79">
        <v>16.2</v>
      </c>
      <c r="CA69" s="69">
        <v>1</v>
      </c>
      <c r="CB69" s="64">
        <v>0</v>
      </c>
      <c r="CC69" s="64"/>
      <c r="CD69" s="64"/>
      <c r="CE69" s="64"/>
      <c r="CF69" s="79">
        <v>0</v>
      </c>
      <c r="CG69" s="79">
        <v>0</v>
      </c>
      <c r="CH69" s="79">
        <v>0</v>
      </c>
      <c r="CI69" s="197">
        <v>0</v>
      </c>
      <c r="CJ69" s="69">
        <v>0</v>
      </c>
      <c r="CK69" s="69">
        <v>0</v>
      </c>
      <c r="CL69" s="69">
        <v>0</v>
      </c>
      <c r="CM69" s="69">
        <v>0</v>
      </c>
      <c r="CN69" s="69" t="s">
        <v>212</v>
      </c>
      <c r="CO69" s="79">
        <v>16.7</v>
      </c>
      <c r="CP69" s="69">
        <v>1</v>
      </c>
      <c r="CQ69" s="64">
        <v>0</v>
      </c>
      <c r="CR69" s="64"/>
      <c r="CS69" s="64"/>
      <c r="CT69" s="64"/>
      <c r="CU69" s="79">
        <v>0</v>
      </c>
      <c r="CV69" s="79">
        <v>0</v>
      </c>
      <c r="CW69" s="79">
        <v>0</v>
      </c>
      <c r="CX69" s="197">
        <v>0</v>
      </c>
      <c r="CY69" s="69">
        <v>0</v>
      </c>
      <c r="CZ69" s="69">
        <v>0</v>
      </c>
      <c r="DA69" s="69">
        <v>0</v>
      </c>
      <c r="DB69" s="69">
        <v>0</v>
      </c>
      <c r="DC69" s="69" t="s">
        <v>212</v>
      </c>
      <c r="DD69" s="78">
        <v>17.3</v>
      </c>
      <c r="DE69" s="69">
        <v>1</v>
      </c>
      <c r="DF69" s="64">
        <v>0</v>
      </c>
      <c r="DG69" s="64"/>
      <c r="DH69" s="64"/>
      <c r="DI69" s="64"/>
      <c r="DJ69" s="79">
        <v>0</v>
      </c>
      <c r="DK69" s="79">
        <v>0</v>
      </c>
      <c r="DL69" s="79">
        <v>0</v>
      </c>
      <c r="DM69" s="197">
        <v>0</v>
      </c>
      <c r="DN69" s="69">
        <v>0</v>
      </c>
      <c r="DO69" s="69">
        <v>0</v>
      </c>
      <c r="DP69" s="69">
        <v>0</v>
      </c>
      <c r="DQ69" s="69">
        <v>0</v>
      </c>
      <c r="DR69" s="69" t="s">
        <v>212</v>
      </c>
      <c r="DS69" s="78">
        <v>18.3</v>
      </c>
      <c r="DT69" s="69">
        <v>1</v>
      </c>
      <c r="DU69" s="64">
        <v>0</v>
      </c>
      <c r="DV69" s="64"/>
      <c r="DW69" s="64"/>
      <c r="DX69" s="64"/>
      <c r="DY69" s="79">
        <v>0</v>
      </c>
      <c r="DZ69" s="79">
        <v>0</v>
      </c>
      <c r="EA69" s="79">
        <v>0</v>
      </c>
      <c r="EB69" s="197">
        <v>0</v>
      </c>
      <c r="EC69" s="69">
        <v>0</v>
      </c>
      <c r="ED69" s="69">
        <v>0</v>
      </c>
      <c r="EE69" s="69">
        <v>0</v>
      </c>
      <c r="EF69" s="69">
        <v>0</v>
      </c>
      <c r="EG69" s="69" t="s">
        <v>212</v>
      </c>
      <c r="EH69" s="79">
        <v>18.3</v>
      </c>
      <c r="EI69" s="69">
        <v>1</v>
      </c>
      <c r="EJ69" s="64">
        <v>0</v>
      </c>
      <c r="EK69" s="64"/>
      <c r="EL69" s="64"/>
      <c r="EM69" s="64"/>
      <c r="EN69" s="79">
        <v>0</v>
      </c>
      <c r="EO69" s="79">
        <v>0</v>
      </c>
      <c r="EP69" s="79">
        <v>0</v>
      </c>
      <c r="EQ69" s="69">
        <v>0</v>
      </c>
      <c r="ER69" s="69">
        <v>0</v>
      </c>
      <c r="ES69" s="69">
        <v>0</v>
      </c>
      <c r="ET69" s="69">
        <v>0</v>
      </c>
      <c r="EU69" s="69">
        <v>0</v>
      </c>
      <c r="EV69" s="69" t="s">
        <v>212</v>
      </c>
      <c r="EW69" s="69" t="s">
        <v>212</v>
      </c>
      <c r="EX69" s="69"/>
      <c r="EY69" s="69">
        <v>71653</v>
      </c>
      <c r="EZ69" s="69">
        <v>73860</v>
      </c>
      <c r="FA69" s="69">
        <v>84990</v>
      </c>
      <c r="FB69" s="78">
        <v>15.0690495532088</v>
      </c>
      <c r="FC69" s="69">
        <v>0</v>
      </c>
      <c r="FD69" s="64">
        <v>0</v>
      </c>
      <c r="FE69" s="64"/>
      <c r="FF69" s="64"/>
      <c r="FG69" s="64"/>
      <c r="FH69" s="79">
        <v>0.862872128770391</v>
      </c>
      <c r="FI69" s="79">
        <v>0</v>
      </c>
      <c r="FJ69" s="79">
        <v>0</v>
      </c>
      <c r="FK69" s="197">
        <v>25.4926941723924</v>
      </c>
      <c r="FL69" s="69">
        <v>25.4926941723924</v>
      </c>
      <c r="FM69" s="69">
        <v>0</v>
      </c>
      <c r="FN69" s="69">
        <v>0</v>
      </c>
      <c r="FO69" s="69">
        <v>25.4926941723924</v>
      </c>
      <c r="FP69" s="57" t="s">
        <v>212</v>
      </c>
      <c r="FQ69" s="57" t="s">
        <v>212</v>
      </c>
      <c r="FR69" s="214" t="s">
        <v>212</v>
      </c>
    </row>
    <row r="70" ht="14.1" customHeight="1" spans="1:174">
      <c r="A70" s="68" t="s">
        <v>343</v>
      </c>
      <c r="B70" s="68" t="s">
        <v>263</v>
      </c>
      <c r="C70" s="69">
        <v>27274.0246821</v>
      </c>
      <c r="D70" s="69">
        <v>19259.4736105</v>
      </c>
      <c r="E70" s="69">
        <v>7854.7445128</v>
      </c>
      <c r="F70" s="69">
        <v>159.8065588</v>
      </c>
      <c r="G70" s="69">
        <v>31138.6864894</v>
      </c>
      <c r="H70" s="69">
        <v>21804.694723</v>
      </c>
      <c r="I70" s="69">
        <v>8828.516414</v>
      </c>
      <c r="J70" s="69">
        <v>505.4753524</v>
      </c>
      <c r="K70" s="69">
        <v>58214.1168029</v>
      </c>
      <c r="L70" s="69">
        <v>37293.3739525</v>
      </c>
      <c r="M70" s="69">
        <v>20695.5090224</v>
      </c>
      <c r="N70" s="69">
        <v>225.233828</v>
      </c>
      <c r="O70" s="69">
        <v>27274.0246821</v>
      </c>
      <c r="P70" s="69">
        <v>31138.6864894</v>
      </c>
      <c r="Q70" s="69">
        <v>58214.1168029</v>
      </c>
      <c r="R70" s="78">
        <v>86.9510996320182</v>
      </c>
      <c r="S70" s="79">
        <v>46.0005190025365</v>
      </c>
      <c r="T70" s="79" t="s">
        <v>212</v>
      </c>
      <c r="U70" s="69">
        <v>0</v>
      </c>
      <c r="V70" s="69">
        <v>0</v>
      </c>
      <c r="W70" s="64"/>
      <c r="X70" s="64"/>
      <c r="Y70" s="64"/>
      <c r="Z70" s="79">
        <v>5</v>
      </c>
      <c r="AA70" s="79">
        <v>15</v>
      </c>
      <c r="AB70" s="79">
        <v>29.4323443307186</v>
      </c>
      <c r="AC70" s="197">
        <v>1259.01009414571</v>
      </c>
      <c r="AD70" s="69">
        <v>62.2773729788</v>
      </c>
      <c r="AE70" s="69">
        <v>280.2481784046</v>
      </c>
      <c r="AF70" s="69">
        <v>916.484542762315</v>
      </c>
      <c r="AG70" s="79">
        <v>49</v>
      </c>
      <c r="AH70" s="69">
        <v>0</v>
      </c>
      <c r="AI70" s="64">
        <v>0</v>
      </c>
      <c r="AJ70" s="64"/>
      <c r="AK70" s="64"/>
      <c r="AL70" s="64"/>
      <c r="AM70" s="79">
        <v>5</v>
      </c>
      <c r="AN70" s="79">
        <v>15</v>
      </c>
      <c r="AO70" s="79">
        <v>13.2</v>
      </c>
      <c r="AP70" s="197">
        <v>753.55621304348</v>
      </c>
      <c r="AQ70" s="69">
        <v>62.2773729788</v>
      </c>
      <c r="AR70" s="69">
        <v>280.2481784046</v>
      </c>
      <c r="AS70" s="69">
        <v>411.03066166008</v>
      </c>
      <c r="AT70" s="69">
        <v>-505.453881102235</v>
      </c>
      <c r="AU70" s="69" t="s">
        <v>212</v>
      </c>
      <c r="AV70" s="79">
        <v>51.1</v>
      </c>
      <c r="AW70" s="69">
        <v>0</v>
      </c>
      <c r="AX70" s="64">
        <v>0</v>
      </c>
      <c r="AY70" s="64"/>
      <c r="AZ70" s="64"/>
      <c r="BA70" s="64"/>
      <c r="BB70" s="79">
        <v>5</v>
      </c>
      <c r="BC70" s="79">
        <v>15</v>
      </c>
      <c r="BD70" s="79">
        <v>14.3</v>
      </c>
      <c r="BE70" s="197">
        <v>787.80876818182</v>
      </c>
      <c r="BF70" s="69">
        <v>62.2773729788</v>
      </c>
      <c r="BG70" s="69">
        <v>280.2481784046</v>
      </c>
      <c r="BH70" s="69">
        <v>445.28321679842</v>
      </c>
      <c r="BI70" s="69">
        <v>-471.201325963895</v>
      </c>
      <c r="BJ70" s="69" t="s">
        <v>212</v>
      </c>
      <c r="BK70" s="79">
        <v>53.6</v>
      </c>
      <c r="BL70" s="69">
        <v>0</v>
      </c>
      <c r="BM70" s="64">
        <v>0</v>
      </c>
      <c r="BN70" s="64"/>
      <c r="BO70" s="64"/>
      <c r="BP70" s="64"/>
      <c r="BQ70" s="79">
        <v>5</v>
      </c>
      <c r="BR70" s="79">
        <v>15</v>
      </c>
      <c r="BS70" s="79">
        <v>15.5</v>
      </c>
      <c r="BT70" s="197">
        <v>825.1751919691</v>
      </c>
      <c r="BU70" s="69">
        <v>62.2773729788</v>
      </c>
      <c r="BV70" s="69">
        <v>280.2481784046</v>
      </c>
      <c r="BW70" s="69">
        <v>482.6496405857</v>
      </c>
      <c r="BX70" s="69">
        <v>-433.834902176615</v>
      </c>
      <c r="BY70" s="69" t="s">
        <v>212</v>
      </c>
      <c r="BZ70" s="79">
        <v>56.5</v>
      </c>
      <c r="CA70" s="69">
        <v>0</v>
      </c>
      <c r="CB70" s="64">
        <v>0</v>
      </c>
      <c r="CC70" s="64"/>
      <c r="CD70" s="64"/>
      <c r="CE70" s="64"/>
      <c r="CF70" s="79">
        <v>5</v>
      </c>
      <c r="CG70" s="79">
        <v>15</v>
      </c>
      <c r="CH70" s="79">
        <v>16.9</v>
      </c>
      <c r="CI70" s="197">
        <v>868.76935305426</v>
      </c>
      <c r="CJ70" s="69">
        <v>62.2773729788</v>
      </c>
      <c r="CK70" s="69">
        <v>280.2481784046</v>
      </c>
      <c r="CL70" s="69">
        <v>526.24380167086</v>
      </c>
      <c r="CM70" s="69">
        <v>-390.240741091455</v>
      </c>
      <c r="CN70" s="69" t="s">
        <v>212</v>
      </c>
      <c r="CO70" s="79">
        <v>60</v>
      </c>
      <c r="CP70" s="69">
        <v>0</v>
      </c>
      <c r="CQ70" s="64">
        <v>0</v>
      </c>
      <c r="CR70" s="64"/>
      <c r="CS70" s="64"/>
      <c r="CT70" s="64"/>
      <c r="CU70" s="79">
        <v>5</v>
      </c>
      <c r="CV70" s="79">
        <v>15</v>
      </c>
      <c r="CW70" s="79">
        <v>18.6</v>
      </c>
      <c r="CX70" s="197">
        <v>921.70512008624</v>
      </c>
      <c r="CY70" s="69">
        <v>62.2773729788</v>
      </c>
      <c r="CZ70" s="69">
        <v>280.2481784046</v>
      </c>
      <c r="DA70" s="69">
        <v>579.17956870284</v>
      </c>
      <c r="DB70" s="69">
        <v>-337.304974059475</v>
      </c>
      <c r="DC70" s="69" t="s">
        <v>212</v>
      </c>
      <c r="DD70" s="78">
        <v>64.4</v>
      </c>
      <c r="DE70" s="69">
        <v>0</v>
      </c>
      <c r="DF70" s="64">
        <v>0</v>
      </c>
      <c r="DG70" s="64"/>
      <c r="DH70" s="64"/>
      <c r="DI70" s="64"/>
      <c r="DJ70" s="79">
        <v>5</v>
      </c>
      <c r="DK70" s="79">
        <v>15</v>
      </c>
      <c r="DL70" s="79">
        <v>20.6</v>
      </c>
      <c r="DM70" s="197">
        <v>983.98249306504</v>
      </c>
      <c r="DN70" s="69">
        <v>62.2773729788</v>
      </c>
      <c r="DO70" s="69">
        <v>280.2481784046</v>
      </c>
      <c r="DP70" s="69">
        <v>641.45694168164</v>
      </c>
      <c r="DQ70" s="69">
        <v>-275.027601080675</v>
      </c>
      <c r="DR70" s="69" t="s">
        <v>212</v>
      </c>
      <c r="DS70" s="78">
        <v>69.9</v>
      </c>
      <c r="DT70" s="69">
        <v>0</v>
      </c>
      <c r="DU70" s="64">
        <v>0</v>
      </c>
      <c r="DV70" s="64"/>
      <c r="DW70" s="64"/>
      <c r="DX70" s="64"/>
      <c r="DY70" s="79">
        <v>5</v>
      </c>
      <c r="DZ70" s="79">
        <v>15</v>
      </c>
      <c r="EA70" s="79">
        <v>23</v>
      </c>
      <c r="EB70" s="197">
        <v>1058.7153406396</v>
      </c>
      <c r="EC70" s="69">
        <v>62.2773729788</v>
      </c>
      <c r="ED70" s="69">
        <v>280.2481784046</v>
      </c>
      <c r="EE70" s="69">
        <v>716.1897892562</v>
      </c>
      <c r="EF70" s="69">
        <v>-200.294753506115</v>
      </c>
      <c r="EG70" s="69" t="s">
        <v>212</v>
      </c>
      <c r="EH70" s="79">
        <v>69.9</v>
      </c>
      <c r="EI70" s="69">
        <v>0</v>
      </c>
      <c r="EJ70" s="64">
        <v>0</v>
      </c>
      <c r="EK70" s="64"/>
      <c r="EL70" s="64"/>
      <c r="EM70" s="64"/>
      <c r="EN70" s="79">
        <v>5</v>
      </c>
      <c r="EO70" s="79">
        <v>15</v>
      </c>
      <c r="EP70" s="79">
        <v>23</v>
      </c>
      <c r="EQ70" s="69">
        <v>920.564630659</v>
      </c>
      <c r="ER70" s="69">
        <v>54.150860627</v>
      </c>
      <c r="ES70" s="69">
        <v>243.6788728215</v>
      </c>
      <c r="ET70" s="69">
        <v>622.7348972105</v>
      </c>
      <c r="EU70" s="69">
        <v>-338.445463486715</v>
      </c>
      <c r="EV70" s="69">
        <v>920.564630659</v>
      </c>
      <c r="EW70" s="69" t="s">
        <v>212</v>
      </c>
      <c r="EX70" s="69"/>
      <c r="EY70" s="69">
        <v>76631</v>
      </c>
      <c r="EZ70" s="69">
        <v>86932</v>
      </c>
      <c r="FA70" s="69">
        <v>126551</v>
      </c>
      <c r="FB70" s="78">
        <v>45.5747020659826</v>
      </c>
      <c r="FC70" s="69">
        <v>0</v>
      </c>
      <c r="FD70" s="64">
        <v>0</v>
      </c>
      <c r="FE70" s="64"/>
      <c r="FF70" s="64"/>
      <c r="FG70" s="64"/>
      <c r="FH70" s="79">
        <v>5</v>
      </c>
      <c r="FI70" s="79">
        <v>15</v>
      </c>
      <c r="FJ70" s="79">
        <v>11.3685246415442</v>
      </c>
      <c r="FK70" s="197">
        <v>1944.54058413872</v>
      </c>
      <c r="FL70" s="69">
        <v>173.864</v>
      </c>
      <c r="FM70" s="69">
        <v>782.388</v>
      </c>
      <c r="FN70" s="69">
        <v>988.28858413872</v>
      </c>
      <c r="FO70" s="69">
        <v>685.530489993005</v>
      </c>
      <c r="FP70" s="57" t="s">
        <v>242</v>
      </c>
      <c r="FQ70" s="57" t="s">
        <v>242</v>
      </c>
      <c r="FR70" s="214">
        <v>1</v>
      </c>
    </row>
    <row r="71" ht="14.1" customHeight="1" spans="1:174">
      <c r="A71" s="68" t="s">
        <v>344</v>
      </c>
      <c r="B71" s="68" t="s">
        <v>263</v>
      </c>
      <c r="C71" s="69">
        <v>31704.3932068</v>
      </c>
      <c r="D71" s="69">
        <v>20490.893396</v>
      </c>
      <c r="E71" s="69">
        <v>11160.6558912</v>
      </c>
      <c r="F71" s="69">
        <v>52.8439196</v>
      </c>
      <c r="G71" s="69">
        <v>24723.8282521</v>
      </c>
      <c r="H71" s="69">
        <v>18422.8463445</v>
      </c>
      <c r="I71" s="69">
        <v>4664.6018628</v>
      </c>
      <c r="J71" s="69">
        <v>1636.3800448</v>
      </c>
      <c r="K71" s="69">
        <v>43999.3901665</v>
      </c>
      <c r="L71" s="69">
        <v>22577.1282085</v>
      </c>
      <c r="M71" s="69">
        <v>20875.2777432</v>
      </c>
      <c r="N71" s="69">
        <v>546.9842148</v>
      </c>
      <c r="O71" s="69">
        <v>31704.3932068</v>
      </c>
      <c r="P71" s="69">
        <v>24723.8282521</v>
      </c>
      <c r="Q71" s="69">
        <v>43999.3901665</v>
      </c>
      <c r="R71" s="78">
        <v>77.9635003036504</v>
      </c>
      <c r="S71" s="79">
        <v>63.4600487012144</v>
      </c>
      <c r="T71" s="79" t="s">
        <v>212</v>
      </c>
      <c r="U71" s="69">
        <v>0</v>
      </c>
      <c r="V71" s="69">
        <v>0</v>
      </c>
      <c r="W71" s="64"/>
      <c r="X71" s="64"/>
      <c r="Y71" s="64"/>
      <c r="Z71" s="79">
        <v>5</v>
      </c>
      <c r="AA71" s="79">
        <v>15</v>
      </c>
      <c r="AB71" s="79">
        <v>20.4447450023507</v>
      </c>
      <c r="AC71" s="197">
        <v>777.4344748692</v>
      </c>
      <c r="AD71" s="69">
        <v>49.4476565042</v>
      </c>
      <c r="AE71" s="69">
        <v>222.5144542689</v>
      </c>
      <c r="AF71" s="69">
        <v>505.4723640961</v>
      </c>
      <c r="AG71" s="79">
        <v>16.8</v>
      </c>
      <c r="AH71" s="69">
        <v>0</v>
      </c>
      <c r="AI71" s="64">
        <v>0</v>
      </c>
      <c r="AJ71" s="64"/>
      <c r="AK71" s="64"/>
      <c r="AL71" s="64"/>
      <c r="AM71" s="79">
        <v>1</v>
      </c>
      <c r="AN71" s="79">
        <v>0</v>
      </c>
      <c r="AO71" s="79">
        <v>0</v>
      </c>
      <c r="AP71" s="197">
        <v>9.88953130084</v>
      </c>
      <c r="AQ71" s="69">
        <v>9.88953130084</v>
      </c>
      <c r="AR71" s="69">
        <v>0</v>
      </c>
      <c r="AS71" s="69">
        <v>0</v>
      </c>
      <c r="AT71" s="69">
        <v>-767.54494356836</v>
      </c>
      <c r="AU71" s="69" t="s">
        <v>212</v>
      </c>
      <c r="AV71" s="79">
        <v>20.4</v>
      </c>
      <c r="AW71" s="69">
        <v>0</v>
      </c>
      <c r="AX71" s="64">
        <v>0</v>
      </c>
      <c r="AY71" s="64"/>
      <c r="AZ71" s="64"/>
      <c r="BA71" s="64"/>
      <c r="BB71" s="79">
        <v>3.6</v>
      </c>
      <c r="BC71" s="79">
        <v>0</v>
      </c>
      <c r="BD71" s="79">
        <v>0</v>
      </c>
      <c r="BE71" s="197">
        <v>35.602312683024</v>
      </c>
      <c r="BF71" s="69">
        <v>35.602312683024</v>
      </c>
      <c r="BG71" s="69">
        <v>0</v>
      </c>
      <c r="BH71" s="69">
        <v>0</v>
      </c>
      <c r="BI71" s="69">
        <v>-741.832162186176</v>
      </c>
      <c r="BJ71" s="69" t="s">
        <v>212</v>
      </c>
      <c r="BK71" s="79">
        <v>24.7</v>
      </c>
      <c r="BL71" s="69">
        <v>0</v>
      </c>
      <c r="BM71" s="64">
        <v>0</v>
      </c>
      <c r="BN71" s="64"/>
      <c r="BO71" s="64"/>
      <c r="BP71" s="64"/>
      <c r="BQ71" s="79">
        <v>5</v>
      </c>
      <c r="BR71" s="79">
        <v>1.6</v>
      </c>
      <c r="BS71" s="79">
        <v>0</v>
      </c>
      <c r="BT71" s="197">
        <v>73.182531626216</v>
      </c>
      <c r="BU71" s="69">
        <v>49.4476565042</v>
      </c>
      <c r="BV71" s="69">
        <v>23.734875122016</v>
      </c>
      <c r="BW71" s="69">
        <v>0</v>
      </c>
      <c r="BX71" s="69">
        <v>-704.251943242984</v>
      </c>
      <c r="BY71" s="69" t="s">
        <v>212</v>
      </c>
      <c r="BZ71" s="79">
        <v>29.7</v>
      </c>
      <c r="CA71" s="69">
        <v>0</v>
      </c>
      <c r="CB71" s="64">
        <v>0</v>
      </c>
      <c r="CC71" s="64"/>
      <c r="CD71" s="64"/>
      <c r="CE71" s="64"/>
      <c r="CF71" s="79">
        <v>5</v>
      </c>
      <c r="CG71" s="79">
        <v>5.1</v>
      </c>
      <c r="CH71" s="79">
        <v>0</v>
      </c>
      <c r="CI71" s="197">
        <v>125.102570955626</v>
      </c>
      <c r="CJ71" s="69">
        <v>49.4476565042</v>
      </c>
      <c r="CK71" s="69">
        <v>75.654914451426</v>
      </c>
      <c r="CL71" s="69">
        <v>0</v>
      </c>
      <c r="CM71" s="69">
        <v>-652.331903913574</v>
      </c>
      <c r="CN71" s="69" t="s">
        <v>212</v>
      </c>
      <c r="CO71" s="79">
        <v>35.7</v>
      </c>
      <c r="CP71" s="69">
        <v>0</v>
      </c>
      <c r="CQ71" s="64">
        <v>0</v>
      </c>
      <c r="CR71" s="64"/>
      <c r="CS71" s="64"/>
      <c r="CT71" s="64"/>
      <c r="CU71" s="79">
        <v>5</v>
      </c>
      <c r="CV71" s="79">
        <v>9.3</v>
      </c>
      <c r="CW71" s="79">
        <v>0</v>
      </c>
      <c r="CX71" s="197">
        <v>187.406618150918</v>
      </c>
      <c r="CY71" s="69">
        <v>49.4476565042</v>
      </c>
      <c r="CZ71" s="69">
        <v>137.958961646718</v>
      </c>
      <c r="DA71" s="69">
        <v>0</v>
      </c>
      <c r="DB71" s="69">
        <v>-590.027856718282</v>
      </c>
      <c r="DC71" s="69" t="s">
        <v>212</v>
      </c>
      <c r="DD71" s="78">
        <v>43</v>
      </c>
      <c r="DE71" s="69">
        <v>0</v>
      </c>
      <c r="DF71" s="64">
        <v>0</v>
      </c>
      <c r="DG71" s="64"/>
      <c r="DH71" s="64"/>
      <c r="DI71" s="64"/>
      <c r="DJ71" s="79">
        <v>5</v>
      </c>
      <c r="DK71" s="79">
        <v>14.2</v>
      </c>
      <c r="DL71" s="79">
        <v>0</v>
      </c>
      <c r="DM71" s="197">
        <v>260.094673212092</v>
      </c>
      <c r="DN71" s="69">
        <v>49.4476565042</v>
      </c>
      <c r="DO71" s="69">
        <v>210.647016707892</v>
      </c>
      <c r="DP71" s="69">
        <v>0</v>
      </c>
      <c r="DQ71" s="69">
        <v>-517.339801657108</v>
      </c>
      <c r="DR71" s="69" t="s">
        <v>212</v>
      </c>
      <c r="DS71" s="78">
        <v>51.9</v>
      </c>
      <c r="DT71" s="69">
        <v>0</v>
      </c>
      <c r="DU71" s="64">
        <v>0</v>
      </c>
      <c r="DV71" s="64"/>
      <c r="DW71" s="64"/>
      <c r="DX71" s="64"/>
      <c r="DY71" s="79">
        <v>5</v>
      </c>
      <c r="DZ71" s="79">
        <v>15</v>
      </c>
      <c r="EA71" s="79">
        <v>5</v>
      </c>
      <c r="EB71" s="197">
        <v>395.5812520336</v>
      </c>
      <c r="EC71" s="69">
        <v>49.4476565042</v>
      </c>
      <c r="ED71" s="69">
        <v>222.5144542689</v>
      </c>
      <c r="EE71" s="69">
        <v>123.6191412605</v>
      </c>
      <c r="EF71" s="69">
        <v>-381.8532228356</v>
      </c>
      <c r="EG71" s="69" t="s">
        <v>212</v>
      </c>
      <c r="EH71" s="79">
        <v>51.9</v>
      </c>
      <c r="EI71" s="69">
        <v>0</v>
      </c>
      <c r="EJ71" s="64">
        <v>0</v>
      </c>
      <c r="EK71" s="64"/>
      <c r="EL71" s="64"/>
      <c r="EM71" s="64"/>
      <c r="EN71" s="79">
        <v>5</v>
      </c>
      <c r="EO71" s="79">
        <v>15</v>
      </c>
      <c r="EP71" s="79">
        <v>5</v>
      </c>
      <c r="EQ71" s="69">
        <v>308.4089906304</v>
      </c>
      <c r="ER71" s="69">
        <v>38.5511238288</v>
      </c>
      <c r="ES71" s="69">
        <v>173.4800572296</v>
      </c>
      <c r="ET71" s="69">
        <v>96.377809572</v>
      </c>
      <c r="EU71" s="69">
        <v>-469.0254842388</v>
      </c>
      <c r="EV71" s="69">
        <v>308.4089906304</v>
      </c>
      <c r="EW71" s="69" t="s">
        <v>212</v>
      </c>
      <c r="EX71" s="69"/>
      <c r="EY71" s="69">
        <v>76917</v>
      </c>
      <c r="EZ71" s="69">
        <v>62625</v>
      </c>
      <c r="FA71" s="69">
        <v>69334</v>
      </c>
      <c r="FB71" s="78">
        <v>10.7129740518962</v>
      </c>
      <c r="FC71" s="69">
        <v>1</v>
      </c>
      <c r="FD71" s="64">
        <v>1</v>
      </c>
      <c r="FE71" s="64"/>
      <c r="FF71" s="64"/>
      <c r="FG71" s="64"/>
      <c r="FH71" s="79">
        <v>0</v>
      </c>
      <c r="FI71" s="79">
        <v>0</v>
      </c>
      <c r="FJ71" s="79">
        <v>0</v>
      </c>
      <c r="FK71" s="197">
        <v>0</v>
      </c>
      <c r="FL71" s="69">
        <v>0</v>
      </c>
      <c r="FM71" s="69">
        <v>0</v>
      </c>
      <c r="FN71" s="69">
        <v>0</v>
      </c>
      <c r="FO71" s="69">
        <v>-777.4344748692</v>
      </c>
      <c r="FP71" s="57" t="s">
        <v>242</v>
      </c>
      <c r="FQ71" s="57" t="s">
        <v>242</v>
      </c>
      <c r="FR71" s="214">
        <v>1</v>
      </c>
    </row>
    <row r="72" ht="14.1" customHeight="1" spans="1:174">
      <c r="A72" s="68" t="s">
        <v>345</v>
      </c>
      <c r="B72" s="68" t="s">
        <v>263</v>
      </c>
      <c r="C72" s="69">
        <v>28812.0604269</v>
      </c>
      <c r="D72" s="69">
        <v>21487.1573545</v>
      </c>
      <c r="E72" s="69">
        <v>7090.0580176</v>
      </c>
      <c r="F72" s="69">
        <v>234.8450548</v>
      </c>
      <c r="G72" s="69">
        <v>42528.1831289</v>
      </c>
      <c r="H72" s="69">
        <v>32272.4972465</v>
      </c>
      <c r="I72" s="69">
        <v>9720.7318676</v>
      </c>
      <c r="J72" s="69">
        <v>534.9540148</v>
      </c>
      <c r="K72" s="69">
        <v>71397.7324087</v>
      </c>
      <c r="L72" s="69">
        <v>42320.1790295</v>
      </c>
      <c r="M72" s="69">
        <v>28097.1243416</v>
      </c>
      <c r="N72" s="69">
        <v>980.4290376</v>
      </c>
      <c r="O72" s="69">
        <v>28812.0604269</v>
      </c>
      <c r="P72" s="69">
        <v>42528.1831289</v>
      </c>
      <c r="Q72" s="69">
        <v>71397.7324087</v>
      </c>
      <c r="R72" s="78">
        <v>67.8833356042942</v>
      </c>
      <c r="S72" s="79">
        <v>67.3404691428437</v>
      </c>
      <c r="T72" s="79" t="s">
        <v>212</v>
      </c>
      <c r="U72" s="69">
        <v>0</v>
      </c>
      <c r="V72" s="69">
        <v>0</v>
      </c>
      <c r="W72" s="64"/>
      <c r="X72" s="64"/>
      <c r="Y72" s="64"/>
      <c r="Z72" s="79">
        <v>5</v>
      </c>
      <c r="AA72" s="79">
        <v>15</v>
      </c>
      <c r="AB72" s="79">
        <v>10.3645803029945</v>
      </c>
      <c r="AC72" s="197">
        <v>908.596783597839</v>
      </c>
      <c r="AD72" s="69">
        <v>85.0563662578</v>
      </c>
      <c r="AE72" s="69">
        <v>382.7536481601</v>
      </c>
      <c r="AF72" s="69">
        <v>440.786769179939</v>
      </c>
      <c r="AG72" s="79">
        <v>57.8</v>
      </c>
      <c r="AH72" s="69">
        <v>0</v>
      </c>
      <c r="AI72" s="64">
        <v>0</v>
      </c>
      <c r="AJ72" s="64"/>
      <c r="AK72" s="64"/>
      <c r="AL72" s="64"/>
      <c r="AM72" s="79">
        <v>5</v>
      </c>
      <c r="AN72" s="79">
        <v>15</v>
      </c>
      <c r="AO72" s="79">
        <v>22</v>
      </c>
      <c r="AP72" s="197">
        <v>1403.4300432537</v>
      </c>
      <c r="AQ72" s="69">
        <v>85.0563662578</v>
      </c>
      <c r="AR72" s="69">
        <v>382.7536481601</v>
      </c>
      <c r="AS72" s="69">
        <v>935.6200288358</v>
      </c>
      <c r="AT72" s="69">
        <v>494.833259655861</v>
      </c>
      <c r="AU72" s="69" t="s">
        <v>212</v>
      </c>
      <c r="AV72" s="79">
        <v>58.7</v>
      </c>
      <c r="AW72" s="69">
        <v>0</v>
      </c>
      <c r="AX72" s="64">
        <v>0</v>
      </c>
      <c r="AY72" s="64"/>
      <c r="AZ72" s="64"/>
      <c r="BA72" s="64"/>
      <c r="BB72" s="79">
        <v>5</v>
      </c>
      <c r="BC72" s="79">
        <v>15</v>
      </c>
      <c r="BD72" s="79">
        <v>21.9</v>
      </c>
      <c r="BE72" s="197">
        <v>1399.17722494081</v>
      </c>
      <c r="BF72" s="69">
        <v>85.0563662578</v>
      </c>
      <c r="BG72" s="69">
        <v>382.7536481601</v>
      </c>
      <c r="BH72" s="69">
        <v>931.36721052291</v>
      </c>
      <c r="BI72" s="69">
        <v>490.580441342971</v>
      </c>
      <c r="BJ72" s="69" t="s">
        <v>212</v>
      </c>
      <c r="BK72" s="79">
        <v>59.7</v>
      </c>
      <c r="BL72" s="69">
        <v>0</v>
      </c>
      <c r="BM72" s="64">
        <v>0</v>
      </c>
      <c r="BN72" s="64"/>
      <c r="BO72" s="64"/>
      <c r="BP72" s="64"/>
      <c r="BQ72" s="79">
        <v>5</v>
      </c>
      <c r="BR72" s="79">
        <v>15</v>
      </c>
      <c r="BS72" s="79">
        <v>21.6</v>
      </c>
      <c r="BT72" s="197">
        <v>1386.41877000214</v>
      </c>
      <c r="BU72" s="69">
        <v>85.0563662578</v>
      </c>
      <c r="BV72" s="69">
        <v>382.7536481601</v>
      </c>
      <c r="BW72" s="69">
        <v>918.60875558424</v>
      </c>
      <c r="BX72" s="69">
        <v>477.821986404301</v>
      </c>
      <c r="BY72" s="69" t="s">
        <v>212</v>
      </c>
      <c r="BZ72" s="79">
        <v>60.7</v>
      </c>
      <c r="CA72" s="69">
        <v>0</v>
      </c>
      <c r="CB72" s="64">
        <v>0</v>
      </c>
      <c r="CC72" s="64"/>
      <c r="CD72" s="64"/>
      <c r="CE72" s="64"/>
      <c r="CF72" s="79">
        <v>5</v>
      </c>
      <c r="CG72" s="79">
        <v>15</v>
      </c>
      <c r="CH72" s="79">
        <v>21.1</v>
      </c>
      <c r="CI72" s="197">
        <v>1365.15467843769</v>
      </c>
      <c r="CJ72" s="69">
        <v>85.0563662578</v>
      </c>
      <c r="CK72" s="69">
        <v>382.7536481601</v>
      </c>
      <c r="CL72" s="69">
        <v>897.34466401979</v>
      </c>
      <c r="CM72" s="69">
        <v>456.557894839851</v>
      </c>
      <c r="CN72" s="69" t="s">
        <v>212</v>
      </c>
      <c r="CO72" s="79">
        <v>61.9</v>
      </c>
      <c r="CP72" s="69">
        <v>0</v>
      </c>
      <c r="CQ72" s="64">
        <v>0</v>
      </c>
      <c r="CR72" s="64"/>
      <c r="CS72" s="64"/>
      <c r="CT72" s="64"/>
      <c r="CU72" s="79">
        <v>5</v>
      </c>
      <c r="CV72" s="79">
        <v>15</v>
      </c>
      <c r="CW72" s="79">
        <v>20.5</v>
      </c>
      <c r="CX72" s="197">
        <v>1339.63776856035</v>
      </c>
      <c r="CY72" s="69">
        <v>85.0563662578</v>
      </c>
      <c r="CZ72" s="69">
        <v>382.7536481601</v>
      </c>
      <c r="DA72" s="69">
        <v>871.82775414245</v>
      </c>
      <c r="DB72" s="69">
        <v>431.040984962511</v>
      </c>
      <c r="DC72" s="69" t="s">
        <v>212</v>
      </c>
      <c r="DD72" s="78">
        <v>63.2</v>
      </c>
      <c r="DE72" s="69">
        <v>0</v>
      </c>
      <c r="DF72" s="64">
        <v>0</v>
      </c>
      <c r="DG72" s="64"/>
      <c r="DH72" s="64"/>
      <c r="DI72" s="64"/>
      <c r="DJ72" s="79">
        <v>5</v>
      </c>
      <c r="DK72" s="79">
        <v>15</v>
      </c>
      <c r="DL72" s="79">
        <v>19.4</v>
      </c>
      <c r="DM72" s="197">
        <v>1292.85676711856</v>
      </c>
      <c r="DN72" s="69">
        <v>85.0563662578</v>
      </c>
      <c r="DO72" s="69">
        <v>382.7536481601</v>
      </c>
      <c r="DP72" s="69">
        <v>825.04675270066</v>
      </c>
      <c r="DQ72" s="69">
        <v>384.259983520721</v>
      </c>
      <c r="DR72" s="69" t="s">
        <v>212</v>
      </c>
      <c r="DS72" s="78">
        <v>64.6</v>
      </c>
      <c r="DT72" s="69">
        <v>0</v>
      </c>
      <c r="DU72" s="64">
        <v>0</v>
      </c>
      <c r="DV72" s="64"/>
      <c r="DW72" s="64"/>
      <c r="DX72" s="64"/>
      <c r="DY72" s="79">
        <v>5</v>
      </c>
      <c r="DZ72" s="79">
        <v>15</v>
      </c>
      <c r="EA72" s="79">
        <v>17.7</v>
      </c>
      <c r="EB72" s="197">
        <v>1220.55885579943</v>
      </c>
      <c r="EC72" s="69">
        <v>85.0563662578</v>
      </c>
      <c r="ED72" s="69">
        <v>382.7536481601</v>
      </c>
      <c r="EE72" s="69">
        <v>752.74884138153</v>
      </c>
      <c r="EF72" s="69">
        <v>311.962072201591</v>
      </c>
      <c r="EG72" s="69" t="s">
        <v>212</v>
      </c>
      <c r="EH72" s="79">
        <v>64.6</v>
      </c>
      <c r="EI72" s="69">
        <v>0</v>
      </c>
      <c r="EJ72" s="64">
        <v>0</v>
      </c>
      <c r="EK72" s="64"/>
      <c r="EL72" s="64"/>
      <c r="EM72" s="64"/>
      <c r="EN72" s="79">
        <v>5</v>
      </c>
      <c r="EO72" s="79">
        <v>15</v>
      </c>
      <c r="EP72" s="79">
        <v>17.7</v>
      </c>
      <c r="EQ72" s="69">
        <v>828.55606433026</v>
      </c>
      <c r="ER72" s="69">
        <v>57.7390985596</v>
      </c>
      <c r="ES72" s="69">
        <v>259.8259435182</v>
      </c>
      <c r="ET72" s="69">
        <v>510.99102225246</v>
      </c>
      <c r="EU72" s="69">
        <v>-80.0407192675796</v>
      </c>
      <c r="EV72" s="69">
        <v>828.55606433026</v>
      </c>
      <c r="EW72" s="69" t="s">
        <v>212</v>
      </c>
      <c r="EX72" s="69"/>
      <c r="EY72" s="69">
        <v>75448</v>
      </c>
      <c r="EZ72" s="69">
        <v>67864</v>
      </c>
      <c r="FA72" s="69">
        <v>106025</v>
      </c>
      <c r="FB72" s="78">
        <v>56.2315808086762</v>
      </c>
      <c r="FC72" s="69">
        <v>0</v>
      </c>
      <c r="FD72" s="64">
        <v>0</v>
      </c>
      <c r="FE72" s="64"/>
      <c r="FF72" s="64"/>
      <c r="FG72" s="64"/>
      <c r="FH72" s="79">
        <v>5</v>
      </c>
      <c r="FI72" s="79">
        <v>15</v>
      </c>
      <c r="FJ72" s="79">
        <v>22.0254033842378</v>
      </c>
      <c r="FK72" s="197">
        <v>2241.23597526791</v>
      </c>
      <c r="FL72" s="69">
        <v>135.728</v>
      </c>
      <c r="FM72" s="69">
        <v>610.776</v>
      </c>
      <c r="FN72" s="69">
        <v>1494.73197526791</v>
      </c>
      <c r="FO72" s="69">
        <v>1332.63919167007</v>
      </c>
      <c r="FP72" s="57" t="s">
        <v>242</v>
      </c>
      <c r="FQ72" s="57" t="s">
        <v>242</v>
      </c>
      <c r="FR72" s="214">
        <v>1</v>
      </c>
    </row>
    <row r="73" ht="14.1" customHeight="1" spans="1:174">
      <c r="A73" s="68" t="s">
        <v>370</v>
      </c>
      <c r="B73" s="68" t="s">
        <v>268</v>
      </c>
      <c r="C73" s="69">
        <v>9752.8246059</v>
      </c>
      <c r="D73" s="69">
        <v>6141.9367075</v>
      </c>
      <c r="E73" s="69">
        <v>3224.6944676</v>
      </c>
      <c r="F73" s="69">
        <v>386.1934308</v>
      </c>
      <c r="G73" s="69">
        <v>9891.997976</v>
      </c>
      <c r="H73" s="69">
        <v>7817.319714</v>
      </c>
      <c r="I73" s="69">
        <v>1457.4270568</v>
      </c>
      <c r="J73" s="69">
        <v>617.2512052</v>
      </c>
      <c r="K73" s="69">
        <v>19762.4234493</v>
      </c>
      <c r="L73" s="69">
        <v>7609.9107565</v>
      </c>
      <c r="M73" s="69">
        <v>11456.9944604</v>
      </c>
      <c r="N73" s="69">
        <v>695.5182324</v>
      </c>
      <c r="O73" s="69">
        <v>9752.8246059</v>
      </c>
      <c r="P73" s="69">
        <v>9891.997976</v>
      </c>
      <c r="Q73" s="69">
        <v>19762.4234493</v>
      </c>
      <c r="R73" s="78">
        <v>99.7819196612015</v>
      </c>
      <c r="S73" s="79">
        <v>16.4440201774838</v>
      </c>
      <c r="T73" s="79" t="s">
        <v>212</v>
      </c>
      <c r="U73" s="69">
        <v>0</v>
      </c>
      <c r="V73" s="69">
        <v>0</v>
      </c>
      <c r="W73" s="64"/>
      <c r="X73" s="64"/>
      <c r="Y73" s="64"/>
      <c r="Z73" s="79">
        <v>5</v>
      </c>
      <c r="AA73" s="79">
        <v>15</v>
      </c>
      <c r="AB73" s="79">
        <v>42.2631643599018</v>
      </c>
      <c r="AC73" s="197">
        <v>526.879114043504</v>
      </c>
      <c r="AD73" s="69">
        <v>19.783995952</v>
      </c>
      <c r="AE73" s="69">
        <v>89.027981784</v>
      </c>
      <c r="AF73" s="69">
        <v>418.067136307504</v>
      </c>
      <c r="AG73" s="79">
        <v>27.3</v>
      </c>
      <c r="AH73" s="69">
        <v>0</v>
      </c>
      <c r="AI73" s="64">
        <v>0</v>
      </c>
      <c r="AJ73" s="64"/>
      <c r="AK73" s="64"/>
      <c r="AL73" s="64"/>
      <c r="AM73" s="79">
        <v>5</v>
      </c>
      <c r="AN73" s="79">
        <v>6.5</v>
      </c>
      <c r="AO73" s="79">
        <v>0</v>
      </c>
      <c r="AP73" s="197">
        <v>58.3627880584</v>
      </c>
      <c r="AQ73" s="69">
        <v>19.783995952</v>
      </c>
      <c r="AR73" s="69">
        <v>38.5787921064</v>
      </c>
      <c r="AS73" s="69">
        <v>0</v>
      </c>
      <c r="AT73" s="69">
        <v>-468.516325985104</v>
      </c>
      <c r="AU73" s="69" t="s">
        <v>212</v>
      </c>
      <c r="AV73" s="79">
        <v>28.5</v>
      </c>
      <c r="AW73" s="69">
        <v>0</v>
      </c>
      <c r="AX73" s="64">
        <v>0</v>
      </c>
      <c r="AY73" s="64"/>
      <c r="AZ73" s="64"/>
      <c r="BA73" s="64"/>
      <c r="BB73" s="79">
        <v>5</v>
      </c>
      <c r="BC73" s="79">
        <v>6.7</v>
      </c>
      <c r="BD73" s="79">
        <v>0</v>
      </c>
      <c r="BE73" s="197">
        <v>59.54982781552</v>
      </c>
      <c r="BF73" s="69">
        <v>19.783995952</v>
      </c>
      <c r="BG73" s="69">
        <v>39.76583186352</v>
      </c>
      <c r="BH73" s="69">
        <v>0</v>
      </c>
      <c r="BI73" s="69">
        <v>-467.329286227984</v>
      </c>
      <c r="BJ73" s="69" t="s">
        <v>212</v>
      </c>
      <c r="BK73" s="79">
        <v>30.2</v>
      </c>
      <c r="BL73" s="69">
        <v>0</v>
      </c>
      <c r="BM73" s="64">
        <v>0</v>
      </c>
      <c r="BN73" s="64"/>
      <c r="BO73" s="64"/>
      <c r="BP73" s="64"/>
      <c r="BQ73" s="79">
        <v>5</v>
      </c>
      <c r="BR73" s="79">
        <v>7.1</v>
      </c>
      <c r="BS73" s="79">
        <v>0</v>
      </c>
      <c r="BT73" s="197">
        <v>61.92390732976</v>
      </c>
      <c r="BU73" s="69">
        <v>19.783995952</v>
      </c>
      <c r="BV73" s="69">
        <v>42.13991137776</v>
      </c>
      <c r="BW73" s="69">
        <v>0</v>
      </c>
      <c r="BX73" s="69">
        <v>-464.955206713744</v>
      </c>
      <c r="BY73" s="69" t="s">
        <v>212</v>
      </c>
      <c r="BZ73" s="79">
        <v>32.4</v>
      </c>
      <c r="CA73" s="69">
        <v>0</v>
      </c>
      <c r="CB73" s="64">
        <v>0</v>
      </c>
      <c r="CC73" s="64"/>
      <c r="CD73" s="64"/>
      <c r="CE73" s="64"/>
      <c r="CF73" s="79">
        <v>5</v>
      </c>
      <c r="CG73" s="79">
        <v>7.8</v>
      </c>
      <c r="CH73" s="79">
        <v>0</v>
      </c>
      <c r="CI73" s="197">
        <v>66.07854647968</v>
      </c>
      <c r="CJ73" s="69">
        <v>19.783995952</v>
      </c>
      <c r="CK73" s="69">
        <v>46.29455052768</v>
      </c>
      <c r="CL73" s="69">
        <v>0</v>
      </c>
      <c r="CM73" s="69">
        <v>-460.800567563824</v>
      </c>
      <c r="CN73" s="69" t="s">
        <v>212</v>
      </c>
      <c r="CO73" s="79">
        <v>35.4</v>
      </c>
      <c r="CP73" s="69">
        <v>0</v>
      </c>
      <c r="CQ73" s="64">
        <v>0</v>
      </c>
      <c r="CR73" s="64"/>
      <c r="CS73" s="64"/>
      <c r="CT73" s="64"/>
      <c r="CU73" s="79">
        <v>5</v>
      </c>
      <c r="CV73" s="79">
        <v>9</v>
      </c>
      <c r="CW73" s="79">
        <v>0</v>
      </c>
      <c r="CX73" s="197">
        <v>73.2007850224</v>
      </c>
      <c r="CY73" s="69">
        <v>19.783995952</v>
      </c>
      <c r="CZ73" s="69">
        <v>53.4167890704</v>
      </c>
      <c r="DA73" s="69">
        <v>0</v>
      </c>
      <c r="DB73" s="69">
        <v>-453.678329021104</v>
      </c>
      <c r="DC73" s="69" t="s">
        <v>212</v>
      </c>
      <c r="DD73" s="78">
        <v>39.8</v>
      </c>
      <c r="DE73" s="69">
        <v>0</v>
      </c>
      <c r="DF73" s="64">
        <v>0</v>
      </c>
      <c r="DG73" s="64"/>
      <c r="DH73" s="64"/>
      <c r="DI73" s="64"/>
      <c r="DJ73" s="79">
        <v>5</v>
      </c>
      <c r="DK73" s="79">
        <v>11</v>
      </c>
      <c r="DL73" s="79">
        <v>0</v>
      </c>
      <c r="DM73" s="197">
        <v>85.0711825936</v>
      </c>
      <c r="DN73" s="69">
        <v>19.783995952</v>
      </c>
      <c r="DO73" s="69">
        <v>65.2871866416</v>
      </c>
      <c r="DP73" s="69">
        <v>0</v>
      </c>
      <c r="DQ73" s="69">
        <v>-441.807931449904</v>
      </c>
      <c r="DR73" s="69" t="s">
        <v>212</v>
      </c>
      <c r="DS73" s="78">
        <v>47.1</v>
      </c>
      <c r="DT73" s="69">
        <v>0</v>
      </c>
      <c r="DU73" s="64">
        <v>0</v>
      </c>
      <c r="DV73" s="64"/>
      <c r="DW73" s="64"/>
      <c r="DX73" s="64"/>
      <c r="DY73" s="79">
        <v>5</v>
      </c>
      <c r="DZ73" s="79">
        <v>15</v>
      </c>
      <c r="EA73" s="79">
        <v>0.200000000000003</v>
      </c>
      <c r="EB73" s="197">
        <v>110.7903773312</v>
      </c>
      <c r="EC73" s="69">
        <v>19.783995952</v>
      </c>
      <c r="ED73" s="69">
        <v>89.027981784</v>
      </c>
      <c r="EE73" s="69">
        <v>1.97839959520003</v>
      </c>
      <c r="EF73" s="69">
        <v>-416.088736712304</v>
      </c>
      <c r="EG73" s="69" t="s">
        <v>212</v>
      </c>
      <c r="EH73" s="79">
        <v>47.1</v>
      </c>
      <c r="EI73" s="69">
        <v>0</v>
      </c>
      <c r="EJ73" s="64">
        <v>0</v>
      </c>
      <c r="EK73" s="64"/>
      <c r="EL73" s="64"/>
      <c r="EM73" s="64"/>
      <c r="EN73" s="79">
        <v>5</v>
      </c>
      <c r="EO73" s="79">
        <v>15</v>
      </c>
      <c r="EP73" s="79">
        <v>0.200000000000003</v>
      </c>
      <c r="EQ73" s="69">
        <v>110.54876530096</v>
      </c>
      <c r="ER73" s="69">
        <v>19.7408509466</v>
      </c>
      <c r="ES73" s="69">
        <v>88.8338292597</v>
      </c>
      <c r="ET73" s="69">
        <v>1.97408509466003</v>
      </c>
      <c r="EU73" s="69">
        <v>-416.330348742544</v>
      </c>
      <c r="EV73" s="69">
        <v>110.54876530096</v>
      </c>
      <c r="EW73" s="69" t="s">
        <v>212</v>
      </c>
      <c r="EX73" s="69"/>
      <c r="EY73" s="69">
        <v>92679</v>
      </c>
      <c r="EZ73" s="69">
        <v>95841</v>
      </c>
      <c r="FA73" s="69">
        <v>120180</v>
      </c>
      <c r="FB73" s="78">
        <v>25.3951857764422</v>
      </c>
      <c r="FC73" s="69">
        <v>0</v>
      </c>
      <c r="FD73" s="64">
        <v>0</v>
      </c>
      <c r="FE73" s="64"/>
      <c r="FF73" s="64"/>
      <c r="FG73" s="64"/>
      <c r="FH73" s="79">
        <v>5</v>
      </c>
      <c r="FI73" s="79">
        <v>6.18900835200385</v>
      </c>
      <c r="FJ73" s="79">
        <v>0</v>
      </c>
      <c r="FK73" s="197">
        <v>547.578449678641</v>
      </c>
      <c r="FL73" s="69">
        <v>191.682</v>
      </c>
      <c r="FM73" s="69">
        <v>355.896449678641</v>
      </c>
      <c r="FN73" s="69">
        <v>0</v>
      </c>
      <c r="FO73" s="69">
        <v>20.6993356351365</v>
      </c>
      <c r="FP73" s="57" t="s">
        <v>242</v>
      </c>
      <c r="FQ73" s="57" t="s">
        <v>242</v>
      </c>
      <c r="FR73" s="214">
        <v>1</v>
      </c>
    </row>
    <row r="74" ht="14.1" customHeight="1" spans="1:174">
      <c r="A74" s="68" t="s">
        <v>371</v>
      </c>
      <c r="B74" s="68" t="s">
        <v>268</v>
      </c>
      <c r="C74" s="69">
        <v>14785.9804243</v>
      </c>
      <c r="D74" s="69">
        <v>7654.0425815</v>
      </c>
      <c r="E74" s="69">
        <v>6583.1960588</v>
      </c>
      <c r="F74" s="69">
        <v>548.741784</v>
      </c>
      <c r="G74" s="69">
        <v>16550.8504978</v>
      </c>
      <c r="H74" s="69">
        <v>10523.142321</v>
      </c>
      <c r="I74" s="69">
        <v>5006.5551472</v>
      </c>
      <c r="J74" s="69">
        <v>1021.1530296</v>
      </c>
      <c r="K74" s="69">
        <v>19396.1849239</v>
      </c>
      <c r="L74" s="69">
        <v>9692.4103775</v>
      </c>
      <c r="M74" s="69">
        <v>8828.67247</v>
      </c>
      <c r="N74" s="69">
        <v>875.1020764</v>
      </c>
      <c r="O74" s="69">
        <v>14785.9804243</v>
      </c>
      <c r="P74" s="69">
        <v>16550.8504978</v>
      </c>
      <c r="Q74" s="69">
        <v>19396.1849239</v>
      </c>
      <c r="R74" s="78">
        <v>17.1914695651333</v>
      </c>
      <c r="S74" s="79">
        <v>19.7583555817128</v>
      </c>
      <c r="T74" s="79" t="s">
        <v>212</v>
      </c>
      <c r="U74" s="69">
        <v>1</v>
      </c>
      <c r="V74" s="69">
        <v>0</v>
      </c>
      <c r="W74" s="64"/>
      <c r="X74" s="64"/>
      <c r="Y74" s="64"/>
      <c r="Z74" s="79">
        <v>0</v>
      </c>
      <c r="AA74" s="79">
        <v>0</v>
      </c>
      <c r="AB74" s="79">
        <v>0</v>
      </c>
      <c r="AC74" s="197">
        <v>0</v>
      </c>
      <c r="AD74" s="69">
        <v>0</v>
      </c>
      <c r="AE74" s="69">
        <v>0</v>
      </c>
      <c r="AF74" s="69">
        <v>0</v>
      </c>
      <c r="AG74" s="79">
        <v>16.5</v>
      </c>
      <c r="AH74" s="69">
        <v>0</v>
      </c>
      <c r="AI74" s="64">
        <v>0</v>
      </c>
      <c r="AJ74" s="64"/>
      <c r="AK74" s="64"/>
      <c r="AL74" s="64"/>
      <c r="AM74" s="79">
        <v>0.699999999999999</v>
      </c>
      <c r="AN74" s="79">
        <v>0</v>
      </c>
      <c r="AO74" s="79">
        <v>0</v>
      </c>
      <c r="AP74" s="197">
        <v>4.634238139384</v>
      </c>
      <c r="AQ74" s="69">
        <v>4.634238139384</v>
      </c>
      <c r="AR74" s="69">
        <v>0</v>
      </c>
      <c r="AS74" s="69">
        <v>0</v>
      </c>
      <c r="AT74" s="69">
        <v>4.634238139384</v>
      </c>
      <c r="AU74" s="69" t="s">
        <v>212</v>
      </c>
      <c r="AV74" s="79">
        <v>16.5</v>
      </c>
      <c r="AW74" s="69">
        <v>1</v>
      </c>
      <c r="AX74" s="64">
        <v>0</v>
      </c>
      <c r="AY74" s="64"/>
      <c r="AZ74" s="64"/>
      <c r="BA74" s="64"/>
      <c r="BB74" s="79">
        <v>0</v>
      </c>
      <c r="BC74" s="79">
        <v>0</v>
      </c>
      <c r="BD74" s="79">
        <v>0</v>
      </c>
      <c r="BE74" s="197">
        <v>0</v>
      </c>
      <c r="BF74" s="69">
        <v>0</v>
      </c>
      <c r="BG74" s="69">
        <v>0</v>
      </c>
      <c r="BH74" s="69">
        <v>0</v>
      </c>
      <c r="BI74" s="69">
        <v>0</v>
      </c>
      <c r="BJ74" s="69" t="s">
        <v>212</v>
      </c>
      <c r="BK74" s="79">
        <v>16.5</v>
      </c>
      <c r="BL74" s="69">
        <v>1</v>
      </c>
      <c r="BM74" s="64">
        <v>0</v>
      </c>
      <c r="BN74" s="64"/>
      <c r="BO74" s="64"/>
      <c r="BP74" s="64"/>
      <c r="BQ74" s="79">
        <v>0</v>
      </c>
      <c r="BR74" s="79">
        <v>0</v>
      </c>
      <c r="BS74" s="79">
        <v>0</v>
      </c>
      <c r="BT74" s="197">
        <v>0</v>
      </c>
      <c r="BU74" s="69">
        <v>0</v>
      </c>
      <c r="BV74" s="69">
        <v>0</v>
      </c>
      <c r="BW74" s="69">
        <v>0</v>
      </c>
      <c r="BX74" s="69">
        <v>0</v>
      </c>
      <c r="BY74" s="69" t="s">
        <v>212</v>
      </c>
      <c r="BZ74" s="79">
        <v>16.6</v>
      </c>
      <c r="CA74" s="69">
        <v>1</v>
      </c>
      <c r="CB74" s="64">
        <v>0</v>
      </c>
      <c r="CC74" s="64"/>
      <c r="CD74" s="64"/>
      <c r="CE74" s="64"/>
      <c r="CF74" s="79">
        <v>0</v>
      </c>
      <c r="CG74" s="79">
        <v>0</v>
      </c>
      <c r="CH74" s="79">
        <v>0</v>
      </c>
      <c r="CI74" s="197">
        <v>0</v>
      </c>
      <c r="CJ74" s="69">
        <v>0</v>
      </c>
      <c r="CK74" s="69">
        <v>0</v>
      </c>
      <c r="CL74" s="69">
        <v>0</v>
      </c>
      <c r="CM74" s="69">
        <v>0</v>
      </c>
      <c r="CN74" s="69" t="s">
        <v>212</v>
      </c>
      <c r="CO74" s="79">
        <v>16.6</v>
      </c>
      <c r="CP74" s="69">
        <v>1</v>
      </c>
      <c r="CQ74" s="64">
        <v>0</v>
      </c>
      <c r="CR74" s="64"/>
      <c r="CS74" s="64"/>
      <c r="CT74" s="64"/>
      <c r="CU74" s="79">
        <v>0</v>
      </c>
      <c r="CV74" s="79">
        <v>0</v>
      </c>
      <c r="CW74" s="79">
        <v>0</v>
      </c>
      <c r="CX74" s="197">
        <v>0</v>
      </c>
      <c r="CY74" s="69">
        <v>0</v>
      </c>
      <c r="CZ74" s="69">
        <v>0</v>
      </c>
      <c r="DA74" s="69">
        <v>0</v>
      </c>
      <c r="DB74" s="69">
        <v>0</v>
      </c>
      <c r="DC74" s="69" t="s">
        <v>212</v>
      </c>
      <c r="DD74" s="78">
        <v>16.7</v>
      </c>
      <c r="DE74" s="69">
        <v>1</v>
      </c>
      <c r="DF74" s="64">
        <v>0</v>
      </c>
      <c r="DG74" s="64"/>
      <c r="DH74" s="64"/>
      <c r="DI74" s="64"/>
      <c r="DJ74" s="79">
        <v>0</v>
      </c>
      <c r="DK74" s="79">
        <v>0</v>
      </c>
      <c r="DL74" s="79">
        <v>0</v>
      </c>
      <c r="DM74" s="197">
        <v>0</v>
      </c>
      <c r="DN74" s="69">
        <v>0</v>
      </c>
      <c r="DO74" s="69">
        <v>0</v>
      </c>
      <c r="DP74" s="69">
        <v>0</v>
      </c>
      <c r="DQ74" s="69">
        <v>0</v>
      </c>
      <c r="DR74" s="69" t="s">
        <v>212</v>
      </c>
      <c r="DS74" s="78">
        <v>16.8</v>
      </c>
      <c r="DT74" s="69">
        <v>1</v>
      </c>
      <c r="DU74" s="64">
        <v>0</v>
      </c>
      <c r="DV74" s="64"/>
      <c r="DW74" s="64"/>
      <c r="DX74" s="64"/>
      <c r="DY74" s="79">
        <v>0</v>
      </c>
      <c r="DZ74" s="79">
        <v>0</v>
      </c>
      <c r="EA74" s="79">
        <v>0</v>
      </c>
      <c r="EB74" s="197">
        <v>0</v>
      </c>
      <c r="EC74" s="69">
        <v>0</v>
      </c>
      <c r="ED74" s="69">
        <v>0</v>
      </c>
      <c r="EE74" s="69">
        <v>0</v>
      </c>
      <c r="EF74" s="69">
        <v>0</v>
      </c>
      <c r="EG74" s="69" t="s">
        <v>212</v>
      </c>
      <c r="EH74" s="79">
        <v>16.8</v>
      </c>
      <c r="EI74" s="69">
        <v>1</v>
      </c>
      <c r="EJ74" s="64">
        <v>0</v>
      </c>
      <c r="EK74" s="64"/>
      <c r="EL74" s="64"/>
      <c r="EM74" s="64"/>
      <c r="EN74" s="79">
        <v>0</v>
      </c>
      <c r="EO74" s="79">
        <v>0</v>
      </c>
      <c r="EP74" s="79">
        <v>0</v>
      </c>
      <c r="EQ74" s="69">
        <v>0</v>
      </c>
      <c r="ER74" s="69">
        <v>0</v>
      </c>
      <c r="ES74" s="69">
        <v>0</v>
      </c>
      <c r="ET74" s="69">
        <v>0</v>
      </c>
      <c r="EU74" s="69">
        <v>0</v>
      </c>
      <c r="EV74" s="69" t="s">
        <v>212</v>
      </c>
      <c r="EW74" s="69" t="s">
        <v>212</v>
      </c>
      <c r="EX74" s="69"/>
      <c r="EY74" s="69">
        <v>82244</v>
      </c>
      <c r="EZ74" s="69">
        <v>84313</v>
      </c>
      <c r="FA74" s="69">
        <v>98167</v>
      </c>
      <c r="FB74" s="78">
        <v>16.4316297605351</v>
      </c>
      <c r="FC74" s="69">
        <v>0</v>
      </c>
      <c r="FD74" s="64">
        <v>0</v>
      </c>
      <c r="FE74" s="64"/>
      <c r="FF74" s="64"/>
      <c r="FG74" s="64"/>
      <c r="FH74" s="79">
        <v>2.22545233609675</v>
      </c>
      <c r="FI74" s="79">
        <v>0</v>
      </c>
      <c r="FJ74" s="79">
        <v>0</v>
      </c>
      <c r="FK74" s="197">
        <v>75.0538251253302</v>
      </c>
      <c r="FL74" s="69">
        <v>75.0538251253302</v>
      </c>
      <c r="FM74" s="69">
        <v>0</v>
      </c>
      <c r="FN74" s="69">
        <v>0</v>
      </c>
      <c r="FO74" s="69">
        <v>75.0538251253302</v>
      </c>
      <c r="FP74" s="57" t="s">
        <v>212</v>
      </c>
      <c r="FQ74" s="57" t="s">
        <v>212</v>
      </c>
      <c r="FR74" s="214" t="s">
        <v>212</v>
      </c>
    </row>
    <row r="75" ht="14.1" customHeight="1" spans="1:174">
      <c r="A75" s="68" t="s">
        <v>348</v>
      </c>
      <c r="B75" s="68" t="s">
        <v>268</v>
      </c>
      <c r="C75" s="69">
        <v>9078.095349</v>
      </c>
      <c r="D75" s="69">
        <v>6223.603529</v>
      </c>
      <c r="E75" s="69">
        <v>1595.4196576</v>
      </c>
      <c r="F75" s="69">
        <v>1259.0721624</v>
      </c>
      <c r="G75" s="69">
        <v>8010.6821485</v>
      </c>
      <c r="H75" s="69">
        <v>5632.2531405</v>
      </c>
      <c r="I75" s="69">
        <v>1414.5704456</v>
      </c>
      <c r="J75" s="69">
        <v>963.8585624</v>
      </c>
      <c r="K75" s="69">
        <v>8949.9357605</v>
      </c>
      <c r="L75" s="69">
        <v>6664.4016225</v>
      </c>
      <c r="M75" s="69">
        <v>1707.4537396</v>
      </c>
      <c r="N75" s="69">
        <v>578.0803984</v>
      </c>
      <c r="O75" s="69">
        <v>9078.095349</v>
      </c>
      <c r="P75" s="69">
        <v>8010.6821485</v>
      </c>
      <c r="Q75" s="69">
        <v>8949.9357605</v>
      </c>
      <c r="R75" s="78">
        <v>11.7250141072677</v>
      </c>
      <c r="S75" s="79">
        <v>24.6168159102786</v>
      </c>
      <c r="T75" s="79" t="s">
        <v>212</v>
      </c>
      <c r="U75" s="69">
        <v>1</v>
      </c>
      <c r="V75" s="69">
        <v>1</v>
      </c>
      <c r="W75" s="64"/>
      <c r="X75" s="64"/>
      <c r="Y75" s="64"/>
      <c r="Z75" s="79">
        <v>0</v>
      </c>
      <c r="AA75" s="79">
        <v>0</v>
      </c>
      <c r="AB75" s="79">
        <v>0</v>
      </c>
      <c r="AC75" s="197">
        <v>0</v>
      </c>
      <c r="AD75" s="69">
        <v>0</v>
      </c>
      <c r="AE75" s="69">
        <v>0</v>
      </c>
      <c r="AF75" s="69">
        <v>0</v>
      </c>
      <c r="AG75" s="79">
        <v>-15.6</v>
      </c>
      <c r="AH75" s="69">
        <v>1</v>
      </c>
      <c r="AI75" s="64">
        <v>1</v>
      </c>
      <c r="AJ75" s="64"/>
      <c r="AK75" s="64"/>
      <c r="AL75" s="64"/>
      <c r="AM75" s="79">
        <v>0</v>
      </c>
      <c r="AN75" s="79">
        <v>0</v>
      </c>
      <c r="AO75" s="79">
        <v>0</v>
      </c>
      <c r="AP75" s="197">
        <v>0</v>
      </c>
      <c r="AQ75" s="69">
        <v>0</v>
      </c>
      <c r="AR75" s="69">
        <v>0</v>
      </c>
      <c r="AS75" s="69">
        <v>0</v>
      </c>
      <c r="AT75" s="69">
        <v>0</v>
      </c>
      <c r="AU75" s="69" t="s">
        <v>212</v>
      </c>
      <c r="AV75" s="79">
        <v>-14.7</v>
      </c>
      <c r="AW75" s="69">
        <v>1</v>
      </c>
      <c r="AX75" s="64">
        <v>1</v>
      </c>
      <c r="AY75" s="64"/>
      <c r="AZ75" s="64"/>
      <c r="BA75" s="64"/>
      <c r="BB75" s="79">
        <v>0</v>
      </c>
      <c r="BC75" s="79">
        <v>0</v>
      </c>
      <c r="BD75" s="79">
        <v>0</v>
      </c>
      <c r="BE75" s="197">
        <v>0</v>
      </c>
      <c r="BF75" s="69">
        <v>0</v>
      </c>
      <c r="BG75" s="69">
        <v>0</v>
      </c>
      <c r="BH75" s="69">
        <v>0</v>
      </c>
      <c r="BI75" s="69">
        <v>0</v>
      </c>
      <c r="BJ75" s="69" t="s">
        <v>212</v>
      </c>
      <c r="BK75" s="79">
        <v>-13.7</v>
      </c>
      <c r="BL75" s="69">
        <v>1</v>
      </c>
      <c r="BM75" s="64">
        <v>1</v>
      </c>
      <c r="BN75" s="64"/>
      <c r="BO75" s="64"/>
      <c r="BP75" s="64"/>
      <c r="BQ75" s="79">
        <v>0</v>
      </c>
      <c r="BR75" s="79">
        <v>0</v>
      </c>
      <c r="BS75" s="79">
        <v>0</v>
      </c>
      <c r="BT75" s="197">
        <v>0</v>
      </c>
      <c r="BU75" s="69">
        <v>0</v>
      </c>
      <c r="BV75" s="69">
        <v>0</v>
      </c>
      <c r="BW75" s="69">
        <v>0</v>
      </c>
      <c r="BX75" s="69">
        <v>0</v>
      </c>
      <c r="BY75" s="69" t="s">
        <v>212</v>
      </c>
      <c r="BZ75" s="79">
        <v>-12.4</v>
      </c>
      <c r="CA75" s="69">
        <v>1</v>
      </c>
      <c r="CB75" s="64">
        <v>1</v>
      </c>
      <c r="CC75" s="64"/>
      <c r="CD75" s="64"/>
      <c r="CE75" s="64"/>
      <c r="CF75" s="79">
        <v>0</v>
      </c>
      <c r="CG75" s="79">
        <v>0</v>
      </c>
      <c r="CH75" s="79">
        <v>0</v>
      </c>
      <c r="CI75" s="197">
        <v>0</v>
      </c>
      <c r="CJ75" s="69">
        <v>0</v>
      </c>
      <c r="CK75" s="69">
        <v>0</v>
      </c>
      <c r="CL75" s="69">
        <v>0</v>
      </c>
      <c r="CM75" s="69">
        <v>0</v>
      </c>
      <c r="CN75" s="69" t="s">
        <v>212</v>
      </c>
      <c r="CO75" s="79">
        <v>-10.7</v>
      </c>
      <c r="CP75" s="69">
        <v>1</v>
      </c>
      <c r="CQ75" s="64">
        <v>1</v>
      </c>
      <c r="CR75" s="64"/>
      <c r="CS75" s="64"/>
      <c r="CT75" s="64"/>
      <c r="CU75" s="79">
        <v>0</v>
      </c>
      <c r="CV75" s="79">
        <v>0</v>
      </c>
      <c r="CW75" s="79">
        <v>0</v>
      </c>
      <c r="CX75" s="197">
        <v>0</v>
      </c>
      <c r="CY75" s="69">
        <v>0</v>
      </c>
      <c r="CZ75" s="69">
        <v>0</v>
      </c>
      <c r="DA75" s="69">
        <v>0</v>
      </c>
      <c r="DB75" s="69">
        <v>0</v>
      </c>
      <c r="DC75" s="69" t="s">
        <v>212</v>
      </c>
      <c r="DD75" s="78">
        <v>-8.3</v>
      </c>
      <c r="DE75" s="69">
        <v>1</v>
      </c>
      <c r="DF75" s="64">
        <v>1</v>
      </c>
      <c r="DG75" s="64"/>
      <c r="DH75" s="64"/>
      <c r="DI75" s="64"/>
      <c r="DJ75" s="79">
        <v>0</v>
      </c>
      <c r="DK75" s="79">
        <v>0</v>
      </c>
      <c r="DL75" s="79">
        <v>0</v>
      </c>
      <c r="DM75" s="197">
        <v>0</v>
      </c>
      <c r="DN75" s="69">
        <v>0</v>
      </c>
      <c r="DO75" s="69">
        <v>0</v>
      </c>
      <c r="DP75" s="69">
        <v>0</v>
      </c>
      <c r="DQ75" s="69">
        <v>0</v>
      </c>
      <c r="DR75" s="69" t="s">
        <v>212</v>
      </c>
      <c r="DS75" s="78">
        <v>-4.7</v>
      </c>
      <c r="DT75" s="69">
        <v>1</v>
      </c>
      <c r="DU75" s="64">
        <v>1</v>
      </c>
      <c r="DV75" s="64"/>
      <c r="DW75" s="64"/>
      <c r="DX75" s="64"/>
      <c r="DY75" s="79">
        <v>0</v>
      </c>
      <c r="DZ75" s="79">
        <v>0</v>
      </c>
      <c r="EA75" s="79">
        <v>0</v>
      </c>
      <c r="EB75" s="197">
        <v>0</v>
      </c>
      <c r="EC75" s="69">
        <v>0</v>
      </c>
      <c r="ED75" s="69">
        <v>0</v>
      </c>
      <c r="EE75" s="69">
        <v>0</v>
      </c>
      <c r="EF75" s="69">
        <v>0</v>
      </c>
      <c r="EG75" s="69" t="s">
        <v>212</v>
      </c>
      <c r="EH75" s="79">
        <v>-4.7</v>
      </c>
      <c r="EI75" s="69">
        <v>1</v>
      </c>
      <c r="EJ75" s="64">
        <v>1</v>
      </c>
      <c r="EK75" s="64"/>
      <c r="EL75" s="64"/>
      <c r="EM75" s="64"/>
      <c r="EN75" s="79">
        <v>0</v>
      </c>
      <c r="EO75" s="79">
        <v>0</v>
      </c>
      <c r="EP75" s="79">
        <v>0</v>
      </c>
      <c r="EQ75" s="69">
        <v>0</v>
      </c>
      <c r="ER75" s="69">
        <v>0</v>
      </c>
      <c r="ES75" s="69">
        <v>0</v>
      </c>
      <c r="ET75" s="69">
        <v>0</v>
      </c>
      <c r="EU75" s="69">
        <v>0</v>
      </c>
      <c r="EV75" s="69" t="s">
        <v>212</v>
      </c>
      <c r="EW75" s="69" t="s">
        <v>212</v>
      </c>
      <c r="EX75" s="69"/>
      <c r="EY75" s="69">
        <v>38694</v>
      </c>
      <c r="EZ75" s="69">
        <v>43712</v>
      </c>
      <c r="FA75" s="69">
        <v>36357</v>
      </c>
      <c r="FB75" s="78">
        <v>-16.8260431918009</v>
      </c>
      <c r="FC75" s="69">
        <v>1</v>
      </c>
      <c r="FD75" s="64">
        <v>1</v>
      </c>
      <c r="FE75" s="64"/>
      <c r="FF75" s="64"/>
      <c r="FG75" s="64"/>
      <c r="FH75" s="79">
        <v>0</v>
      </c>
      <c r="FI75" s="79">
        <v>0</v>
      </c>
      <c r="FJ75" s="79">
        <v>0</v>
      </c>
      <c r="FK75" s="197">
        <v>0</v>
      </c>
      <c r="FL75" s="69">
        <v>0</v>
      </c>
      <c r="FM75" s="69">
        <v>0</v>
      </c>
      <c r="FN75" s="69">
        <v>0</v>
      </c>
      <c r="FO75" s="69">
        <v>0</v>
      </c>
      <c r="FP75" s="57" t="s">
        <v>212</v>
      </c>
      <c r="FQ75" s="57" t="s">
        <v>212</v>
      </c>
      <c r="FR75" s="214" t="s">
        <v>212</v>
      </c>
    </row>
    <row r="76" ht="14.1" customHeight="1" spans="1:174">
      <c r="A76" s="68" t="s">
        <v>349</v>
      </c>
      <c r="B76" s="68" t="s">
        <v>268</v>
      </c>
      <c r="C76" s="69">
        <v>9598.5844413</v>
      </c>
      <c r="D76" s="69">
        <v>7413.8157265</v>
      </c>
      <c r="E76" s="69">
        <v>1850.3720384</v>
      </c>
      <c r="F76" s="69">
        <v>334.3966764</v>
      </c>
      <c r="G76" s="69">
        <v>12845.1700062</v>
      </c>
      <c r="H76" s="69">
        <v>10554.878199</v>
      </c>
      <c r="I76" s="69">
        <v>1960.4367792</v>
      </c>
      <c r="J76" s="69">
        <v>329.855028</v>
      </c>
      <c r="K76" s="69">
        <v>14597.1573484</v>
      </c>
      <c r="L76" s="69">
        <v>10853.41773</v>
      </c>
      <c r="M76" s="69">
        <v>3358.217522</v>
      </c>
      <c r="N76" s="69">
        <v>385.5220964</v>
      </c>
      <c r="O76" s="69">
        <v>9598.5844413</v>
      </c>
      <c r="P76" s="69">
        <v>12845.1700062</v>
      </c>
      <c r="Q76" s="69">
        <v>14597.1573484</v>
      </c>
      <c r="R76" s="78">
        <v>13.6392694012953</v>
      </c>
      <c r="S76" s="79">
        <v>12.3683759942383</v>
      </c>
      <c r="T76" s="79" t="s">
        <v>212</v>
      </c>
      <c r="U76" s="69">
        <v>1</v>
      </c>
      <c r="V76" s="69">
        <v>0</v>
      </c>
      <c r="W76" s="64"/>
      <c r="X76" s="64"/>
      <c r="Y76" s="64"/>
      <c r="Z76" s="79">
        <v>0</v>
      </c>
      <c r="AA76" s="79">
        <v>0</v>
      </c>
      <c r="AB76" s="79">
        <v>0</v>
      </c>
      <c r="AC76" s="197">
        <v>0</v>
      </c>
      <c r="AD76" s="69">
        <v>0</v>
      </c>
      <c r="AE76" s="69">
        <v>0</v>
      </c>
      <c r="AF76" s="69">
        <v>0</v>
      </c>
      <c r="AG76" s="79">
        <v>-5.2</v>
      </c>
      <c r="AH76" s="69">
        <v>1</v>
      </c>
      <c r="AI76" s="64">
        <v>0</v>
      </c>
      <c r="AJ76" s="64"/>
      <c r="AK76" s="64"/>
      <c r="AL76" s="64"/>
      <c r="AM76" s="79">
        <v>0</v>
      </c>
      <c r="AN76" s="79">
        <v>0</v>
      </c>
      <c r="AO76" s="79">
        <v>0</v>
      </c>
      <c r="AP76" s="197">
        <v>0</v>
      </c>
      <c r="AQ76" s="69">
        <v>0</v>
      </c>
      <c r="AR76" s="69">
        <v>0</v>
      </c>
      <c r="AS76" s="69">
        <v>0</v>
      </c>
      <c r="AT76" s="69">
        <v>0</v>
      </c>
      <c r="AU76" s="69" t="s">
        <v>212</v>
      </c>
      <c r="AV76" s="79">
        <v>-4.9</v>
      </c>
      <c r="AW76" s="69">
        <v>1</v>
      </c>
      <c r="AX76" s="64">
        <v>0</v>
      </c>
      <c r="AY76" s="64"/>
      <c r="AZ76" s="64"/>
      <c r="BA76" s="64"/>
      <c r="BB76" s="79">
        <v>0</v>
      </c>
      <c r="BC76" s="79">
        <v>0</v>
      </c>
      <c r="BD76" s="79">
        <v>0</v>
      </c>
      <c r="BE76" s="197">
        <v>0</v>
      </c>
      <c r="BF76" s="69">
        <v>0</v>
      </c>
      <c r="BG76" s="69">
        <v>0</v>
      </c>
      <c r="BH76" s="69">
        <v>0</v>
      </c>
      <c r="BI76" s="69">
        <v>0</v>
      </c>
      <c r="BJ76" s="69" t="s">
        <v>212</v>
      </c>
      <c r="BK76" s="79">
        <v>-4.5</v>
      </c>
      <c r="BL76" s="69">
        <v>1</v>
      </c>
      <c r="BM76" s="64">
        <v>0</v>
      </c>
      <c r="BN76" s="64"/>
      <c r="BO76" s="64"/>
      <c r="BP76" s="64"/>
      <c r="BQ76" s="79">
        <v>0</v>
      </c>
      <c r="BR76" s="79">
        <v>0</v>
      </c>
      <c r="BS76" s="79">
        <v>0</v>
      </c>
      <c r="BT76" s="197">
        <v>0</v>
      </c>
      <c r="BU76" s="69">
        <v>0</v>
      </c>
      <c r="BV76" s="69">
        <v>0</v>
      </c>
      <c r="BW76" s="69">
        <v>0</v>
      </c>
      <c r="BX76" s="69">
        <v>0</v>
      </c>
      <c r="BY76" s="69" t="s">
        <v>212</v>
      </c>
      <c r="BZ76" s="79">
        <v>-3.9</v>
      </c>
      <c r="CA76" s="69">
        <v>1</v>
      </c>
      <c r="CB76" s="64">
        <v>0</v>
      </c>
      <c r="CC76" s="64"/>
      <c r="CD76" s="64"/>
      <c r="CE76" s="64"/>
      <c r="CF76" s="79">
        <v>0</v>
      </c>
      <c r="CG76" s="79">
        <v>0</v>
      </c>
      <c r="CH76" s="79">
        <v>0</v>
      </c>
      <c r="CI76" s="197">
        <v>0</v>
      </c>
      <c r="CJ76" s="69">
        <v>0</v>
      </c>
      <c r="CK76" s="69">
        <v>0</v>
      </c>
      <c r="CL76" s="69">
        <v>0</v>
      </c>
      <c r="CM76" s="69">
        <v>0</v>
      </c>
      <c r="CN76" s="69" t="s">
        <v>212</v>
      </c>
      <c r="CO76" s="79">
        <v>-3.1</v>
      </c>
      <c r="CP76" s="69">
        <v>1</v>
      </c>
      <c r="CQ76" s="64">
        <v>0</v>
      </c>
      <c r="CR76" s="64"/>
      <c r="CS76" s="64"/>
      <c r="CT76" s="64"/>
      <c r="CU76" s="79">
        <v>0</v>
      </c>
      <c r="CV76" s="79">
        <v>0</v>
      </c>
      <c r="CW76" s="79">
        <v>0</v>
      </c>
      <c r="CX76" s="197">
        <v>0</v>
      </c>
      <c r="CY76" s="69">
        <v>0</v>
      </c>
      <c r="CZ76" s="69">
        <v>0</v>
      </c>
      <c r="DA76" s="69">
        <v>0</v>
      </c>
      <c r="DB76" s="69">
        <v>0</v>
      </c>
      <c r="DC76" s="69" t="s">
        <v>212</v>
      </c>
      <c r="DD76" s="78">
        <v>-2</v>
      </c>
      <c r="DE76" s="69">
        <v>1</v>
      </c>
      <c r="DF76" s="64">
        <v>0</v>
      </c>
      <c r="DG76" s="64"/>
      <c r="DH76" s="64"/>
      <c r="DI76" s="64"/>
      <c r="DJ76" s="79">
        <v>0</v>
      </c>
      <c r="DK76" s="79">
        <v>0</v>
      </c>
      <c r="DL76" s="79">
        <v>0</v>
      </c>
      <c r="DM76" s="197">
        <v>0</v>
      </c>
      <c r="DN76" s="69">
        <v>0</v>
      </c>
      <c r="DO76" s="69">
        <v>0</v>
      </c>
      <c r="DP76" s="69">
        <v>0</v>
      </c>
      <c r="DQ76" s="69">
        <v>0</v>
      </c>
      <c r="DR76" s="69" t="s">
        <v>212</v>
      </c>
      <c r="DS76" s="78">
        <v>-0.1</v>
      </c>
      <c r="DT76" s="69">
        <v>1</v>
      </c>
      <c r="DU76" s="64">
        <v>0</v>
      </c>
      <c r="DV76" s="64"/>
      <c r="DW76" s="64"/>
      <c r="DX76" s="64"/>
      <c r="DY76" s="79">
        <v>0</v>
      </c>
      <c r="DZ76" s="79">
        <v>0</v>
      </c>
      <c r="EA76" s="79">
        <v>0</v>
      </c>
      <c r="EB76" s="197">
        <v>0</v>
      </c>
      <c r="EC76" s="69">
        <v>0</v>
      </c>
      <c r="ED76" s="69">
        <v>0</v>
      </c>
      <c r="EE76" s="69">
        <v>0</v>
      </c>
      <c r="EF76" s="69">
        <v>0</v>
      </c>
      <c r="EG76" s="69" t="s">
        <v>212</v>
      </c>
      <c r="EH76" s="79">
        <v>-0.1</v>
      </c>
      <c r="EI76" s="69">
        <v>1</v>
      </c>
      <c r="EJ76" s="64">
        <v>0</v>
      </c>
      <c r="EK76" s="64"/>
      <c r="EL76" s="64"/>
      <c r="EM76" s="64"/>
      <c r="EN76" s="79">
        <v>0</v>
      </c>
      <c r="EO76" s="79">
        <v>0</v>
      </c>
      <c r="EP76" s="79">
        <v>0</v>
      </c>
      <c r="EQ76" s="69">
        <v>0</v>
      </c>
      <c r="ER76" s="69">
        <v>0</v>
      </c>
      <c r="ES76" s="69">
        <v>0</v>
      </c>
      <c r="ET76" s="69">
        <v>0</v>
      </c>
      <c r="EU76" s="69">
        <v>0</v>
      </c>
      <c r="EV76" s="69" t="s">
        <v>212</v>
      </c>
      <c r="EW76" s="69" t="s">
        <v>212</v>
      </c>
      <c r="EX76" s="69"/>
      <c r="EY76" s="69">
        <v>149023</v>
      </c>
      <c r="EZ76" s="69">
        <v>125176</v>
      </c>
      <c r="FA76" s="69">
        <v>118020</v>
      </c>
      <c r="FB76" s="78">
        <v>-5.71675081485269</v>
      </c>
      <c r="FC76" s="69">
        <v>1</v>
      </c>
      <c r="FD76" s="64">
        <v>1</v>
      </c>
      <c r="FE76" s="64"/>
      <c r="FF76" s="64"/>
      <c r="FG76" s="64"/>
      <c r="FH76" s="79">
        <v>0</v>
      </c>
      <c r="FI76" s="79">
        <v>0</v>
      </c>
      <c r="FJ76" s="79">
        <v>0</v>
      </c>
      <c r="FK76" s="197">
        <v>0</v>
      </c>
      <c r="FL76" s="69">
        <v>0</v>
      </c>
      <c r="FM76" s="69">
        <v>0</v>
      </c>
      <c r="FN76" s="69">
        <v>0</v>
      </c>
      <c r="FO76" s="69">
        <v>0</v>
      </c>
      <c r="FP76" s="57" t="s">
        <v>212</v>
      </c>
      <c r="FQ76" s="57" t="s">
        <v>212</v>
      </c>
      <c r="FR76" s="214" t="s">
        <v>212</v>
      </c>
    </row>
    <row r="77" ht="14.1" customHeight="1" spans="1:174">
      <c r="A77" s="68" t="s">
        <v>350</v>
      </c>
      <c r="B77" s="68" t="s">
        <v>268</v>
      </c>
      <c r="C77" s="69">
        <v>5635.180411</v>
      </c>
      <c r="D77" s="69">
        <v>4426.328757</v>
      </c>
      <c r="E77" s="69">
        <v>1160.8871512</v>
      </c>
      <c r="F77" s="69">
        <v>47.9645028</v>
      </c>
      <c r="G77" s="69">
        <v>9436.1067019</v>
      </c>
      <c r="H77" s="69">
        <v>8362.0622475</v>
      </c>
      <c r="I77" s="69">
        <v>969.3014428</v>
      </c>
      <c r="J77" s="69">
        <v>104.7430116</v>
      </c>
      <c r="K77" s="69">
        <v>7010.4313972</v>
      </c>
      <c r="L77" s="69">
        <v>5857.12686</v>
      </c>
      <c r="M77" s="69">
        <v>1007.2179076</v>
      </c>
      <c r="N77" s="69">
        <v>146.0866296</v>
      </c>
      <c r="O77" s="69">
        <v>5635.180411</v>
      </c>
      <c r="P77" s="69">
        <v>9436.1067019</v>
      </c>
      <c r="Q77" s="69">
        <v>7010.4313972</v>
      </c>
      <c r="R77" s="78">
        <v>-25.7063149170577</v>
      </c>
      <c r="S77" s="79">
        <v>4.87495664072877</v>
      </c>
      <c r="T77" s="79" t="s">
        <v>212</v>
      </c>
      <c r="U77" s="69">
        <v>1</v>
      </c>
      <c r="V77" s="69">
        <v>0</v>
      </c>
      <c r="W77" s="64"/>
      <c r="X77" s="64"/>
      <c r="Y77" s="64"/>
      <c r="Z77" s="79">
        <v>0</v>
      </c>
      <c r="AA77" s="79">
        <v>0</v>
      </c>
      <c r="AB77" s="79">
        <v>0</v>
      </c>
      <c r="AC77" s="197">
        <v>0</v>
      </c>
      <c r="AD77" s="69">
        <v>0</v>
      </c>
      <c r="AE77" s="69">
        <v>0</v>
      </c>
      <c r="AF77" s="69">
        <v>0</v>
      </c>
      <c r="AG77" s="79">
        <v>3.5</v>
      </c>
      <c r="AH77" s="69">
        <v>1</v>
      </c>
      <c r="AI77" s="64">
        <v>0</v>
      </c>
      <c r="AJ77" s="64"/>
      <c r="AK77" s="64"/>
      <c r="AL77" s="64"/>
      <c r="AM77" s="79">
        <v>0</v>
      </c>
      <c r="AN77" s="79">
        <v>0</v>
      </c>
      <c r="AO77" s="79">
        <v>0</v>
      </c>
      <c r="AP77" s="197">
        <v>0</v>
      </c>
      <c r="AQ77" s="69">
        <v>0</v>
      </c>
      <c r="AR77" s="69">
        <v>0</v>
      </c>
      <c r="AS77" s="69">
        <v>0</v>
      </c>
      <c r="AT77" s="69">
        <v>0</v>
      </c>
      <c r="AU77" s="69" t="s">
        <v>212</v>
      </c>
      <c r="AV77" s="79">
        <v>3.2</v>
      </c>
      <c r="AW77" s="69">
        <v>1</v>
      </c>
      <c r="AX77" s="64">
        <v>0</v>
      </c>
      <c r="AY77" s="64"/>
      <c r="AZ77" s="64"/>
      <c r="BA77" s="64"/>
      <c r="BB77" s="79">
        <v>0</v>
      </c>
      <c r="BC77" s="79">
        <v>0</v>
      </c>
      <c r="BD77" s="79">
        <v>0</v>
      </c>
      <c r="BE77" s="197">
        <v>0</v>
      </c>
      <c r="BF77" s="69">
        <v>0</v>
      </c>
      <c r="BG77" s="69">
        <v>0</v>
      </c>
      <c r="BH77" s="69">
        <v>0</v>
      </c>
      <c r="BI77" s="69">
        <v>0</v>
      </c>
      <c r="BJ77" s="69" t="s">
        <v>212</v>
      </c>
      <c r="BK77" s="79">
        <v>2.7</v>
      </c>
      <c r="BL77" s="69">
        <v>1</v>
      </c>
      <c r="BM77" s="64">
        <v>0</v>
      </c>
      <c r="BN77" s="64"/>
      <c r="BO77" s="64"/>
      <c r="BP77" s="64"/>
      <c r="BQ77" s="79">
        <v>0</v>
      </c>
      <c r="BR77" s="79">
        <v>0</v>
      </c>
      <c r="BS77" s="79">
        <v>0</v>
      </c>
      <c r="BT77" s="197">
        <v>0</v>
      </c>
      <c r="BU77" s="69">
        <v>0</v>
      </c>
      <c r="BV77" s="69">
        <v>0</v>
      </c>
      <c r="BW77" s="69">
        <v>0</v>
      </c>
      <c r="BX77" s="69">
        <v>0</v>
      </c>
      <c r="BY77" s="69" t="s">
        <v>212</v>
      </c>
      <c r="BZ77" s="79">
        <v>2.1</v>
      </c>
      <c r="CA77" s="69">
        <v>1</v>
      </c>
      <c r="CB77" s="64">
        <v>0</v>
      </c>
      <c r="CC77" s="64"/>
      <c r="CD77" s="64"/>
      <c r="CE77" s="64"/>
      <c r="CF77" s="79">
        <v>0</v>
      </c>
      <c r="CG77" s="79">
        <v>0</v>
      </c>
      <c r="CH77" s="79">
        <v>0</v>
      </c>
      <c r="CI77" s="197">
        <v>0</v>
      </c>
      <c r="CJ77" s="69">
        <v>0</v>
      </c>
      <c r="CK77" s="69">
        <v>0</v>
      </c>
      <c r="CL77" s="69">
        <v>0</v>
      </c>
      <c r="CM77" s="69">
        <v>0</v>
      </c>
      <c r="CN77" s="69" t="s">
        <v>212</v>
      </c>
      <c r="CO77" s="79">
        <v>1.3</v>
      </c>
      <c r="CP77" s="69">
        <v>1</v>
      </c>
      <c r="CQ77" s="64">
        <v>0</v>
      </c>
      <c r="CR77" s="64"/>
      <c r="CS77" s="64"/>
      <c r="CT77" s="64"/>
      <c r="CU77" s="79">
        <v>0</v>
      </c>
      <c r="CV77" s="79">
        <v>0</v>
      </c>
      <c r="CW77" s="79">
        <v>0</v>
      </c>
      <c r="CX77" s="197">
        <v>0</v>
      </c>
      <c r="CY77" s="69">
        <v>0</v>
      </c>
      <c r="CZ77" s="69">
        <v>0</v>
      </c>
      <c r="DA77" s="69">
        <v>0</v>
      </c>
      <c r="DB77" s="69">
        <v>0</v>
      </c>
      <c r="DC77" s="69" t="s">
        <v>212</v>
      </c>
      <c r="DD77" s="78">
        <v>-0.1</v>
      </c>
      <c r="DE77" s="69">
        <v>1</v>
      </c>
      <c r="DF77" s="64">
        <v>0</v>
      </c>
      <c r="DG77" s="64"/>
      <c r="DH77" s="64"/>
      <c r="DI77" s="64"/>
      <c r="DJ77" s="79">
        <v>0</v>
      </c>
      <c r="DK77" s="79">
        <v>0</v>
      </c>
      <c r="DL77" s="79">
        <v>0</v>
      </c>
      <c r="DM77" s="197">
        <v>0</v>
      </c>
      <c r="DN77" s="69">
        <v>0</v>
      </c>
      <c r="DO77" s="69">
        <v>0</v>
      </c>
      <c r="DP77" s="69">
        <v>0</v>
      </c>
      <c r="DQ77" s="69">
        <v>0</v>
      </c>
      <c r="DR77" s="69" t="s">
        <v>212</v>
      </c>
      <c r="DS77" s="78">
        <v>-2.3</v>
      </c>
      <c r="DT77" s="69">
        <v>1</v>
      </c>
      <c r="DU77" s="64">
        <v>0</v>
      </c>
      <c r="DV77" s="64"/>
      <c r="DW77" s="64"/>
      <c r="DX77" s="64"/>
      <c r="DY77" s="79">
        <v>0</v>
      </c>
      <c r="DZ77" s="79">
        <v>0</v>
      </c>
      <c r="EA77" s="79">
        <v>0</v>
      </c>
      <c r="EB77" s="197">
        <v>0</v>
      </c>
      <c r="EC77" s="69">
        <v>0</v>
      </c>
      <c r="ED77" s="69">
        <v>0</v>
      </c>
      <c r="EE77" s="69">
        <v>0</v>
      </c>
      <c r="EF77" s="69">
        <v>0</v>
      </c>
      <c r="EG77" s="69" t="s">
        <v>212</v>
      </c>
      <c r="EH77" s="79">
        <v>-2.3</v>
      </c>
      <c r="EI77" s="69">
        <v>1</v>
      </c>
      <c r="EJ77" s="64">
        <v>0</v>
      </c>
      <c r="EK77" s="64"/>
      <c r="EL77" s="64"/>
      <c r="EM77" s="64"/>
      <c r="EN77" s="79">
        <v>0</v>
      </c>
      <c r="EO77" s="79">
        <v>0</v>
      </c>
      <c r="EP77" s="79">
        <v>0</v>
      </c>
      <c r="EQ77" s="69">
        <v>0</v>
      </c>
      <c r="ER77" s="69">
        <v>0</v>
      </c>
      <c r="ES77" s="69">
        <v>0</v>
      </c>
      <c r="ET77" s="69">
        <v>0</v>
      </c>
      <c r="EU77" s="69">
        <v>0</v>
      </c>
      <c r="EV77" s="69" t="s">
        <v>212</v>
      </c>
      <c r="EW77" s="69" t="s">
        <v>212</v>
      </c>
      <c r="EX77" s="69"/>
      <c r="EY77" s="69">
        <v>158524</v>
      </c>
      <c r="EZ77" s="69">
        <v>138233</v>
      </c>
      <c r="FA77" s="69">
        <v>143805</v>
      </c>
      <c r="FB77" s="78">
        <v>4.03087540601739</v>
      </c>
      <c r="FC77" s="69">
        <v>1</v>
      </c>
      <c r="FD77" s="64">
        <v>1</v>
      </c>
      <c r="FE77" s="64"/>
      <c r="FF77" s="64"/>
      <c r="FG77" s="64"/>
      <c r="FH77" s="79">
        <v>0</v>
      </c>
      <c r="FI77" s="79">
        <v>0</v>
      </c>
      <c r="FJ77" s="79">
        <v>0</v>
      </c>
      <c r="FK77" s="197">
        <v>0</v>
      </c>
      <c r="FL77" s="69">
        <v>0</v>
      </c>
      <c r="FM77" s="69">
        <v>0</v>
      </c>
      <c r="FN77" s="69">
        <v>0</v>
      </c>
      <c r="FO77" s="69">
        <v>0</v>
      </c>
      <c r="FP77" s="57" t="s">
        <v>212</v>
      </c>
      <c r="FQ77" s="57" t="s">
        <v>212</v>
      </c>
      <c r="FR77" s="214" t="s">
        <v>212</v>
      </c>
    </row>
    <row r="78" ht="14.1" customHeight="1" spans="1:174">
      <c r="A78" s="68" t="s">
        <v>351</v>
      </c>
      <c r="B78" s="68" t="s">
        <v>268</v>
      </c>
      <c r="C78" s="69">
        <v>6536.4201675</v>
      </c>
      <c r="D78" s="69">
        <v>5897.1947975</v>
      </c>
      <c r="E78" s="69">
        <v>592.5236208</v>
      </c>
      <c r="F78" s="69">
        <v>46.7017492</v>
      </c>
      <c r="G78" s="69">
        <v>8215.1529512</v>
      </c>
      <c r="H78" s="69">
        <v>6229.36569</v>
      </c>
      <c r="I78" s="69">
        <v>1900.7261544</v>
      </c>
      <c r="J78" s="69">
        <v>85.0611068</v>
      </c>
      <c r="K78" s="69">
        <v>8611.9006455</v>
      </c>
      <c r="L78" s="69">
        <v>6291.0038235</v>
      </c>
      <c r="M78" s="69">
        <v>2234.6068564</v>
      </c>
      <c r="N78" s="69">
        <v>86.2899656</v>
      </c>
      <c r="O78" s="69">
        <v>6536.4201675</v>
      </c>
      <c r="P78" s="69">
        <v>8215.1529512</v>
      </c>
      <c r="Q78" s="69">
        <v>8611.9006455</v>
      </c>
      <c r="R78" s="78">
        <v>4.82946205209787</v>
      </c>
      <c r="S78" s="79">
        <v>17.9800418512642</v>
      </c>
      <c r="T78" s="79" t="s">
        <v>212</v>
      </c>
      <c r="U78" s="69">
        <v>1</v>
      </c>
      <c r="V78" s="69">
        <v>0</v>
      </c>
      <c r="W78" s="64"/>
      <c r="X78" s="64"/>
      <c r="Y78" s="64"/>
      <c r="Z78" s="79">
        <v>0</v>
      </c>
      <c r="AA78" s="79">
        <v>0</v>
      </c>
      <c r="AB78" s="79">
        <v>0</v>
      </c>
      <c r="AC78" s="197">
        <v>0</v>
      </c>
      <c r="AD78" s="69">
        <v>0</v>
      </c>
      <c r="AE78" s="69">
        <v>0</v>
      </c>
      <c r="AF78" s="69">
        <v>0</v>
      </c>
      <c r="AG78" s="79">
        <v>4.7</v>
      </c>
      <c r="AH78" s="69">
        <v>1</v>
      </c>
      <c r="AI78" s="64">
        <v>0</v>
      </c>
      <c r="AJ78" s="64"/>
      <c r="AK78" s="64"/>
      <c r="AL78" s="64"/>
      <c r="AM78" s="79">
        <v>0</v>
      </c>
      <c r="AN78" s="79">
        <v>0</v>
      </c>
      <c r="AO78" s="79">
        <v>0</v>
      </c>
      <c r="AP78" s="197">
        <v>0</v>
      </c>
      <c r="AQ78" s="69">
        <v>0</v>
      </c>
      <c r="AR78" s="69">
        <v>0</v>
      </c>
      <c r="AS78" s="69">
        <v>0</v>
      </c>
      <c r="AT78" s="69">
        <v>0</v>
      </c>
      <c r="AU78" s="69" t="s">
        <v>212</v>
      </c>
      <c r="AV78" s="79">
        <v>4.7</v>
      </c>
      <c r="AW78" s="69">
        <v>1</v>
      </c>
      <c r="AX78" s="64">
        <v>0</v>
      </c>
      <c r="AY78" s="64"/>
      <c r="AZ78" s="64"/>
      <c r="BA78" s="64"/>
      <c r="BB78" s="79">
        <v>0</v>
      </c>
      <c r="BC78" s="79">
        <v>0</v>
      </c>
      <c r="BD78" s="79">
        <v>0</v>
      </c>
      <c r="BE78" s="197">
        <v>0</v>
      </c>
      <c r="BF78" s="69">
        <v>0</v>
      </c>
      <c r="BG78" s="69">
        <v>0</v>
      </c>
      <c r="BH78" s="69">
        <v>0</v>
      </c>
      <c r="BI78" s="69">
        <v>0</v>
      </c>
      <c r="BJ78" s="69" t="s">
        <v>212</v>
      </c>
      <c r="BK78" s="79">
        <v>4.7</v>
      </c>
      <c r="BL78" s="69">
        <v>1</v>
      </c>
      <c r="BM78" s="64">
        <v>0</v>
      </c>
      <c r="BN78" s="64"/>
      <c r="BO78" s="64"/>
      <c r="BP78" s="64"/>
      <c r="BQ78" s="79">
        <v>0</v>
      </c>
      <c r="BR78" s="79">
        <v>0</v>
      </c>
      <c r="BS78" s="79">
        <v>0</v>
      </c>
      <c r="BT78" s="197">
        <v>0</v>
      </c>
      <c r="BU78" s="69">
        <v>0</v>
      </c>
      <c r="BV78" s="69">
        <v>0</v>
      </c>
      <c r="BW78" s="69">
        <v>0</v>
      </c>
      <c r="BX78" s="69">
        <v>0</v>
      </c>
      <c r="BY78" s="69" t="s">
        <v>212</v>
      </c>
      <c r="BZ78" s="79">
        <v>4.7</v>
      </c>
      <c r="CA78" s="69">
        <v>1</v>
      </c>
      <c r="CB78" s="64">
        <v>0</v>
      </c>
      <c r="CC78" s="64"/>
      <c r="CD78" s="64"/>
      <c r="CE78" s="64"/>
      <c r="CF78" s="79">
        <v>0</v>
      </c>
      <c r="CG78" s="79">
        <v>0</v>
      </c>
      <c r="CH78" s="79">
        <v>0</v>
      </c>
      <c r="CI78" s="197">
        <v>0</v>
      </c>
      <c r="CJ78" s="69">
        <v>0</v>
      </c>
      <c r="CK78" s="69">
        <v>0</v>
      </c>
      <c r="CL78" s="69">
        <v>0</v>
      </c>
      <c r="CM78" s="69">
        <v>0</v>
      </c>
      <c r="CN78" s="69" t="s">
        <v>212</v>
      </c>
      <c r="CO78" s="79">
        <v>4.7</v>
      </c>
      <c r="CP78" s="69">
        <v>1</v>
      </c>
      <c r="CQ78" s="64">
        <v>0</v>
      </c>
      <c r="CR78" s="64"/>
      <c r="CS78" s="64"/>
      <c r="CT78" s="64"/>
      <c r="CU78" s="79">
        <v>0</v>
      </c>
      <c r="CV78" s="79">
        <v>0</v>
      </c>
      <c r="CW78" s="79">
        <v>0</v>
      </c>
      <c r="CX78" s="197">
        <v>0</v>
      </c>
      <c r="CY78" s="69">
        <v>0</v>
      </c>
      <c r="CZ78" s="69">
        <v>0</v>
      </c>
      <c r="DA78" s="69">
        <v>0</v>
      </c>
      <c r="DB78" s="69">
        <v>0</v>
      </c>
      <c r="DC78" s="69" t="s">
        <v>212</v>
      </c>
      <c r="DD78" s="78">
        <v>4.7</v>
      </c>
      <c r="DE78" s="69">
        <v>1</v>
      </c>
      <c r="DF78" s="64">
        <v>0</v>
      </c>
      <c r="DG78" s="64"/>
      <c r="DH78" s="64"/>
      <c r="DI78" s="64"/>
      <c r="DJ78" s="79">
        <v>0</v>
      </c>
      <c r="DK78" s="79">
        <v>0</v>
      </c>
      <c r="DL78" s="79">
        <v>0</v>
      </c>
      <c r="DM78" s="197">
        <v>0</v>
      </c>
      <c r="DN78" s="69">
        <v>0</v>
      </c>
      <c r="DO78" s="69">
        <v>0</v>
      </c>
      <c r="DP78" s="69">
        <v>0</v>
      </c>
      <c r="DQ78" s="69">
        <v>0</v>
      </c>
      <c r="DR78" s="69" t="s">
        <v>212</v>
      </c>
      <c r="DS78" s="78">
        <v>4.7</v>
      </c>
      <c r="DT78" s="69">
        <v>1</v>
      </c>
      <c r="DU78" s="64">
        <v>0</v>
      </c>
      <c r="DV78" s="64"/>
      <c r="DW78" s="64"/>
      <c r="DX78" s="64"/>
      <c r="DY78" s="79">
        <v>0</v>
      </c>
      <c r="DZ78" s="79">
        <v>0</v>
      </c>
      <c r="EA78" s="79">
        <v>0</v>
      </c>
      <c r="EB78" s="197">
        <v>0</v>
      </c>
      <c r="EC78" s="69">
        <v>0</v>
      </c>
      <c r="ED78" s="69">
        <v>0</v>
      </c>
      <c r="EE78" s="69">
        <v>0</v>
      </c>
      <c r="EF78" s="69">
        <v>0</v>
      </c>
      <c r="EG78" s="69" t="s">
        <v>212</v>
      </c>
      <c r="EH78" s="79">
        <v>4.7</v>
      </c>
      <c r="EI78" s="69">
        <v>1</v>
      </c>
      <c r="EJ78" s="64">
        <v>0</v>
      </c>
      <c r="EK78" s="64"/>
      <c r="EL78" s="64"/>
      <c r="EM78" s="64"/>
      <c r="EN78" s="79">
        <v>0</v>
      </c>
      <c r="EO78" s="79">
        <v>0</v>
      </c>
      <c r="EP78" s="79">
        <v>0</v>
      </c>
      <c r="EQ78" s="69">
        <v>0</v>
      </c>
      <c r="ER78" s="69">
        <v>0</v>
      </c>
      <c r="ES78" s="69">
        <v>0</v>
      </c>
      <c r="ET78" s="69">
        <v>0</v>
      </c>
      <c r="EU78" s="69">
        <v>0</v>
      </c>
      <c r="EV78" s="69" t="s">
        <v>212</v>
      </c>
      <c r="EW78" s="69" t="s">
        <v>212</v>
      </c>
      <c r="EX78" s="69"/>
      <c r="EY78" s="69">
        <v>44897</v>
      </c>
      <c r="EZ78" s="69">
        <v>45771</v>
      </c>
      <c r="FA78" s="69">
        <v>47897</v>
      </c>
      <c r="FB78" s="78">
        <v>4.64486246750127</v>
      </c>
      <c r="FC78" s="69">
        <v>1</v>
      </c>
      <c r="FD78" s="64">
        <v>0</v>
      </c>
      <c r="FE78" s="64"/>
      <c r="FF78" s="64"/>
      <c r="FG78" s="64"/>
      <c r="FH78" s="79">
        <v>0</v>
      </c>
      <c r="FI78" s="79">
        <v>0</v>
      </c>
      <c r="FJ78" s="79">
        <v>0</v>
      </c>
      <c r="FK78" s="197">
        <v>0</v>
      </c>
      <c r="FL78" s="69">
        <v>0</v>
      </c>
      <c r="FM78" s="69">
        <v>0</v>
      </c>
      <c r="FN78" s="69">
        <v>0</v>
      </c>
      <c r="FO78" s="69">
        <v>0</v>
      </c>
      <c r="FP78" s="57" t="s">
        <v>212</v>
      </c>
      <c r="FQ78" s="57" t="s">
        <v>212</v>
      </c>
      <c r="FR78" s="214" t="s">
        <v>212</v>
      </c>
    </row>
    <row r="79" ht="14.1" customHeight="1" spans="1:174">
      <c r="A79" s="68" t="s">
        <v>352</v>
      </c>
      <c r="B79" s="68" t="s">
        <v>268</v>
      </c>
      <c r="C79" s="69">
        <v>27059.6132156</v>
      </c>
      <c r="D79" s="69">
        <v>21331.602038</v>
      </c>
      <c r="E79" s="69">
        <v>5207.0484796</v>
      </c>
      <c r="F79" s="69">
        <v>520.962698</v>
      </c>
      <c r="G79" s="69">
        <v>25947.340395</v>
      </c>
      <c r="H79" s="69">
        <v>21351.494189</v>
      </c>
      <c r="I79" s="69">
        <v>4389.4635032</v>
      </c>
      <c r="J79" s="69">
        <v>206.3827028</v>
      </c>
      <c r="K79" s="69">
        <v>28266.0261999</v>
      </c>
      <c r="L79" s="69">
        <v>20615.4071375</v>
      </c>
      <c r="M79" s="69">
        <v>7315.5665768</v>
      </c>
      <c r="N79" s="69">
        <v>335.0524856</v>
      </c>
      <c r="O79" s="69">
        <v>27059.6132156</v>
      </c>
      <c r="P79" s="69">
        <v>25947.340395</v>
      </c>
      <c r="Q79" s="69">
        <v>28266.0261999</v>
      </c>
      <c r="R79" s="78">
        <v>8.93612127332635</v>
      </c>
      <c r="S79" s="79">
        <v>22.1011354714842</v>
      </c>
      <c r="T79" s="79" t="s">
        <v>212</v>
      </c>
      <c r="U79" s="69">
        <v>1</v>
      </c>
      <c r="V79" s="69">
        <v>0</v>
      </c>
      <c r="W79" s="64"/>
      <c r="X79" s="64"/>
      <c r="Y79" s="64"/>
      <c r="Z79" s="79">
        <v>0</v>
      </c>
      <c r="AA79" s="79">
        <v>0</v>
      </c>
      <c r="AB79" s="79">
        <v>0</v>
      </c>
      <c r="AC79" s="197">
        <v>0</v>
      </c>
      <c r="AD79" s="69">
        <v>0</v>
      </c>
      <c r="AE79" s="69">
        <v>0</v>
      </c>
      <c r="AF79" s="69">
        <v>0</v>
      </c>
      <c r="AG79" s="79">
        <v>53.6</v>
      </c>
      <c r="AH79" s="69">
        <v>0</v>
      </c>
      <c r="AI79" s="64">
        <v>0</v>
      </c>
      <c r="AJ79" s="64"/>
      <c r="AK79" s="64"/>
      <c r="AL79" s="64"/>
      <c r="AM79" s="79">
        <v>5</v>
      </c>
      <c r="AN79" s="79">
        <v>15</v>
      </c>
      <c r="AO79" s="79">
        <v>17.8</v>
      </c>
      <c r="AP79" s="197">
        <v>747.283403376</v>
      </c>
      <c r="AQ79" s="69">
        <v>51.89468079</v>
      </c>
      <c r="AR79" s="69">
        <v>233.526063555</v>
      </c>
      <c r="AS79" s="69">
        <v>461.862659031</v>
      </c>
      <c r="AT79" s="69">
        <v>747.283403376</v>
      </c>
      <c r="AU79" s="69" t="s">
        <v>212</v>
      </c>
      <c r="AV79" s="79">
        <v>51.4</v>
      </c>
      <c r="AW79" s="69">
        <v>0</v>
      </c>
      <c r="AX79" s="64">
        <v>0</v>
      </c>
      <c r="AY79" s="64"/>
      <c r="AZ79" s="64"/>
      <c r="BA79" s="64"/>
      <c r="BB79" s="79">
        <v>5</v>
      </c>
      <c r="BC79" s="79">
        <v>15</v>
      </c>
      <c r="BD79" s="79">
        <v>14.6</v>
      </c>
      <c r="BE79" s="197">
        <v>664.251914112</v>
      </c>
      <c r="BF79" s="69">
        <v>51.89468079</v>
      </c>
      <c r="BG79" s="69">
        <v>233.526063555</v>
      </c>
      <c r="BH79" s="69">
        <v>378.831169767</v>
      </c>
      <c r="BI79" s="69">
        <v>664.251914112</v>
      </c>
      <c r="BJ79" s="69" t="s">
        <v>212</v>
      </c>
      <c r="BK79" s="79">
        <v>48.7</v>
      </c>
      <c r="BL79" s="69">
        <v>0</v>
      </c>
      <c r="BM79" s="64">
        <v>0</v>
      </c>
      <c r="BN79" s="64"/>
      <c r="BO79" s="64"/>
      <c r="BP79" s="64"/>
      <c r="BQ79" s="79">
        <v>5</v>
      </c>
      <c r="BR79" s="79">
        <v>15</v>
      </c>
      <c r="BS79" s="79">
        <v>10.6</v>
      </c>
      <c r="BT79" s="197">
        <v>560.462552532</v>
      </c>
      <c r="BU79" s="69">
        <v>51.89468079</v>
      </c>
      <c r="BV79" s="69">
        <v>233.526063555</v>
      </c>
      <c r="BW79" s="69">
        <v>275.041808187</v>
      </c>
      <c r="BX79" s="69">
        <v>560.462552532</v>
      </c>
      <c r="BY79" s="69" t="s">
        <v>212</v>
      </c>
      <c r="BZ79" s="79">
        <v>45.5</v>
      </c>
      <c r="CA79" s="69">
        <v>0</v>
      </c>
      <c r="CB79" s="64">
        <v>0</v>
      </c>
      <c r="CC79" s="64"/>
      <c r="CD79" s="64"/>
      <c r="CE79" s="64"/>
      <c r="CF79" s="79">
        <v>5</v>
      </c>
      <c r="CG79" s="79">
        <v>15</v>
      </c>
      <c r="CH79" s="79">
        <v>5.9</v>
      </c>
      <c r="CI79" s="197">
        <v>438.5100526755</v>
      </c>
      <c r="CJ79" s="69">
        <v>51.89468079</v>
      </c>
      <c r="CK79" s="69">
        <v>233.526063555</v>
      </c>
      <c r="CL79" s="69">
        <v>153.0893083305</v>
      </c>
      <c r="CM79" s="69">
        <v>438.5100526755</v>
      </c>
      <c r="CN79" s="69" t="s">
        <v>212</v>
      </c>
      <c r="CO79" s="79">
        <v>41.6</v>
      </c>
      <c r="CP79" s="69">
        <v>0</v>
      </c>
      <c r="CQ79" s="64">
        <v>0</v>
      </c>
      <c r="CR79" s="64"/>
      <c r="CS79" s="64"/>
      <c r="CT79" s="64"/>
      <c r="CU79" s="79">
        <v>5</v>
      </c>
      <c r="CV79" s="79">
        <v>15</v>
      </c>
      <c r="CW79" s="79">
        <v>0.200000000000003</v>
      </c>
      <c r="CX79" s="197">
        <v>290.610212424</v>
      </c>
      <c r="CY79" s="69">
        <v>51.89468079</v>
      </c>
      <c r="CZ79" s="69">
        <v>233.526063555</v>
      </c>
      <c r="DA79" s="69">
        <v>5.18946807900007</v>
      </c>
      <c r="DB79" s="69">
        <v>290.610212424</v>
      </c>
      <c r="DC79" s="69" t="s">
        <v>212</v>
      </c>
      <c r="DD79" s="78">
        <v>36.6</v>
      </c>
      <c r="DE79" s="69">
        <v>0</v>
      </c>
      <c r="DF79" s="64">
        <v>0</v>
      </c>
      <c r="DG79" s="64"/>
      <c r="DH79" s="64"/>
      <c r="DI79" s="64"/>
      <c r="DJ79" s="79">
        <v>5</v>
      </c>
      <c r="DK79" s="79">
        <v>7.8</v>
      </c>
      <c r="DL79" s="79">
        <v>0</v>
      </c>
      <c r="DM79" s="197">
        <v>173.3282338386</v>
      </c>
      <c r="DN79" s="69">
        <v>51.89468079</v>
      </c>
      <c r="DO79" s="69">
        <v>121.4335530486</v>
      </c>
      <c r="DP79" s="69">
        <v>0</v>
      </c>
      <c r="DQ79" s="69">
        <v>173.3282338386</v>
      </c>
      <c r="DR79" s="69" t="s">
        <v>212</v>
      </c>
      <c r="DS79" s="78">
        <v>30.1</v>
      </c>
      <c r="DT79" s="69">
        <v>0</v>
      </c>
      <c r="DU79" s="64">
        <v>0</v>
      </c>
      <c r="DV79" s="64"/>
      <c r="DW79" s="64"/>
      <c r="DX79" s="64"/>
      <c r="DY79" s="79">
        <v>3.2</v>
      </c>
      <c r="DZ79" s="79">
        <v>0</v>
      </c>
      <c r="EA79" s="79">
        <v>0</v>
      </c>
      <c r="EB79" s="197">
        <v>33.2125957056</v>
      </c>
      <c r="EC79" s="69">
        <v>33.2125957056</v>
      </c>
      <c r="ED79" s="69">
        <v>0</v>
      </c>
      <c r="EE79" s="69">
        <v>0</v>
      </c>
      <c r="EF79" s="69">
        <v>33.2125957056</v>
      </c>
      <c r="EG79" s="69" t="s">
        <v>212</v>
      </c>
      <c r="EH79" s="79">
        <v>30.1</v>
      </c>
      <c r="EI79" s="69">
        <v>0</v>
      </c>
      <c r="EJ79" s="64">
        <v>0</v>
      </c>
      <c r="EK79" s="64"/>
      <c r="EL79" s="64"/>
      <c r="EM79" s="64"/>
      <c r="EN79" s="79">
        <v>3.2</v>
      </c>
      <c r="EO79" s="79">
        <v>0</v>
      </c>
      <c r="EP79" s="79">
        <v>0</v>
      </c>
      <c r="EQ79" s="69">
        <v>2.967917830272</v>
      </c>
      <c r="ER79" s="69">
        <v>2.967917830272</v>
      </c>
      <c r="ES79" s="69">
        <v>0</v>
      </c>
      <c r="ET79" s="69">
        <v>0</v>
      </c>
      <c r="EU79" s="69">
        <v>2.967917830272</v>
      </c>
      <c r="EV79" s="69">
        <v>100</v>
      </c>
      <c r="EW79" s="69" t="s">
        <v>212</v>
      </c>
      <c r="EX79" s="69"/>
      <c r="EY79" s="69">
        <v>104120</v>
      </c>
      <c r="EZ79" s="69">
        <v>81384</v>
      </c>
      <c r="FA79" s="69">
        <v>127894</v>
      </c>
      <c r="FB79" s="78">
        <v>57.1488253219306</v>
      </c>
      <c r="FC79" s="69">
        <v>0</v>
      </c>
      <c r="FD79" s="64">
        <v>0</v>
      </c>
      <c r="FE79" s="64"/>
      <c r="FF79" s="64"/>
      <c r="FG79" s="64"/>
      <c r="FH79" s="79">
        <v>5</v>
      </c>
      <c r="FI79" s="79">
        <v>15</v>
      </c>
      <c r="FJ79" s="79">
        <v>22.9426478974922</v>
      </c>
      <c r="FK79" s="197">
        <v>2762.3884564895</v>
      </c>
      <c r="FL79" s="69">
        <v>162.768</v>
      </c>
      <c r="FM79" s="69">
        <v>732.456</v>
      </c>
      <c r="FN79" s="69">
        <v>1867.1644564895</v>
      </c>
      <c r="FO79" s="69">
        <v>2762.3884564895</v>
      </c>
      <c r="FP79" s="57" t="s">
        <v>242</v>
      </c>
      <c r="FQ79" s="57" t="s">
        <v>242</v>
      </c>
      <c r="FR79" s="214">
        <v>1</v>
      </c>
    </row>
    <row r="81" hidden="1" outlineLevel="1" spans="16:17">
      <c r="P81" s="57">
        <v>5008968.87753112</v>
      </c>
      <c r="Q81" s="57">
        <v>6888271.65381028</v>
      </c>
    </row>
    <row r="82" hidden="1" outlineLevel="1"/>
    <row r="83" hidden="1" outlineLevel="1" collapsed="1" spans="42:132">
      <c r="AP83" s="216">
        <v>37.4418564413398</v>
      </c>
      <c r="BE83" s="216">
        <v>41.1707578941547</v>
      </c>
      <c r="BT83" s="216">
        <v>45.4562440355814</v>
      </c>
      <c r="CI83" s="216">
        <v>49.6199039469408</v>
      </c>
      <c r="CX83" s="216">
        <v>53.5719861319432</v>
      </c>
      <c r="DM83" s="216">
        <v>57.4809590691511</v>
      </c>
      <c r="EB83" s="216">
        <v>60.2065863946059</v>
      </c>
    </row>
    <row r="84" hidden="1" outlineLevel="1" spans="42:132">
      <c r="AP84" s="216">
        <v>4.16005222472659</v>
      </c>
      <c r="BE84" s="216">
        <v>4.17401163541497</v>
      </c>
      <c r="BT84" s="216">
        <v>4.23297002668054</v>
      </c>
      <c r="CI84" s="216">
        <v>4.25875633480898</v>
      </c>
      <c r="CX84" s="216">
        <v>4.26117785281798</v>
      </c>
      <c r="DM84" s="216">
        <v>4.27718940268274</v>
      </c>
      <c r="EB84" s="216">
        <v>4.22180640455559</v>
      </c>
    </row>
    <row r="85" hidden="1" outlineLevel="1" spans="42:132">
      <c r="AP85" s="216">
        <v>0.0545957500946103</v>
      </c>
      <c r="BE85" s="216">
        <v>0.188630126229222</v>
      </c>
      <c r="BT85" s="216">
        <v>0.375410538107856</v>
      </c>
      <c r="CI85" s="216">
        <v>0.613259853936039</v>
      </c>
      <c r="CX85" s="216">
        <v>0.866408261528903</v>
      </c>
      <c r="DM85" s="216">
        <v>1.13058330589979</v>
      </c>
      <c r="EB85" s="216">
        <v>1.57744711845645</v>
      </c>
    </row>
    <row r="86" hidden="1" outlineLevel="1" spans="42:132">
      <c r="AP86" s="216">
        <v>7.7477196427134</v>
      </c>
      <c r="BE86" s="216">
        <v>7.41319753318956</v>
      </c>
      <c r="BT86" s="216">
        <v>7.11202803351622</v>
      </c>
      <c r="CI86" s="216">
        <v>6.69206517742751</v>
      </c>
      <c r="CX86" s="216">
        <v>6.19334173781496</v>
      </c>
      <c r="DM86" s="216">
        <v>5.6198085865138</v>
      </c>
      <c r="EB86" s="216">
        <v>4.86718478211341</v>
      </c>
    </row>
    <row r="87" hidden="1" outlineLevel="1" collapsed="1" spans="42:132">
      <c r="AP87" s="216">
        <v>49.4042240588744</v>
      </c>
      <c r="BE87" s="216">
        <v>52.9465971889885</v>
      </c>
      <c r="BT87" s="216">
        <v>57.176652633886</v>
      </c>
      <c r="CI87" s="216">
        <v>61.1839853131133</v>
      </c>
      <c r="CX87" s="216">
        <v>64.892913984105</v>
      </c>
      <c r="DM87" s="216">
        <v>68.5085403642475</v>
      </c>
      <c r="EB87" s="216">
        <v>70.8730246997313</v>
      </c>
    </row>
    <row r="88" s="182" customFormat="1" ht="24" collapsed="1" spans="1:171">
      <c r="A88" s="79" t="s">
        <v>372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>
        <v>62.0858212995973</v>
      </c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>
        <v>49.4042240588744</v>
      </c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>
        <v>52.9465971889885</v>
      </c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>
        <v>57.176652633886</v>
      </c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>
        <v>61.1839853131133</v>
      </c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>
        <v>64.892913984105</v>
      </c>
      <c r="CY88" s="79"/>
      <c r="CZ88" s="79"/>
      <c r="DA88" s="79"/>
      <c r="DB88" s="79"/>
      <c r="DC88" s="79"/>
      <c r="DD88" s="78"/>
      <c r="DE88" s="79"/>
      <c r="DF88" s="79"/>
      <c r="DG88" s="79"/>
      <c r="DH88" s="79"/>
      <c r="DI88" s="79"/>
      <c r="DJ88" s="79"/>
      <c r="DK88" s="79"/>
      <c r="DL88" s="79"/>
      <c r="DM88" s="79">
        <v>68.5085403642475</v>
      </c>
      <c r="DN88" s="79"/>
      <c r="DO88" s="79"/>
      <c r="DP88" s="79"/>
      <c r="DQ88" s="79"/>
      <c r="DR88" s="79"/>
      <c r="DS88" s="78"/>
      <c r="DT88" s="79"/>
      <c r="DU88" s="79"/>
      <c r="DV88" s="79"/>
      <c r="DW88" s="79"/>
      <c r="DX88" s="79"/>
      <c r="DY88" s="79"/>
      <c r="DZ88" s="79"/>
      <c r="EA88" s="79"/>
      <c r="EB88" s="79">
        <v>70.8730246997313</v>
      </c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8"/>
      <c r="FC88" s="79"/>
      <c r="FD88" s="79"/>
      <c r="FE88" s="79"/>
      <c r="FF88" s="79"/>
      <c r="FG88" s="79"/>
      <c r="FH88" s="79"/>
      <c r="FI88" s="79"/>
      <c r="FJ88" s="79"/>
      <c r="FK88" s="79">
        <v>33.2691868101656</v>
      </c>
      <c r="FL88" s="79"/>
      <c r="FM88" s="79"/>
      <c r="FN88" s="79"/>
      <c r="FO88" s="79"/>
    </row>
  </sheetData>
  <autoFilter ref="A5:FR79"/>
  <mergeCells count="75">
    <mergeCell ref="A1:FO1"/>
    <mergeCell ref="FN2:FO2"/>
    <mergeCell ref="O3:AF3"/>
    <mergeCell ref="AG3:AU3"/>
    <mergeCell ref="AV3:BJ3"/>
    <mergeCell ref="BK3:BY3"/>
    <mergeCell ref="BZ3:CN3"/>
    <mergeCell ref="CO3:DC3"/>
    <mergeCell ref="DD3:DR3"/>
    <mergeCell ref="DS3:EG3"/>
    <mergeCell ref="EH3:EW3"/>
    <mergeCell ref="EY3:FO3"/>
    <mergeCell ref="C4:F4"/>
    <mergeCell ref="G4:J4"/>
    <mergeCell ref="K4:N4"/>
    <mergeCell ref="O4:Q4"/>
    <mergeCell ref="R4:V4"/>
    <mergeCell ref="W4:Y4"/>
    <mergeCell ref="Z4:AB4"/>
    <mergeCell ref="AC4:AF4"/>
    <mergeCell ref="AG4:AI4"/>
    <mergeCell ref="AJ4:AL4"/>
    <mergeCell ref="AM4:AO4"/>
    <mergeCell ref="AP4:AS4"/>
    <mergeCell ref="AV4:AX4"/>
    <mergeCell ref="AY4:BA4"/>
    <mergeCell ref="BB4:BD4"/>
    <mergeCell ref="BE4:BH4"/>
    <mergeCell ref="BK4:BM4"/>
    <mergeCell ref="BN4:BP4"/>
    <mergeCell ref="BQ4:BS4"/>
    <mergeCell ref="BT4:BW4"/>
    <mergeCell ref="BZ4:CB4"/>
    <mergeCell ref="CC4:CE4"/>
    <mergeCell ref="CF4:CH4"/>
    <mergeCell ref="CI4:CL4"/>
    <mergeCell ref="CO4:CQ4"/>
    <mergeCell ref="CR4:CT4"/>
    <mergeCell ref="CU4:CW4"/>
    <mergeCell ref="CX4:DA4"/>
    <mergeCell ref="DD4:DF4"/>
    <mergeCell ref="DG4:DI4"/>
    <mergeCell ref="DJ4:DL4"/>
    <mergeCell ref="DM4:DP4"/>
    <mergeCell ref="DS4:DU4"/>
    <mergeCell ref="DV4:DX4"/>
    <mergeCell ref="DY4:EA4"/>
    <mergeCell ref="EB4:EE4"/>
    <mergeCell ref="EH4:EJ4"/>
    <mergeCell ref="EK4:EM4"/>
    <mergeCell ref="EN4:EP4"/>
    <mergeCell ref="EQ4:ET4"/>
    <mergeCell ref="EY4:FA4"/>
    <mergeCell ref="FB4:FD4"/>
    <mergeCell ref="FE4:FG4"/>
    <mergeCell ref="FH4:FJ4"/>
    <mergeCell ref="FK4:FN4"/>
    <mergeCell ref="A3:A5"/>
    <mergeCell ref="AT4:AT5"/>
    <mergeCell ref="AU4:AU5"/>
    <mergeCell ref="BI4:BI5"/>
    <mergeCell ref="BJ4:BJ5"/>
    <mergeCell ref="BX4:BX5"/>
    <mergeCell ref="BY4:BY5"/>
    <mergeCell ref="CM4:CM5"/>
    <mergeCell ref="CN4:CN5"/>
    <mergeCell ref="DB4:DB5"/>
    <mergeCell ref="DC4:DC5"/>
    <mergeCell ref="DQ4:DQ5"/>
    <mergeCell ref="DR4:DR5"/>
    <mergeCell ref="EF4:EF5"/>
    <mergeCell ref="EG4:EG5"/>
    <mergeCell ref="EU4:EU5"/>
    <mergeCell ref="EW4:EW5"/>
    <mergeCell ref="FO4:FO5"/>
  </mergeCells>
  <conditionalFormatting sqref="A23">
    <cfRule type="duplicateValues" dxfId="0" priority="4"/>
  </conditionalFormatting>
  <conditionalFormatting sqref="A70">
    <cfRule type="duplicateValues" dxfId="0" priority="1"/>
    <cfRule type="duplicateValues" dxfId="0" priority="2"/>
  </conditionalFormatting>
  <conditionalFormatting sqref="A23:A37">
    <cfRule type="duplicateValues" dxfId="0" priority="3"/>
  </conditionalFormatting>
  <conditionalFormatting sqref="A24:A37">
    <cfRule type="duplicateValues" dxfId="0" priority="5"/>
  </conditionalFormatting>
  <conditionalFormatting sqref="A39:A69 A71:A79">
    <cfRule type="duplicateValues" dxfId="0" priority="6"/>
    <cfRule type="duplicateValues" dxfId="0" priority="7"/>
  </conditionalFormatting>
  <printOptions horizontalCentered="1"/>
  <pageMargins left="0" right="0" top="0.393055555555556" bottom="0.393055555555556" header="0.511805555555556" footer="0.511805555555556"/>
  <pageSetup paperSize="8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115"/>
  <sheetViews>
    <sheetView topLeftCell="B1" workbookViewId="0">
      <pane xSplit="3" topLeftCell="G1" activePane="topRight" state="frozen"/>
      <selection/>
      <selection pane="topRight" activeCell="AN15" sqref="AN15"/>
    </sheetView>
  </sheetViews>
  <sheetFormatPr defaultColWidth="18.5" defaultRowHeight="14.4"/>
  <cols>
    <col min="1" max="1" width="7" style="117" customWidth="1"/>
    <col min="2" max="2" width="14.5" style="117" customWidth="1"/>
    <col min="3" max="3" width="28.6296296296296" style="118" customWidth="1"/>
    <col min="4" max="4" width="12.3796296296296" style="119" customWidth="1"/>
    <col min="5" max="6" width="15.8796296296296" style="119" customWidth="1"/>
    <col min="7" max="9" width="8.37962962962963" style="119" customWidth="1"/>
    <col min="10" max="36" width="8.37962962962963" style="119" hidden="1" customWidth="1"/>
    <col min="37" max="37" width="11" style="119" customWidth="1"/>
    <col min="38" max="39" width="11.1296296296296" style="119" customWidth="1"/>
    <col min="40" max="40" width="23.1296296296296" style="120" customWidth="1"/>
    <col min="41" max="41" width="22.6296296296296" style="120" customWidth="1"/>
    <col min="42" max="16384" width="18.5" style="119"/>
  </cols>
  <sheetData>
    <row r="1" ht="17.4" spans="1:39">
      <c r="A1" s="121" t="s">
        <v>0</v>
      </c>
      <c r="B1" s="122"/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</row>
    <row r="2" ht="24" spans="1:39">
      <c r="A2" s="125" t="s">
        <v>373</v>
      </c>
      <c r="B2" s="125"/>
      <c r="C2" s="126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4"/>
      <c r="AK2" s="124"/>
      <c r="AL2" s="124"/>
      <c r="AM2" s="124"/>
    </row>
    <row r="3" ht="24.75" customHeight="1" spans="1:39">
      <c r="A3" s="127"/>
      <c r="B3" s="127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67" t="s">
        <v>200</v>
      </c>
      <c r="AK3" s="167"/>
      <c r="AL3" s="124"/>
      <c r="AM3" s="124" t="s">
        <v>374</v>
      </c>
    </row>
    <row r="4" ht="35.25" customHeight="1" spans="1:41">
      <c r="A4" s="128" t="s">
        <v>2</v>
      </c>
      <c r="B4" s="128" t="s">
        <v>375</v>
      </c>
      <c r="C4" s="129" t="s">
        <v>4</v>
      </c>
      <c r="D4" s="128" t="s">
        <v>5</v>
      </c>
      <c r="E4" s="128" t="s">
        <v>376</v>
      </c>
      <c r="F4" s="128" t="s">
        <v>377</v>
      </c>
      <c r="G4" s="130" t="s">
        <v>378</v>
      </c>
      <c r="H4" s="130"/>
      <c r="I4" s="130"/>
      <c r="J4" s="157" t="s">
        <v>379</v>
      </c>
      <c r="K4" s="158"/>
      <c r="L4" s="159"/>
      <c r="M4" s="157" t="s">
        <v>289</v>
      </c>
      <c r="N4" s="158"/>
      <c r="O4" s="159"/>
      <c r="P4" s="157" t="s">
        <v>290</v>
      </c>
      <c r="Q4" s="158"/>
      <c r="R4" s="159"/>
      <c r="S4" s="157" t="s">
        <v>380</v>
      </c>
      <c r="T4" s="158"/>
      <c r="U4" s="159"/>
      <c r="V4" s="157" t="s">
        <v>381</v>
      </c>
      <c r="W4" s="158"/>
      <c r="X4" s="159"/>
      <c r="Y4" s="157" t="s">
        <v>382</v>
      </c>
      <c r="Z4" s="158"/>
      <c r="AA4" s="159"/>
      <c r="AB4" s="157" t="s">
        <v>383</v>
      </c>
      <c r="AC4" s="158"/>
      <c r="AD4" s="159"/>
      <c r="AE4" s="157" t="s">
        <v>384</v>
      </c>
      <c r="AF4" s="158"/>
      <c r="AG4" s="159"/>
      <c r="AH4" s="157" t="s">
        <v>385</v>
      </c>
      <c r="AI4" s="158"/>
      <c r="AJ4" s="159"/>
      <c r="AK4" s="128" t="s">
        <v>207</v>
      </c>
      <c r="AL4" s="168" t="s">
        <v>386</v>
      </c>
      <c r="AM4" s="168" t="s">
        <v>387</v>
      </c>
      <c r="AN4" s="168" t="s">
        <v>388</v>
      </c>
      <c r="AO4" s="168" t="s">
        <v>389</v>
      </c>
    </row>
    <row r="5" ht="35.25" customHeight="1" spans="1:41">
      <c r="A5" s="131"/>
      <c r="B5" s="131"/>
      <c r="C5" s="132"/>
      <c r="D5" s="131"/>
      <c r="E5" s="131"/>
      <c r="F5" s="131"/>
      <c r="G5" s="130" t="s">
        <v>277</v>
      </c>
      <c r="H5" s="130" t="s">
        <v>278</v>
      </c>
      <c r="I5" s="130" t="s">
        <v>390</v>
      </c>
      <c r="J5" s="130" t="s">
        <v>277</v>
      </c>
      <c r="K5" s="130" t="s">
        <v>278</v>
      </c>
      <c r="L5" s="130" t="s">
        <v>390</v>
      </c>
      <c r="M5" s="130" t="s">
        <v>277</v>
      </c>
      <c r="N5" s="130" t="s">
        <v>278</v>
      </c>
      <c r="O5" s="130" t="s">
        <v>390</v>
      </c>
      <c r="P5" s="130" t="s">
        <v>277</v>
      </c>
      <c r="Q5" s="130" t="s">
        <v>278</v>
      </c>
      <c r="R5" s="130" t="s">
        <v>390</v>
      </c>
      <c r="S5" s="130" t="s">
        <v>277</v>
      </c>
      <c r="T5" s="130" t="s">
        <v>278</v>
      </c>
      <c r="U5" s="130" t="s">
        <v>390</v>
      </c>
      <c r="V5" s="130" t="s">
        <v>277</v>
      </c>
      <c r="W5" s="130" t="s">
        <v>278</v>
      </c>
      <c r="X5" s="130" t="s">
        <v>390</v>
      </c>
      <c r="Y5" s="130" t="s">
        <v>277</v>
      </c>
      <c r="Z5" s="130" t="s">
        <v>278</v>
      </c>
      <c r="AA5" s="130" t="s">
        <v>390</v>
      </c>
      <c r="AB5" s="130" t="s">
        <v>277</v>
      </c>
      <c r="AC5" s="130" t="s">
        <v>278</v>
      </c>
      <c r="AD5" s="130" t="s">
        <v>390</v>
      </c>
      <c r="AE5" s="130" t="s">
        <v>277</v>
      </c>
      <c r="AF5" s="130" t="s">
        <v>278</v>
      </c>
      <c r="AG5" s="130" t="s">
        <v>390</v>
      </c>
      <c r="AH5" s="130" t="s">
        <v>277</v>
      </c>
      <c r="AI5" s="130" t="s">
        <v>278</v>
      </c>
      <c r="AJ5" s="130" t="s">
        <v>390</v>
      </c>
      <c r="AK5" s="131"/>
      <c r="AL5" s="169"/>
      <c r="AM5" s="169"/>
      <c r="AN5" s="168"/>
      <c r="AO5" s="168"/>
    </row>
    <row r="6" ht="23.25" customHeight="1" spans="1:41">
      <c r="A6" s="133">
        <v>1</v>
      </c>
      <c r="B6" s="133" t="s">
        <v>6</v>
      </c>
      <c r="C6" s="134" t="s">
        <v>391</v>
      </c>
      <c r="D6" s="135" t="s">
        <v>12</v>
      </c>
      <c r="E6" s="135" t="s">
        <v>392</v>
      </c>
      <c r="F6" s="135" t="s">
        <v>392</v>
      </c>
      <c r="G6" s="136">
        <v>34024.0526487</v>
      </c>
      <c r="H6" s="137">
        <v>47662.1027396</v>
      </c>
      <c r="I6" s="160">
        <v>166495.7473694</v>
      </c>
      <c r="J6" s="160">
        <v>27535.7541615</v>
      </c>
      <c r="K6" s="161">
        <v>36028.033991</v>
      </c>
      <c r="L6" s="161">
        <v>65672.7914225</v>
      </c>
      <c r="M6" s="161">
        <v>621.687252</v>
      </c>
      <c r="N6" s="161">
        <v>4193.4241016</v>
      </c>
      <c r="O6" s="161">
        <v>-213.9104308</v>
      </c>
      <c r="P6" s="161">
        <v>1453.4145272</v>
      </c>
      <c r="Q6" s="161">
        <v>1936.72541</v>
      </c>
      <c r="R6" s="161">
        <v>11550.44318</v>
      </c>
      <c r="S6" s="161">
        <v>0</v>
      </c>
      <c r="T6" s="161">
        <v>0</v>
      </c>
      <c r="U6" s="161">
        <v>0</v>
      </c>
      <c r="V6" s="161">
        <v>3530.816693</v>
      </c>
      <c r="W6" s="161">
        <v>3637.073146</v>
      </c>
      <c r="X6" s="161">
        <v>89104.6485707</v>
      </c>
      <c r="Y6" s="161">
        <v>882.380015</v>
      </c>
      <c r="Z6" s="161">
        <v>1104.519746</v>
      </c>
      <c r="AA6" s="161">
        <v>347.945375</v>
      </c>
      <c r="AB6" s="161">
        <v>0</v>
      </c>
      <c r="AC6" s="161">
        <v>0</v>
      </c>
      <c r="AD6" s="161">
        <v>0</v>
      </c>
      <c r="AE6" s="161">
        <v>0</v>
      </c>
      <c r="AF6" s="161">
        <v>759.692909</v>
      </c>
      <c r="AG6" s="161">
        <v>29.753761</v>
      </c>
      <c r="AH6" s="161">
        <v>0</v>
      </c>
      <c r="AI6" s="161">
        <v>2.633436</v>
      </c>
      <c r="AJ6" s="161">
        <v>4.075491</v>
      </c>
      <c r="AK6" s="170">
        <v>249.325224443082</v>
      </c>
      <c r="AL6" s="171">
        <v>200</v>
      </c>
      <c r="AM6" s="171">
        <v>0</v>
      </c>
      <c r="AN6" s="172" t="s">
        <v>393</v>
      </c>
      <c r="AO6" s="172" t="s">
        <v>394</v>
      </c>
    </row>
    <row r="7" ht="23.25" customHeight="1" spans="1:41">
      <c r="A7" s="133">
        <v>2</v>
      </c>
      <c r="B7" s="133" t="s">
        <v>6</v>
      </c>
      <c r="C7" s="134" t="s">
        <v>395</v>
      </c>
      <c r="D7" s="135" t="s">
        <v>10</v>
      </c>
      <c r="E7" s="135" t="s">
        <v>396</v>
      </c>
      <c r="F7" s="135" t="s">
        <v>396</v>
      </c>
      <c r="G7" s="136">
        <v>6009.3077708</v>
      </c>
      <c r="H7" s="137">
        <v>4281.8741041</v>
      </c>
      <c r="I7" s="160">
        <v>5764.9959636</v>
      </c>
      <c r="J7" s="160">
        <v>4671.284376</v>
      </c>
      <c r="K7" s="161">
        <v>3130.2931485</v>
      </c>
      <c r="L7" s="161">
        <v>4842.893474</v>
      </c>
      <c r="M7" s="161">
        <v>1293.9854472</v>
      </c>
      <c r="N7" s="161">
        <v>1113.9617648</v>
      </c>
      <c r="O7" s="161">
        <v>580.7207308</v>
      </c>
      <c r="P7" s="161">
        <v>44.0379476</v>
      </c>
      <c r="Q7" s="161">
        <v>37.6191908</v>
      </c>
      <c r="R7" s="161">
        <v>341.3817588</v>
      </c>
      <c r="S7" s="161">
        <v>0</v>
      </c>
      <c r="T7" s="161">
        <v>0</v>
      </c>
      <c r="U7" s="161">
        <v>0</v>
      </c>
      <c r="V7" s="161">
        <v>0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0</v>
      </c>
      <c r="AF7" s="161">
        <v>0</v>
      </c>
      <c r="AG7" s="161">
        <v>0</v>
      </c>
      <c r="AH7" s="161">
        <v>0</v>
      </c>
      <c r="AI7" s="161">
        <v>0</v>
      </c>
      <c r="AJ7" s="161">
        <v>0</v>
      </c>
      <c r="AK7" s="170">
        <v>34.637213132443</v>
      </c>
      <c r="AL7" s="171">
        <v>0</v>
      </c>
      <c r="AM7" s="171">
        <v>0</v>
      </c>
      <c r="AN7" s="172" t="s">
        <v>397</v>
      </c>
      <c r="AO7" s="172" t="s">
        <v>398</v>
      </c>
    </row>
    <row r="8" ht="23.25" customHeight="1" spans="1:41">
      <c r="A8" s="133">
        <v>3</v>
      </c>
      <c r="B8" s="133" t="s">
        <v>6</v>
      </c>
      <c r="C8" s="134" t="s">
        <v>9</v>
      </c>
      <c r="D8" s="135" t="s">
        <v>10</v>
      </c>
      <c r="E8" s="135" t="s">
        <v>399</v>
      </c>
      <c r="F8" s="135" t="s">
        <v>399</v>
      </c>
      <c r="G8" s="136">
        <v>503.2327558</v>
      </c>
      <c r="H8" s="137">
        <v>3272.1700312</v>
      </c>
      <c r="I8" s="160">
        <v>4160.5307467</v>
      </c>
      <c r="J8" s="160">
        <v>1449.645923</v>
      </c>
      <c r="K8" s="161">
        <v>974.389169</v>
      </c>
      <c r="L8" s="161">
        <v>999.37046</v>
      </c>
      <c r="M8" s="161">
        <v>-2565.1963328</v>
      </c>
      <c r="N8" s="161">
        <v>322.5409496</v>
      </c>
      <c r="O8" s="161">
        <v>251.2376852</v>
      </c>
      <c r="P8" s="161">
        <v>705.8929036</v>
      </c>
      <c r="Q8" s="161">
        <v>1143.8292596</v>
      </c>
      <c r="R8" s="161">
        <v>1928.592878</v>
      </c>
      <c r="S8" s="161">
        <v>0</v>
      </c>
      <c r="T8" s="161">
        <v>0</v>
      </c>
      <c r="U8" s="161">
        <v>0</v>
      </c>
      <c r="V8" s="161">
        <v>701.435148</v>
      </c>
      <c r="W8" s="161">
        <v>738.854024</v>
      </c>
      <c r="X8" s="161">
        <v>844.3887555</v>
      </c>
      <c r="Y8" s="161">
        <v>211.421286</v>
      </c>
      <c r="Z8" s="161">
        <v>92.522801</v>
      </c>
      <c r="AA8" s="161">
        <v>136.760908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  <c r="AG8" s="161">
        <v>0</v>
      </c>
      <c r="AH8" s="161">
        <v>0.033828</v>
      </c>
      <c r="AI8" s="161">
        <v>0.033828</v>
      </c>
      <c r="AJ8" s="161">
        <v>0.18006</v>
      </c>
      <c r="AK8" s="170">
        <v>27.1489778046226</v>
      </c>
      <c r="AL8" s="171">
        <v>200</v>
      </c>
      <c r="AM8" s="171">
        <v>0</v>
      </c>
      <c r="AN8" s="172" t="s">
        <v>393</v>
      </c>
      <c r="AO8" s="172" t="s">
        <v>400</v>
      </c>
    </row>
    <row r="9" ht="23.25" customHeight="1" spans="1:41">
      <c r="A9" s="133">
        <v>4</v>
      </c>
      <c r="B9" s="133" t="s">
        <v>6</v>
      </c>
      <c r="C9" s="134" t="s">
        <v>401</v>
      </c>
      <c r="D9" s="135" t="s">
        <v>27</v>
      </c>
      <c r="E9" s="135" t="s">
        <v>402</v>
      </c>
      <c r="F9" s="135" t="s">
        <v>402</v>
      </c>
      <c r="G9" s="138">
        <v>855.6838547</v>
      </c>
      <c r="H9" s="139">
        <v>1193.3033534</v>
      </c>
      <c r="I9" s="162">
        <v>6597.8019342</v>
      </c>
      <c r="J9" s="162">
        <v>400.9201425</v>
      </c>
      <c r="K9" s="161">
        <v>423.10555</v>
      </c>
      <c r="L9" s="161">
        <v>1095.818565</v>
      </c>
      <c r="M9" s="161">
        <v>173.9785828</v>
      </c>
      <c r="N9" s="161">
        <v>475.9616052</v>
      </c>
      <c r="O9" s="161">
        <v>1770.942358</v>
      </c>
      <c r="P9" s="161">
        <v>32.1564444</v>
      </c>
      <c r="Q9" s="161">
        <v>57.0000432</v>
      </c>
      <c r="R9" s="161">
        <v>107.3552196</v>
      </c>
      <c r="S9" s="161">
        <v>58.366</v>
      </c>
      <c r="T9" s="161">
        <v>50.9974</v>
      </c>
      <c r="U9" s="161">
        <v>124.404</v>
      </c>
      <c r="V9" s="161">
        <v>140.76346</v>
      </c>
      <c r="W9" s="161">
        <v>144.697555</v>
      </c>
      <c r="X9" s="161">
        <v>3457.7405916</v>
      </c>
      <c r="Y9" s="161">
        <v>49.499225</v>
      </c>
      <c r="Z9" s="161">
        <v>41.5412</v>
      </c>
      <c r="AA9" s="161">
        <v>41.5412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  <c r="AG9" s="161">
        <v>0</v>
      </c>
      <c r="AH9" s="161">
        <v>0</v>
      </c>
      <c r="AI9" s="161">
        <v>0</v>
      </c>
      <c r="AJ9" s="161">
        <v>0</v>
      </c>
      <c r="AK9" s="170">
        <v>452.902320721828</v>
      </c>
      <c r="AL9" s="171">
        <v>200</v>
      </c>
      <c r="AM9" s="171">
        <v>0</v>
      </c>
      <c r="AN9" s="172" t="s">
        <v>393</v>
      </c>
      <c r="AO9" s="172" t="s">
        <v>400</v>
      </c>
    </row>
    <row r="10" ht="23.25" customHeight="1" spans="1:41">
      <c r="A10" s="133">
        <v>5</v>
      </c>
      <c r="B10" s="133" t="s">
        <v>6</v>
      </c>
      <c r="C10" s="134" t="s">
        <v>403</v>
      </c>
      <c r="D10" s="135" t="s">
        <v>8</v>
      </c>
      <c r="E10" s="135" t="s">
        <v>404</v>
      </c>
      <c r="F10" s="135" t="s">
        <v>404</v>
      </c>
      <c r="G10" s="136">
        <v>1680.5143352</v>
      </c>
      <c r="H10" s="137">
        <v>1732.3517086</v>
      </c>
      <c r="I10" s="160">
        <v>5942.9634644</v>
      </c>
      <c r="J10" s="160">
        <v>860.558496</v>
      </c>
      <c r="K10" s="161">
        <v>977.488235</v>
      </c>
      <c r="L10" s="161">
        <v>1734.3895425</v>
      </c>
      <c r="M10" s="161">
        <v>255.964552</v>
      </c>
      <c r="N10" s="161">
        <v>212.6017952</v>
      </c>
      <c r="O10" s="161">
        <v>144.74912</v>
      </c>
      <c r="P10" s="161">
        <v>563.9912872</v>
      </c>
      <c r="Q10" s="161">
        <v>542.2616784</v>
      </c>
      <c r="R10" s="161">
        <v>800.3250452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3263.4997567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1">
        <v>0</v>
      </c>
      <c r="AK10" s="170">
        <v>243.057557821374</v>
      </c>
      <c r="AL10" s="171">
        <v>200</v>
      </c>
      <c r="AM10" s="171">
        <v>0</v>
      </c>
      <c r="AN10" s="172" t="s">
        <v>393</v>
      </c>
      <c r="AO10" s="172" t="s">
        <v>400</v>
      </c>
    </row>
    <row r="11" ht="23.25" customHeight="1" spans="1:41">
      <c r="A11" s="133">
        <v>6</v>
      </c>
      <c r="B11" s="133" t="s">
        <v>6</v>
      </c>
      <c r="C11" s="134" t="s">
        <v>405</v>
      </c>
      <c r="D11" s="135" t="s">
        <v>8</v>
      </c>
      <c r="E11" s="135" t="s">
        <v>406</v>
      </c>
      <c r="F11" s="135" t="s">
        <v>406</v>
      </c>
      <c r="G11" s="136">
        <v>946.1337265</v>
      </c>
      <c r="H11" s="137">
        <v>788.7986118</v>
      </c>
      <c r="I11" s="160">
        <v>3700.3377098</v>
      </c>
      <c r="J11" s="160">
        <v>800.7390885</v>
      </c>
      <c r="K11" s="161">
        <v>808.030984</v>
      </c>
      <c r="L11" s="161">
        <v>677.311778</v>
      </c>
      <c r="M11" s="161">
        <v>0</v>
      </c>
      <c r="N11" s="161">
        <v>-199.1038308</v>
      </c>
      <c r="O11" s="161">
        <v>579.1789792</v>
      </c>
      <c r="P11" s="161">
        <v>93.162164</v>
      </c>
      <c r="Q11" s="161">
        <v>167.7977616</v>
      </c>
      <c r="R11" s="161">
        <v>387.8416252</v>
      </c>
      <c r="S11" s="161">
        <v>0</v>
      </c>
      <c r="T11" s="161">
        <v>0</v>
      </c>
      <c r="U11" s="161">
        <v>0</v>
      </c>
      <c r="V11" s="161">
        <v>11.651496</v>
      </c>
      <c r="W11" s="161">
        <v>11.651496</v>
      </c>
      <c r="X11" s="161">
        <v>2055.7031584</v>
      </c>
      <c r="Y11" s="161">
        <v>0.318488</v>
      </c>
      <c r="Z11" s="161">
        <v>0.422201</v>
      </c>
      <c r="AA11" s="161">
        <v>0.302169</v>
      </c>
      <c r="AB11" s="161">
        <v>0</v>
      </c>
      <c r="AC11" s="161">
        <v>0</v>
      </c>
      <c r="AD11" s="161">
        <v>0</v>
      </c>
      <c r="AE11" s="161">
        <v>40.26249</v>
      </c>
      <c r="AF11" s="161">
        <v>0</v>
      </c>
      <c r="AG11" s="161">
        <v>0</v>
      </c>
      <c r="AH11" s="161">
        <v>0</v>
      </c>
      <c r="AI11" s="161">
        <v>0</v>
      </c>
      <c r="AJ11" s="161">
        <v>0</v>
      </c>
      <c r="AK11" s="170">
        <v>369.110575810473</v>
      </c>
      <c r="AL11" s="171">
        <v>200</v>
      </c>
      <c r="AM11" s="171">
        <v>0</v>
      </c>
      <c r="AN11" s="172" t="s">
        <v>393</v>
      </c>
      <c r="AO11" s="172" t="s">
        <v>400</v>
      </c>
    </row>
    <row r="12" ht="23.25" customHeight="1" spans="1:41">
      <c r="A12" s="133">
        <v>7</v>
      </c>
      <c r="B12" s="133" t="s">
        <v>6</v>
      </c>
      <c r="C12" s="134" t="s">
        <v>407</v>
      </c>
      <c r="D12" s="135" t="s">
        <v>8</v>
      </c>
      <c r="E12" s="135" t="s">
        <v>408</v>
      </c>
      <c r="F12" s="135" t="s">
        <v>408</v>
      </c>
      <c r="G12" s="136">
        <v>213.1328524</v>
      </c>
      <c r="H12" s="137">
        <v>635.4435165</v>
      </c>
      <c r="I12" s="160">
        <v>3364.786992</v>
      </c>
      <c r="J12" s="160">
        <v>23.594214</v>
      </c>
      <c r="K12" s="161">
        <v>395.0691985</v>
      </c>
      <c r="L12" s="161">
        <v>1252.7256</v>
      </c>
      <c r="M12" s="161">
        <v>98.1262888</v>
      </c>
      <c r="N12" s="161">
        <v>169.6352228</v>
      </c>
      <c r="O12" s="161">
        <v>207.215224</v>
      </c>
      <c r="P12" s="161">
        <v>91.4123496</v>
      </c>
      <c r="Q12" s="161">
        <v>70.7390952</v>
      </c>
      <c r="R12" s="161">
        <v>92.168456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1812.677712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>
        <v>0</v>
      </c>
      <c r="AK12" s="170">
        <v>429.517872891854</v>
      </c>
      <c r="AL12" s="171">
        <v>200</v>
      </c>
      <c r="AM12" s="171">
        <v>0</v>
      </c>
      <c r="AN12" s="172" t="s">
        <v>393</v>
      </c>
      <c r="AO12" s="172" t="s">
        <v>400</v>
      </c>
    </row>
    <row r="13" ht="23.25" customHeight="1" spans="1:41">
      <c r="A13" s="133">
        <v>8</v>
      </c>
      <c r="B13" s="133" t="s">
        <v>6</v>
      </c>
      <c r="C13" s="134" t="s">
        <v>409</v>
      </c>
      <c r="D13" s="135" t="s">
        <v>17</v>
      </c>
      <c r="E13" s="309" t="s">
        <v>410</v>
      </c>
      <c r="F13" s="309" t="s">
        <v>410</v>
      </c>
      <c r="G13" s="136">
        <v>2293.9805663</v>
      </c>
      <c r="H13" s="137">
        <v>2312.9857748</v>
      </c>
      <c r="I13" s="160">
        <v>5701.8064222</v>
      </c>
      <c r="J13" s="160">
        <v>1914.4210185</v>
      </c>
      <c r="K13" s="161">
        <v>1529.670498</v>
      </c>
      <c r="L13" s="161">
        <v>1954.484334</v>
      </c>
      <c r="M13" s="161">
        <v>-31.73775</v>
      </c>
      <c r="N13" s="161">
        <v>289.8464736</v>
      </c>
      <c r="O13" s="161">
        <v>341.2614548</v>
      </c>
      <c r="P13" s="161">
        <v>107.7770288</v>
      </c>
      <c r="Q13" s="161">
        <v>173.8867912</v>
      </c>
      <c r="R13" s="161">
        <v>165.6355668</v>
      </c>
      <c r="S13" s="161">
        <v>0</v>
      </c>
      <c r="T13" s="161">
        <v>0</v>
      </c>
      <c r="U13" s="161">
        <v>0</v>
      </c>
      <c r="V13" s="161">
        <v>275.617784</v>
      </c>
      <c r="W13" s="161">
        <v>282.878072</v>
      </c>
      <c r="X13" s="161">
        <v>3235.1816466</v>
      </c>
      <c r="Y13" s="161">
        <v>27.902485</v>
      </c>
      <c r="Z13" s="161">
        <v>36.70394</v>
      </c>
      <c r="AA13" s="161">
        <v>5.24342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70">
        <v>146.512818380521</v>
      </c>
      <c r="AL13" s="171">
        <v>200</v>
      </c>
      <c r="AM13" s="171">
        <v>0</v>
      </c>
      <c r="AN13" s="172" t="s">
        <v>393</v>
      </c>
      <c r="AO13" s="172" t="s">
        <v>400</v>
      </c>
    </row>
    <row r="14" ht="23.25" customHeight="1" spans="1:41">
      <c r="A14" s="133">
        <v>9</v>
      </c>
      <c r="B14" s="133" t="s">
        <v>6</v>
      </c>
      <c r="C14" s="134" t="s">
        <v>411</v>
      </c>
      <c r="D14" s="135" t="s">
        <v>17</v>
      </c>
      <c r="E14" s="135" t="s">
        <v>412</v>
      </c>
      <c r="F14" s="135" t="s">
        <v>412</v>
      </c>
      <c r="G14" s="136">
        <v>397.7629678</v>
      </c>
      <c r="H14" s="137">
        <v>1706.6192466</v>
      </c>
      <c r="I14" s="160">
        <v>6007.2701854</v>
      </c>
      <c r="J14" s="160">
        <v>75.437907</v>
      </c>
      <c r="K14" s="161">
        <v>12.734805</v>
      </c>
      <c r="L14" s="161">
        <v>1000.032022</v>
      </c>
      <c r="M14" s="161">
        <v>288.9389516</v>
      </c>
      <c r="N14" s="161">
        <v>1629.7507772</v>
      </c>
      <c r="O14" s="161">
        <v>1755.1946208</v>
      </c>
      <c r="P14" s="161">
        <v>33.3861092</v>
      </c>
      <c r="Q14" s="161">
        <v>64.1336644</v>
      </c>
      <c r="R14" s="161">
        <v>138.6645804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3113.3789622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1">
        <v>0</v>
      </c>
      <c r="AJ14" s="161">
        <v>0</v>
      </c>
      <c r="AK14" s="170">
        <v>251.998267766401</v>
      </c>
      <c r="AL14" s="171">
        <v>200</v>
      </c>
      <c r="AM14" s="171">
        <v>0</v>
      </c>
      <c r="AN14" s="172" t="s">
        <v>393</v>
      </c>
      <c r="AO14" s="172" t="s">
        <v>400</v>
      </c>
    </row>
    <row r="15" ht="23.25" customHeight="1" spans="1:41">
      <c r="A15" s="133">
        <v>10</v>
      </c>
      <c r="B15" s="133" t="s">
        <v>6</v>
      </c>
      <c r="C15" s="134" t="s">
        <v>413</v>
      </c>
      <c r="D15" s="135" t="s">
        <v>60</v>
      </c>
      <c r="E15" s="135" t="s">
        <v>414</v>
      </c>
      <c r="F15" s="135" t="s">
        <v>414</v>
      </c>
      <c r="G15" s="136">
        <v>5248.054765</v>
      </c>
      <c r="H15" s="137">
        <v>4423.1138099</v>
      </c>
      <c r="I15" s="160">
        <v>3500.1989672</v>
      </c>
      <c r="J15" s="160">
        <v>4951.786649</v>
      </c>
      <c r="K15" s="161">
        <v>4079.1970035</v>
      </c>
      <c r="L15" s="161">
        <v>1040.083997</v>
      </c>
      <c r="M15" s="161">
        <v>289.625604</v>
      </c>
      <c r="N15" s="161">
        <v>330.6772364</v>
      </c>
      <c r="O15" s="161">
        <v>557.850798</v>
      </c>
      <c r="P15" s="161">
        <v>6.642512</v>
      </c>
      <c r="Q15" s="161">
        <v>13.23957</v>
      </c>
      <c r="R15" s="161">
        <v>17.6021056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1884.6620666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161">
        <v>0</v>
      </c>
      <c r="AK15" s="170">
        <v>-20.8657267790463</v>
      </c>
      <c r="AL15" s="171">
        <v>0</v>
      </c>
      <c r="AM15" s="171">
        <v>0</v>
      </c>
      <c r="AN15" s="172" t="s">
        <v>415</v>
      </c>
      <c r="AO15" s="172" t="s">
        <v>398</v>
      </c>
    </row>
    <row r="16" ht="23.25" customHeight="1" spans="1:41">
      <c r="A16" s="133">
        <v>11</v>
      </c>
      <c r="B16" s="133" t="s">
        <v>22</v>
      </c>
      <c r="C16" s="140" t="s">
        <v>416</v>
      </c>
      <c r="D16" s="141" t="s">
        <v>12</v>
      </c>
      <c r="E16" s="309" t="s">
        <v>417</v>
      </c>
      <c r="F16" s="309" t="s">
        <v>417</v>
      </c>
      <c r="G16" s="136">
        <v>6959.2184972</v>
      </c>
      <c r="H16" s="137">
        <v>5894.5702199</v>
      </c>
      <c r="I16" s="163">
        <v>33148.8815004</v>
      </c>
      <c r="J16" s="163">
        <v>4487.096075</v>
      </c>
      <c r="K16" s="161">
        <v>3469.0058445</v>
      </c>
      <c r="L16" s="161">
        <v>10180.3566095</v>
      </c>
      <c r="M16" s="161">
        <v>1610.1329564</v>
      </c>
      <c r="N16" s="161">
        <v>1718.9187508</v>
      </c>
      <c r="O16" s="161">
        <v>4806.4108268</v>
      </c>
      <c r="P16" s="161">
        <v>141.5114968</v>
      </c>
      <c r="Q16" s="161">
        <v>224.4789696</v>
      </c>
      <c r="R16" s="161">
        <v>365.7591504</v>
      </c>
      <c r="S16" s="161">
        <v>0</v>
      </c>
      <c r="T16" s="161">
        <v>0</v>
      </c>
      <c r="U16" s="161">
        <v>0</v>
      </c>
      <c r="V16" s="161">
        <v>287.763273</v>
      </c>
      <c r="W16" s="161">
        <v>298.183721</v>
      </c>
      <c r="X16" s="161">
        <v>17383.2097487</v>
      </c>
      <c r="Y16" s="161">
        <v>308.034696</v>
      </c>
      <c r="Z16" s="161">
        <v>82.982152</v>
      </c>
      <c r="AA16" s="161">
        <v>162.151173</v>
      </c>
      <c r="AB16" s="161">
        <v>0</v>
      </c>
      <c r="AC16" s="161">
        <v>0</v>
      </c>
      <c r="AD16" s="161">
        <v>0</v>
      </c>
      <c r="AE16" s="161">
        <v>124.68</v>
      </c>
      <c r="AF16" s="161">
        <v>100.968512</v>
      </c>
      <c r="AG16" s="161">
        <v>249.49</v>
      </c>
      <c r="AH16" s="161">
        <v>0</v>
      </c>
      <c r="AI16" s="161">
        <v>0.03227</v>
      </c>
      <c r="AJ16" s="161">
        <v>1.503992</v>
      </c>
      <c r="AK16" s="170">
        <v>462.362992784271</v>
      </c>
      <c r="AL16" s="171">
        <v>200</v>
      </c>
      <c r="AM16" s="171">
        <v>2000</v>
      </c>
      <c r="AN16" s="172" t="s">
        <v>393</v>
      </c>
      <c r="AO16" s="172" t="s">
        <v>418</v>
      </c>
    </row>
    <row r="17" ht="23.25" customHeight="1" spans="1:41">
      <c r="A17" s="133">
        <v>12</v>
      </c>
      <c r="B17" s="133" t="s">
        <v>22</v>
      </c>
      <c r="C17" s="140" t="s">
        <v>419</v>
      </c>
      <c r="D17" s="141" t="s">
        <v>60</v>
      </c>
      <c r="E17" s="309" t="s">
        <v>420</v>
      </c>
      <c r="F17" s="309" t="s">
        <v>421</v>
      </c>
      <c r="G17" s="136">
        <v>1983.1137737</v>
      </c>
      <c r="H17" s="137">
        <v>2524.7307807</v>
      </c>
      <c r="I17" s="163">
        <v>16002.8005204</v>
      </c>
      <c r="J17" s="163">
        <v>810.3591135</v>
      </c>
      <c r="K17" s="161">
        <v>684.7708675</v>
      </c>
      <c r="L17" s="161">
        <v>5190.6247735</v>
      </c>
      <c r="M17" s="161">
        <v>596.30393</v>
      </c>
      <c r="N17" s="161">
        <v>1181.7180808</v>
      </c>
      <c r="O17" s="161">
        <v>1898.796558</v>
      </c>
      <c r="P17" s="161">
        <v>220.1855912</v>
      </c>
      <c r="Q17" s="161">
        <v>251.3482424</v>
      </c>
      <c r="R17" s="161">
        <v>430.3961352</v>
      </c>
      <c r="S17" s="161">
        <v>0</v>
      </c>
      <c r="T17" s="161">
        <v>0</v>
      </c>
      <c r="U17" s="161">
        <v>0</v>
      </c>
      <c r="V17" s="161">
        <v>223.064354</v>
      </c>
      <c r="W17" s="161">
        <v>223.034337</v>
      </c>
      <c r="X17" s="161">
        <v>8457.6176357</v>
      </c>
      <c r="Y17" s="161">
        <v>133.200785</v>
      </c>
      <c r="Z17" s="161">
        <v>175.21714</v>
      </c>
      <c r="AA17" s="161">
        <v>25.03102</v>
      </c>
      <c r="AB17" s="161">
        <v>0</v>
      </c>
      <c r="AC17" s="161">
        <v>0</v>
      </c>
      <c r="AD17" s="161">
        <v>0</v>
      </c>
      <c r="AE17" s="161">
        <v>0</v>
      </c>
      <c r="AF17" s="161">
        <v>8.571429</v>
      </c>
      <c r="AG17" s="161">
        <v>0</v>
      </c>
      <c r="AH17" s="161">
        <v>0</v>
      </c>
      <c r="AI17" s="161">
        <v>0.070684</v>
      </c>
      <c r="AJ17" s="161">
        <v>0.334398</v>
      </c>
      <c r="AK17" s="170">
        <v>533.841859208573</v>
      </c>
      <c r="AL17" s="171">
        <v>200</v>
      </c>
      <c r="AM17" s="171">
        <v>2000</v>
      </c>
      <c r="AN17" s="172" t="s">
        <v>393</v>
      </c>
      <c r="AO17" s="172" t="s">
        <v>418</v>
      </c>
    </row>
    <row r="18" ht="23.25" customHeight="1" spans="1:41">
      <c r="A18" s="133">
        <v>13</v>
      </c>
      <c r="B18" s="133" t="s">
        <v>22</v>
      </c>
      <c r="C18" s="140" t="s">
        <v>422</v>
      </c>
      <c r="D18" s="141" t="s">
        <v>8</v>
      </c>
      <c r="E18" s="135" t="s">
        <v>423</v>
      </c>
      <c r="F18" s="135" t="s">
        <v>423</v>
      </c>
      <c r="G18" s="136">
        <v>4153.7237048</v>
      </c>
      <c r="H18" s="137">
        <v>8422.6149152</v>
      </c>
      <c r="I18" s="163">
        <v>18067.3859572</v>
      </c>
      <c r="J18" s="163">
        <v>1397.319777</v>
      </c>
      <c r="K18" s="161">
        <v>5403.647307</v>
      </c>
      <c r="L18" s="161">
        <v>4729.9830075</v>
      </c>
      <c r="M18" s="161">
        <v>1979.5641364</v>
      </c>
      <c r="N18" s="161">
        <v>2480.834474</v>
      </c>
      <c r="O18" s="161">
        <v>3262.7617644</v>
      </c>
      <c r="P18" s="161">
        <v>139.3625484</v>
      </c>
      <c r="Q18" s="161">
        <v>194.3168952</v>
      </c>
      <c r="R18" s="161">
        <v>210.4333432</v>
      </c>
      <c r="S18" s="161">
        <v>0</v>
      </c>
      <c r="T18" s="161">
        <v>0</v>
      </c>
      <c r="U18" s="161">
        <v>0</v>
      </c>
      <c r="V18" s="161">
        <v>196.739775</v>
      </c>
      <c r="W18" s="161">
        <v>239.893381</v>
      </c>
      <c r="X18" s="161">
        <v>9619.8354471</v>
      </c>
      <c r="Y18" s="161">
        <v>100.737468</v>
      </c>
      <c r="Z18" s="161">
        <v>103.119086</v>
      </c>
      <c r="AA18" s="161">
        <v>194.26288</v>
      </c>
      <c r="AB18" s="161">
        <v>0</v>
      </c>
      <c r="AC18" s="161">
        <v>0</v>
      </c>
      <c r="AD18" s="161">
        <v>0</v>
      </c>
      <c r="AE18" s="161">
        <v>340</v>
      </c>
      <c r="AF18" s="161">
        <v>0</v>
      </c>
      <c r="AG18" s="161">
        <v>50.061104</v>
      </c>
      <c r="AH18" s="161">
        <v>0</v>
      </c>
      <c r="AI18" s="161">
        <v>0.803772</v>
      </c>
      <c r="AJ18" s="161">
        <v>0.048411</v>
      </c>
      <c r="AK18" s="170">
        <v>114.51041201699</v>
      </c>
      <c r="AL18" s="171">
        <v>200</v>
      </c>
      <c r="AM18" s="171">
        <v>0</v>
      </c>
      <c r="AN18" s="172" t="s">
        <v>393</v>
      </c>
      <c r="AO18" s="172" t="s">
        <v>394</v>
      </c>
    </row>
    <row r="19" ht="23.25" customHeight="1" spans="1:41">
      <c r="A19" s="133">
        <v>14</v>
      </c>
      <c r="B19" s="133" t="s">
        <v>22</v>
      </c>
      <c r="C19" s="140" t="s">
        <v>424</v>
      </c>
      <c r="D19" s="141" t="s">
        <v>10</v>
      </c>
      <c r="E19" s="309" t="s">
        <v>425</v>
      </c>
      <c r="F19" s="309" t="s">
        <v>425</v>
      </c>
      <c r="G19" s="138">
        <v>3909.4181097</v>
      </c>
      <c r="H19" s="139">
        <v>4249.5374725</v>
      </c>
      <c r="I19" s="164">
        <v>7275.6077051</v>
      </c>
      <c r="J19" s="164">
        <v>2234.8244945</v>
      </c>
      <c r="K19" s="161">
        <v>1841.7551325</v>
      </c>
      <c r="L19" s="161">
        <v>1723.2884715</v>
      </c>
      <c r="M19" s="161">
        <v>1411.0235748</v>
      </c>
      <c r="N19" s="161">
        <v>330.0307888</v>
      </c>
      <c r="O19" s="161">
        <v>2874.24695</v>
      </c>
      <c r="P19" s="161">
        <v>173.0574504</v>
      </c>
      <c r="Q19" s="161">
        <v>1951.6850552</v>
      </c>
      <c r="R19" s="161">
        <v>2538.6841556</v>
      </c>
      <c r="S19" s="161">
        <v>0</v>
      </c>
      <c r="T19" s="161">
        <v>0</v>
      </c>
      <c r="U19" s="161">
        <v>0</v>
      </c>
      <c r="V19" s="161">
        <v>53.919625</v>
      </c>
      <c r="W19" s="161">
        <v>93.369448</v>
      </c>
      <c r="X19" s="161">
        <v>104.039968</v>
      </c>
      <c r="Y19" s="161">
        <v>36.592965</v>
      </c>
      <c r="Z19" s="161">
        <v>32.697048</v>
      </c>
      <c r="AA19" s="161">
        <v>35.34816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70">
        <v>71.2094022510117</v>
      </c>
      <c r="AL19" s="171">
        <v>200</v>
      </c>
      <c r="AM19" s="171">
        <v>0</v>
      </c>
      <c r="AN19" s="172" t="s">
        <v>393</v>
      </c>
      <c r="AO19" s="172" t="s">
        <v>400</v>
      </c>
    </row>
    <row r="20" ht="23.25" customHeight="1" spans="1:41">
      <c r="A20" s="133">
        <v>15</v>
      </c>
      <c r="B20" s="133" t="s">
        <v>22</v>
      </c>
      <c r="C20" s="140" t="s">
        <v>426</v>
      </c>
      <c r="D20" s="141" t="s">
        <v>12</v>
      </c>
      <c r="E20" s="309" t="s">
        <v>427</v>
      </c>
      <c r="F20" s="309" t="s">
        <v>427</v>
      </c>
      <c r="G20" s="136">
        <v>130769.0284563</v>
      </c>
      <c r="H20" s="137">
        <v>118196.3276614</v>
      </c>
      <c r="I20" s="163">
        <v>291135.4344694</v>
      </c>
      <c r="J20" s="163">
        <v>67623.2717575</v>
      </c>
      <c r="K20" s="161">
        <v>67088.713709</v>
      </c>
      <c r="L20" s="161">
        <v>80821.833349</v>
      </c>
      <c r="M20" s="161">
        <v>52052.762978</v>
      </c>
      <c r="N20" s="161">
        <v>40922.4011024</v>
      </c>
      <c r="O20" s="161">
        <v>47861.4210832</v>
      </c>
      <c r="P20" s="161">
        <v>6945.8468178</v>
      </c>
      <c r="Q20" s="161">
        <v>5319.630289</v>
      </c>
      <c r="R20" s="161">
        <v>6423.435757</v>
      </c>
      <c r="S20" s="161">
        <v>0</v>
      </c>
      <c r="T20" s="161">
        <v>0</v>
      </c>
      <c r="U20" s="161">
        <v>0</v>
      </c>
      <c r="V20" s="161">
        <v>2292.996773</v>
      </c>
      <c r="W20" s="161">
        <v>2366.151328</v>
      </c>
      <c r="X20" s="161">
        <v>155491.8483312</v>
      </c>
      <c r="Y20" s="161">
        <v>1171.083471</v>
      </c>
      <c r="Z20" s="161">
        <v>1890.478986</v>
      </c>
      <c r="AA20" s="161">
        <v>530.875894</v>
      </c>
      <c r="AB20" s="161">
        <v>0</v>
      </c>
      <c r="AC20" s="161">
        <v>0</v>
      </c>
      <c r="AD20" s="161">
        <v>0</v>
      </c>
      <c r="AE20" s="161">
        <v>681.2747</v>
      </c>
      <c r="AF20" s="161">
        <v>604.41696</v>
      </c>
      <c r="AG20" s="161">
        <v>0</v>
      </c>
      <c r="AH20" s="161">
        <v>1.791959</v>
      </c>
      <c r="AI20" s="161">
        <v>4.535287</v>
      </c>
      <c r="AJ20" s="161">
        <v>6.020055</v>
      </c>
      <c r="AK20" s="170">
        <v>146.315126899224</v>
      </c>
      <c r="AL20" s="171">
        <v>200</v>
      </c>
      <c r="AM20" s="171">
        <v>0</v>
      </c>
      <c r="AN20" s="172" t="s">
        <v>393</v>
      </c>
      <c r="AO20" s="172" t="s">
        <v>394</v>
      </c>
    </row>
    <row r="21" ht="23.25" customHeight="1" spans="1:41">
      <c r="A21" s="133">
        <v>16</v>
      </c>
      <c r="B21" s="133" t="s">
        <v>22</v>
      </c>
      <c r="C21" s="140" t="s">
        <v>428</v>
      </c>
      <c r="D21" s="141" t="s">
        <v>17</v>
      </c>
      <c r="E21" s="135" t="s">
        <v>429</v>
      </c>
      <c r="F21" s="135" t="s">
        <v>429</v>
      </c>
      <c r="G21" s="136">
        <v>9912.5805325</v>
      </c>
      <c r="H21" s="137">
        <v>16453.9417712</v>
      </c>
      <c r="I21" s="163">
        <v>42738.0683032</v>
      </c>
      <c r="J21" s="163">
        <v>4619.6882185</v>
      </c>
      <c r="K21" s="161">
        <v>9190.14132</v>
      </c>
      <c r="L21" s="161">
        <v>15310.182042</v>
      </c>
      <c r="M21" s="161">
        <v>4476.001494</v>
      </c>
      <c r="N21" s="161">
        <v>6470.4968192</v>
      </c>
      <c r="O21" s="161">
        <v>4235.9976516</v>
      </c>
      <c r="P21" s="161">
        <v>168.047924</v>
      </c>
      <c r="Q21" s="161">
        <v>243.000102</v>
      </c>
      <c r="R21" s="161">
        <v>250.24057</v>
      </c>
      <c r="S21" s="161">
        <v>0</v>
      </c>
      <c r="T21" s="161">
        <v>0</v>
      </c>
      <c r="U21" s="161">
        <v>0</v>
      </c>
      <c r="V21" s="161">
        <v>229.266806</v>
      </c>
      <c r="W21" s="161">
        <v>233.39201</v>
      </c>
      <c r="X21" s="161">
        <v>22624.7365196</v>
      </c>
      <c r="Y21" s="161">
        <v>419.57609</v>
      </c>
      <c r="Z21" s="161">
        <v>316.91152</v>
      </c>
      <c r="AA21" s="161">
        <v>316.91152</v>
      </c>
      <c r="AB21" s="161">
        <v>0</v>
      </c>
      <c r="AC21" s="161">
        <v>0</v>
      </c>
      <c r="AD21" s="161">
        <v>0</v>
      </c>
      <c r="AE21" s="161">
        <v>0</v>
      </c>
      <c r="AF21" s="161">
        <v>0</v>
      </c>
      <c r="AG21" s="161">
        <v>0</v>
      </c>
      <c r="AH21" s="161">
        <v>0</v>
      </c>
      <c r="AI21" s="161">
        <v>0</v>
      </c>
      <c r="AJ21" s="161">
        <v>0</v>
      </c>
      <c r="AK21" s="170">
        <v>159.743646218599</v>
      </c>
      <c r="AL21" s="171">
        <v>200</v>
      </c>
      <c r="AM21" s="171">
        <v>0</v>
      </c>
      <c r="AN21" s="172" t="s">
        <v>393</v>
      </c>
      <c r="AO21" s="172" t="s">
        <v>394</v>
      </c>
    </row>
    <row r="22" ht="23.25" customHeight="1" spans="1:41">
      <c r="A22" s="133">
        <v>17</v>
      </c>
      <c r="B22" s="133" t="s">
        <v>22</v>
      </c>
      <c r="C22" s="140" t="s">
        <v>430</v>
      </c>
      <c r="D22" s="142" t="s">
        <v>29</v>
      </c>
      <c r="E22" s="309" t="s">
        <v>431</v>
      </c>
      <c r="F22" s="309" t="s">
        <v>431</v>
      </c>
      <c r="G22" s="136">
        <v>2243.6003364</v>
      </c>
      <c r="H22" s="137">
        <v>1643.7109724</v>
      </c>
      <c r="I22" s="163">
        <v>4723.5451584</v>
      </c>
      <c r="J22" s="163">
        <v>2207.452556</v>
      </c>
      <c r="K22" s="161">
        <v>1621.598594</v>
      </c>
      <c r="L22" s="161">
        <v>2205.1936315</v>
      </c>
      <c r="M22" s="161">
        <v>7.2969712</v>
      </c>
      <c r="N22" s="161">
        <v>0</v>
      </c>
      <c r="O22" s="161">
        <v>-46.2868044</v>
      </c>
      <c r="P22" s="161">
        <v>28.8508092</v>
      </c>
      <c r="Q22" s="161">
        <v>22.1123784</v>
      </c>
      <c r="R22" s="161">
        <v>36.5443576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2528.0939737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70">
        <v>187.370787061371</v>
      </c>
      <c r="AL22" s="171">
        <v>200</v>
      </c>
      <c r="AM22" s="171">
        <v>0</v>
      </c>
      <c r="AN22" s="172" t="s">
        <v>393</v>
      </c>
      <c r="AO22" s="172" t="s">
        <v>400</v>
      </c>
    </row>
    <row r="23" ht="23.25" customHeight="1" spans="1:41">
      <c r="A23" s="133">
        <v>18</v>
      </c>
      <c r="B23" s="133" t="s">
        <v>22</v>
      </c>
      <c r="C23" s="140" t="s">
        <v>432</v>
      </c>
      <c r="D23" s="142" t="s">
        <v>63</v>
      </c>
      <c r="E23" s="135" t="s">
        <v>433</v>
      </c>
      <c r="F23" s="135" t="s">
        <v>433</v>
      </c>
      <c r="G23" s="136">
        <v>1896.77559</v>
      </c>
      <c r="H23" s="137">
        <v>1401.1228568</v>
      </c>
      <c r="I23" s="163">
        <v>4555.8240038</v>
      </c>
      <c r="J23" s="163">
        <v>1491.526032</v>
      </c>
      <c r="K23" s="161">
        <v>1017.331444</v>
      </c>
      <c r="L23" s="161">
        <v>1353.6887255</v>
      </c>
      <c r="M23" s="161">
        <v>76.5138368</v>
      </c>
      <c r="N23" s="161">
        <v>260.8203916</v>
      </c>
      <c r="O23" s="161">
        <v>500.8083456</v>
      </c>
      <c r="P23" s="161">
        <v>108.9459772</v>
      </c>
      <c r="Q23" s="161">
        <v>39.1244072</v>
      </c>
      <c r="R23" s="161">
        <v>78.9472608</v>
      </c>
      <c r="S23" s="161">
        <v>0</v>
      </c>
      <c r="T23" s="161">
        <v>0</v>
      </c>
      <c r="U23" s="161">
        <v>0</v>
      </c>
      <c r="V23" s="161">
        <v>23.366899</v>
      </c>
      <c r="W23" s="161">
        <v>11.549429</v>
      </c>
      <c r="X23" s="161">
        <v>2444.9583369</v>
      </c>
      <c r="Y23" s="161">
        <v>49.58928</v>
      </c>
      <c r="Z23" s="161">
        <v>41.59566</v>
      </c>
      <c r="AA23" s="161">
        <v>168.55272</v>
      </c>
      <c r="AB23" s="161">
        <v>0</v>
      </c>
      <c r="AC23" s="161">
        <v>0</v>
      </c>
      <c r="AD23" s="161">
        <v>0</v>
      </c>
      <c r="AE23" s="161">
        <v>146.6</v>
      </c>
      <c r="AF23" s="161">
        <v>30.694517</v>
      </c>
      <c r="AG23" s="161">
        <v>8.82</v>
      </c>
      <c r="AH23" s="161">
        <v>0.233565</v>
      </c>
      <c r="AI23" s="161">
        <v>0.007008</v>
      </c>
      <c r="AJ23" s="161">
        <v>0.048615</v>
      </c>
      <c r="AK23" s="170">
        <v>225.155212598913</v>
      </c>
      <c r="AL23" s="171">
        <v>200</v>
      </c>
      <c r="AM23" s="171">
        <v>0</v>
      </c>
      <c r="AN23" s="172" t="s">
        <v>393</v>
      </c>
      <c r="AO23" s="172" t="s">
        <v>400</v>
      </c>
    </row>
    <row r="24" ht="23.25" customHeight="1" spans="1:41">
      <c r="A24" s="133">
        <v>19</v>
      </c>
      <c r="B24" s="133" t="s">
        <v>22</v>
      </c>
      <c r="C24" s="140" t="s">
        <v>434</v>
      </c>
      <c r="D24" s="141" t="s">
        <v>60</v>
      </c>
      <c r="E24" s="135" t="s">
        <v>435</v>
      </c>
      <c r="F24" s="135" t="s">
        <v>435</v>
      </c>
      <c r="G24" s="136">
        <v>1086.807034</v>
      </c>
      <c r="H24" s="137">
        <v>1803.5079954</v>
      </c>
      <c r="I24" s="163">
        <v>3750.1427266</v>
      </c>
      <c r="J24" s="163">
        <v>256.247988</v>
      </c>
      <c r="K24" s="161">
        <v>1007.43917</v>
      </c>
      <c r="L24" s="161">
        <v>1240.707245</v>
      </c>
      <c r="M24" s="161">
        <v>459.3928644</v>
      </c>
      <c r="N24" s="161">
        <v>350.4464464</v>
      </c>
      <c r="O24" s="161">
        <v>283.9586724</v>
      </c>
      <c r="P24" s="161">
        <v>66.7924376</v>
      </c>
      <c r="Q24" s="161">
        <v>83.35501</v>
      </c>
      <c r="R24" s="161">
        <v>176.3503344</v>
      </c>
      <c r="S24" s="161">
        <v>0</v>
      </c>
      <c r="T24" s="161">
        <v>0</v>
      </c>
      <c r="U24" s="161">
        <v>0</v>
      </c>
      <c r="V24" s="161">
        <v>85.942674</v>
      </c>
      <c r="W24" s="161">
        <v>84.264189</v>
      </c>
      <c r="X24" s="161">
        <v>2001.5869968</v>
      </c>
      <c r="Y24" s="161">
        <v>218.43107</v>
      </c>
      <c r="Z24" s="161">
        <v>278.00318</v>
      </c>
      <c r="AA24" s="161">
        <v>39.740321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7.799157</v>
      </c>
      <c r="AH24" s="161">
        <v>0</v>
      </c>
      <c r="AI24" s="161">
        <v>0</v>
      </c>
      <c r="AJ24" s="161">
        <v>0</v>
      </c>
      <c r="AK24" s="170">
        <v>107.936018923401</v>
      </c>
      <c r="AL24" s="171">
        <v>200</v>
      </c>
      <c r="AM24" s="171">
        <v>0</v>
      </c>
      <c r="AN24" s="172" t="s">
        <v>393</v>
      </c>
      <c r="AO24" s="172" t="s">
        <v>400</v>
      </c>
    </row>
    <row r="25" ht="23.25" customHeight="1" spans="1:41">
      <c r="A25" s="133">
        <v>20</v>
      </c>
      <c r="B25" s="133" t="s">
        <v>22</v>
      </c>
      <c r="C25" s="140" t="s">
        <v>436</v>
      </c>
      <c r="D25" s="142" t="s">
        <v>10</v>
      </c>
      <c r="E25" s="135" t="s">
        <v>437</v>
      </c>
      <c r="F25" s="135" t="s">
        <v>437</v>
      </c>
      <c r="G25" s="136">
        <v>7334.1090646</v>
      </c>
      <c r="H25" s="137">
        <v>8549.8712896</v>
      </c>
      <c r="I25" s="163">
        <v>9897.0412783</v>
      </c>
      <c r="J25" s="163">
        <v>5886.999519</v>
      </c>
      <c r="K25" s="161">
        <v>5934.960199</v>
      </c>
      <c r="L25" s="161">
        <v>6465.3506425</v>
      </c>
      <c r="M25" s="161">
        <v>1025.54456</v>
      </c>
      <c r="N25" s="161">
        <v>1981.770402</v>
      </c>
      <c r="O25" s="161">
        <v>2964.7108936</v>
      </c>
      <c r="P25" s="161">
        <v>122.4514676</v>
      </c>
      <c r="Q25" s="161">
        <v>364.3022836</v>
      </c>
      <c r="R25" s="161">
        <v>181.6680352</v>
      </c>
      <c r="S25" s="161">
        <v>0</v>
      </c>
      <c r="T25" s="161">
        <v>0</v>
      </c>
      <c r="U25" s="161">
        <v>0</v>
      </c>
      <c r="V25" s="161">
        <v>245.504391</v>
      </c>
      <c r="W25" s="161">
        <v>229.98742</v>
      </c>
      <c r="X25" s="161">
        <v>243.334619</v>
      </c>
      <c r="Y25" s="161">
        <v>53.609127</v>
      </c>
      <c r="Z25" s="161">
        <v>38.850985</v>
      </c>
      <c r="AA25" s="161">
        <v>41.977088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1">
        <v>0</v>
      </c>
      <c r="AI25" s="161">
        <v>0</v>
      </c>
      <c r="AJ25" s="161">
        <v>0</v>
      </c>
      <c r="AK25" s="170">
        <v>15.7566113344734</v>
      </c>
      <c r="AL25" s="171">
        <v>0</v>
      </c>
      <c r="AM25" s="171">
        <v>0</v>
      </c>
      <c r="AN25" s="172" t="s">
        <v>438</v>
      </c>
      <c r="AO25" s="172" t="s">
        <v>398</v>
      </c>
    </row>
    <row r="26" ht="23.25" customHeight="1" spans="1:41">
      <c r="A26" s="133">
        <v>21</v>
      </c>
      <c r="B26" s="133" t="s">
        <v>36</v>
      </c>
      <c r="C26" s="140" t="s">
        <v>39</v>
      </c>
      <c r="D26" s="142" t="s">
        <v>17</v>
      </c>
      <c r="E26" s="142" t="s">
        <v>439</v>
      </c>
      <c r="F26" s="142" t="s">
        <v>439</v>
      </c>
      <c r="G26" s="143">
        <v>3159.0781149</v>
      </c>
      <c r="H26" s="144">
        <v>8086.9181512</v>
      </c>
      <c r="I26" s="161">
        <v>61377.9674998</v>
      </c>
      <c r="J26" s="161">
        <v>528.8002165</v>
      </c>
      <c r="K26" s="161">
        <v>1216.341406</v>
      </c>
      <c r="L26" s="161">
        <v>21923.957715</v>
      </c>
      <c r="M26" s="161">
        <v>0</v>
      </c>
      <c r="N26" s="161">
        <v>0</v>
      </c>
      <c r="O26" s="161">
        <v>3632.7014864</v>
      </c>
      <c r="P26" s="161">
        <v>696.7434244</v>
      </c>
      <c r="Q26" s="161">
        <v>753.3856552</v>
      </c>
      <c r="R26" s="161">
        <v>1115.021243</v>
      </c>
      <c r="S26" s="161">
        <v>66.33528</v>
      </c>
      <c r="T26" s="161">
        <v>58.5354</v>
      </c>
      <c r="U26" s="161">
        <v>36.95304</v>
      </c>
      <c r="V26" s="161">
        <v>885.291056</v>
      </c>
      <c r="W26" s="161">
        <v>5517.329934</v>
      </c>
      <c r="X26" s="161">
        <v>34126.7739304</v>
      </c>
      <c r="Y26" s="161">
        <v>527.308138</v>
      </c>
      <c r="Z26" s="161">
        <v>541.325756</v>
      </c>
      <c r="AA26" s="161">
        <v>541.325756</v>
      </c>
      <c r="AB26" s="161">
        <v>0</v>
      </c>
      <c r="AC26" s="161">
        <v>0</v>
      </c>
      <c r="AD26" s="161">
        <v>0</v>
      </c>
      <c r="AE26" s="161">
        <v>454.6</v>
      </c>
      <c r="AF26" s="161">
        <v>0</v>
      </c>
      <c r="AG26" s="161">
        <v>1.234329</v>
      </c>
      <c r="AH26" s="161">
        <v>0</v>
      </c>
      <c r="AI26" s="161">
        <v>0</v>
      </c>
      <c r="AJ26" s="161">
        <v>0</v>
      </c>
      <c r="AK26" s="170">
        <v>658.978468091609</v>
      </c>
      <c r="AL26" s="171">
        <v>200</v>
      </c>
      <c r="AM26" s="171">
        <v>2000</v>
      </c>
      <c r="AN26" s="172" t="s">
        <v>393</v>
      </c>
      <c r="AO26" s="172" t="s">
        <v>418</v>
      </c>
    </row>
    <row r="27" ht="23.25" customHeight="1" spans="1:41">
      <c r="A27" s="133">
        <v>22</v>
      </c>
      <c r="B27" s="133" t="s">
        <v>36</v>
      </c>
      <c r="C27" s="140" t="s">
        <v>440</v>
      </c>
      <c r="D27" s="142" t="s">
        <v>10</v>
      </c>
      <c r="E27" s="142" t="s">
        <v>441</v>
      </c>
      <c r="F27" s="142" t="s">
        <v>441</v>
      </c>
      <c r="G27" s="145">
        <v>1.595698</v>
      </c>
      <c r="H27" s="146">
        <v>140.544451</v>
      </c>
      <c r="I27" s="165">
        <v>229.9191765</v>
      </c>
      <c r="J27" s="165">
        <v>0</v>
      </c>
      <c r="K27" s="161">
        <v>106.927523</v>
      </c>
      <c r="L27" s="161">
        <v>174.5478305</v>
      </c>
      <c r="M27" s="161">
        <v>0</v>
      </c>
      <c r="N27" s="161">
        <v>0</v>
      </c>
      <c r="O27" s="161">
        <v>-0.463611200000002</v>
      </c>
      <c r="P27" s="161">
        <v>1.595698</v>
      </c>
      <c r="Q27" s="161">
        <v>33.616928</v>
      </c>
      <c r="R27" s="161">
        <v>55.8349572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70">
        <v>63.5917852779545</v>
      </c>
      <c r="AL27" s="171">
        <v>200</v>
      </c>
      <c r="AM27" s="171">
        <v>0</v>
      </c>
      <c r="AN27" s="172" t="s">
        <v>393</v>
      </c>
      <c r="AO27" s="172" t="s">
        <v>400</v>
      </c>
    </row>
    <row r="28" ht="23.25" customHeight="1" spans="1:41">
      <c r="A28" s="133">
        <v>23</v>
      </c>
      <c r="B28" s="133" t="s">
        <v>36</v>
      </c>
      <c r="C28" s="140" t="s">
        <v>442</v>
      </c>
      <c r="D28" s="142" t="s">
        <v>17</v>
      </c>
      <c r="E28" s="142" t="s">
        <v>443</v>
      </c>
      <c r="F28" s="142" t="s">
        <v>443</v>
      </c>
      <c r="G28" s="147">
        <v>1126.466516</v>
      </c>
      <c r="H28" s="148">
        <v>2954.1826072</v>
      </c>
      <c r="I28" s="166">
        <v>13095.6203868</v>
      </c>
      <c r="J28" s="166">
        <v>2.829197</v>
      </c>
      <c r="K28" s="161">
        <v>915.996838</v>
      </c>
      <c r="L28" s="161">
        <v>2959.3078885</v>
      </c>
      <c r="M28" s="161">
        <v>797.634464</v>
      </c>
      <c r="N28" s="161">
        <v>1730.3313544</v>
      </c>
      <c r="O28" s="161">
        <v>3098.2299208</v>
      </c>
      <c r="P28" s="161">
        <v>25.54053</v>
      </c>
      <c r="Q28" s="161">
        <v>62.4947368</v>
      </c>
      <c r="R28" s="161">
        <v>93.6725296</v>
      </c>
      <c r="S28" s="161">
        <v>0</v>
      </c>
      <c r="T28" s="161">
        <v>0</v>
      </c>
      <c r="U28" s="161">
        <v>0</v>
      </c>
      <c r="V28" s="161">
        <v>171.637373</v>
      </c>
      <c r="W28" s="161">
        <v>196.009726</v>
      </c>
      <c r="X28" s="161">
        <v>6909.5100969</v>
      </c>
      <c r="Y28" s="161">
        <v>122.825</v>
      </c>
      <c r="Z28" s="161">
        <v>43.35</v>
      </c>
      <c r="AA28" s="161">
        <v>28.9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5.999952</v>
      </c>
      <c r="AI28" s="161">
        <v>5.999952</v>
      </c>
      <c r="AJ28" s="161">
        <v>5.999951</v>
      </c>
      <c r="AK28" s="170">
        <v>343.290822811124</v>
      </c>
      <c r="AL28" s="171">
        <v>200</v>
      </c>
      <c r="AM28" s="171">
        <v>2000</v>
      </c>
      <c r="AN28" s="172" t="s">
        <v>393</v>
      </c>
      <c r="AO28" s="172" t="s">
        <v>418</v>
      </c>
    </row>
    <row r="29" ht="23.25" customHeight="1" spans="1:41">
      <c r="A29" s="133">
        <v>24</v>
      </c>
      <c r="B29" s="133" t="s">
        <v>36</v>
      </c>
      <c r="C29" s="140" t="s">
        <v>444</v>
      </c>
      <c r="D29" s="142" t="s">
        <v>55</v>
      </c>
      <c r="E29" s="142" t="s">
        <v>445</v>
      </c>
      <c r="F29" s="142" t="s">
        <v>445</v>
      </c>
      <c r="G29" s="143">
        <v>17.517359</v>
      </c>
      <c r="H29" s="144">
        <v>-911.7375101</v>
      </c>
      <c r="I29" s="161">
        <v>-190.7191396</v>
      </c>
      <c r="J29" s="161">
        <v>0.948467</v>
      </c>
      <c r="K29" s="161">
        <v>-1309.0785205</v>
      </c>
      <c r="L29" s="161">
        <v>-1077.1109415</v>
      </c>
      <c r="M29" s="161">
        <v>0.67025</v>
      </c>
      <c r="N29" s="161">
        <v>357.288484</v>
      </c>
      <c r="O29" s="161">
        <v>-66.9354856</v>
      </c>
      <c r="P29" s="161">
        <v>15.898642</v>
      </c>
      <c r="Q29" s="161">
        <v>40.0525264</v>
      </c>
      <c r="R29" s="161">
        <v>40.3303548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111.6506177</v>
      </c>
      <c r="Y29" s="161">
        <v>0</v>
      </c>
      <c r="Z29" s="161">
        <v>0</v>
      </c>
      <c r="AA29" s="161">
        <v>62.326667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739.019648</v>
      </c>
      <c r="AH29" s="161">
        <v>0</v>
      </c>
      <c r="AI29" s="161">
        <v>0</v>
      </c>
      <c r="AJ29" s="161">
        <v>0</v>
      </c>
      <c r="AK29" s="170">
        <v>79.0817930065111</v>
      </c>
      <c r="AL29" s="171">
        <v>0</v>
      </c>
      <c r="AM29" s="171">
        <v>0</v>
      </c>
      <c r="AN29" s="172" t="s">
        <v>397</v>
      </c>
      <c r="AO29" s="172" t="s">
        <v>398</v>
      </c>
    </row>
    <row r="30" ht="23.25" customHeight="1" spans="1:41">
      <c r="A30" s="133">
        <v>25</v>
      </c>
      <c r="B30" s="133" t="s">
        <v>36</v>
      </c>
      <c r="C30" s="140" t="s">
        <v>446</v>
      </c>
      <c r="D30" s="142" t="s">
        <v>17</v>
      </c>
      <c r="E30" s="142" t="s">
        <v>447</v>
      </c>
      <c r="F30" s="142" t="s">
        <v>447</v>
      </c>
      <c r="G30" s="147">
        <v>77.0534953</v>
      </c>
      <c r="H30" s="148">
        <v>256.5864212</v>
      </c>
      <c r="I30" s="166">
        <v>1759.5746058</v>
      </c>
      <c r="J30" s="166">
        <v>1.5735165</v>
      </c>
      <c r="K30" s="161">
        <v>66.473354</v>
      </c>
      <c r="L30" s="161">
        <v>0</v>
      </c>
      <c r="M30" s="161">
        <v>21.4998984</v>
      </c>
      <c r="N30" s="161">
        <v>133.9638116</v>
      </c>
      <c r="O30" s="161">
        <v>828.8602004</v>
      </c>
      <c r="P30" s="161">
        <v>4.2572264</v>
      </c>
      <c r="Q30" s="161">
        <v>4.5638976</v>
      </c>
      <c r="R30" s="161">
        <v>7.905414</v>
      </c>
      <c r="S30" s="161">
        <v>0</v>
      </c>
      <c r="T30" s="161">
        <v>0</v>
      </c>
      <c r="U30" s="161">
        <v>0</v>
      </c>
      <c r="V30" s="161">
        <v>16.067609</v>
      </c>
      <c r="W30" s="161">
        <v>19.909834</v>
      </c>
      <c r="X30" s="161">
        <v>891.1334674</v>
      </c>
      <c r="Y30" s="161">
        <v>33.655245</v>
      </c>
      <c r="Z30" s="161">
        <v>31.675524</v>
      </c>
      <c r="AA30" s="161">
        <v>31.675524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70">
        <v>585.762947848465</v>
      </c>
      <c r="AL30" s="171">
        <v>200</v>
      </c>
      <c r="AM30" s="171">
        <v>0</v>
      </c>
      <c r="AN30" s="172" t="s">
        <v>393</v>
      </c>
      <c r="AO30" s="172" t="s">
        <v>400</v>
      </c>
    </row>
    <row r="31" ht="23.25" customHeight="1" spans="1:41">
      <c r="A31" s="133">
        <v>26</v>
      </c>
      <c r="B31" s="133" t="s">
        <v>36</v>
      </c>
      <c r="C31" s="140" t="s">
        <v>448</v>
      </c>
      <c r="D31" s="142" t="s">
        <v>43</v>
      </c>
      <c r="E31" s="142" t="s">
        <v>449</v>
      </c>
      <c r="F31" s="142" t="s">
        <v>449</v>
      </c>
      <c r="G31" s="147">
        <v>2030.2417943</v>
      </c>
      <c r="H31" s="148">
        <v>2171.5469991</v>
      </c>
      <c r="I31" s="166">
        <v>4963.1246599</v>
      </c>
      <c r="J31" s="166">
        <v>1395.4287865</v>
      </c>
      <c r="K31" s="161">
        <v>1424.2636495</v>
      </c>
      <c r="L31" s="161">
        <v>2187.2766375</v>
      </c>
      <c r="M31" s="161">
        <v>176.9605992</v>
      </c>
      <c r="N31" s="161">
        <v>135.054902</v>
      </c>
      <c r="O31" s="161">
        <v>38.5712588</v>
      </c>
      <c r="P31" s="161">
        <v>9.3402376</v>
      </c>
      <c r="Q31" s="161">
        <v>10.8955056</v>
      </c>
      <c r="R31" s="161">
        <v>8.4422384</v>
      </c>
      <c r="S31" s="161">
        <v>2.247912</v>
      </c>
      <c r="T31" s="161">
        <v>0</v>
      </c>
      <c r="U31" s="161">
        <v>0</v>
      </c>
      <c r="V31" s="161">
        <v>66.523939</v>
      </c>
      <c r="W31" s="161">
        <v>73.205237</v>
      </c>
      <c r="X31" s="161">
        <v>2665.5687352</v>
      </c>
      <c r="Y31" s="161">
        <v>362.34032</v>
      </c>
      <c r="Z31" s="161">
        <v>476.928139</v>
      </c>
      <c r="AA31" s="161">
        <v>63.26579</v>
      </c>
      <c r="AB31" s="161">
        <v>0</v>
      </c>
      <c r="AC31" s="161">
        <v>51.199566</v>
      </c>
      <c r="AD31" s="161">
        <v>0</v>
      </c>
      <c r="AE31" s="161">
        <v>17.4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70">
        <v>128.552486405174</v>
      </c>
      <c r="AL31" s="171">
        <v>200</v>
      </c>
      <c r="AM31" s="171">
        <v>0</v>
      </c>
      <c r="AN31" s="172" t="s">
        <v>393</v>
      </c>
      <c r="AO31" s="172" t="s">
        <v>400</v>
      </c>
    </row>
    <row r="32" ht="23.25" customHeight="1" spans="1:41">
      <c r="A32" s="133">
        <v>27</v>
      </c>
      <c r="B32" s="133" t="s">
        <v>36</v>
      </c>
      <c r="C32" s="140" t="s">
        <v>450</v>
      </c>
      <c r="D32" s="142" t="s">
        <v>8</v>
      </c>
      <c r="E32" s="142" t="s">
        <v>451</v>
      </c>
      <c r="F32" s="142" t="s">
        <v>451</v>
      </c>
      <c r="G32" s="147">
        <v>362.0641279</v>
      </c>
      <c r="H32" s="148">
        <v>542.2755126</v>
      </c>
      <c r="I32" s="166">
        <v>1376.888169</v>
      </c>
      <c r="J32" s="166">
        <v>287.0512745</v>
      </c>
      <c r="K32" s="161">
        <v>394.990177</v>
      </c>
      <c r="L32" s="161">
        <v>550.198118</v>
      </c>
      <c r="M32" s="161">
        <v>0</v>
      </c>
      <c r="N32" s="161">
        <v>0</v>
      </c>
      <c r="O32" s="161">
        <v>0</v>
      </c>
      <c r="P32" s="161">
        <v>21.8823844</v>
      </c>
      <c r="Q32" s="161">
        <v>6.8009216</v>
      </c>
      <c r="R32" s="161">
        <v>12.65504</v>
      </c>
      <c r="S32" s="161">
        <v>0</v>
      </c>
      <c r="T32" s="161">
        <v>0</v>
      </c>
      <c r="U32" s="161">
        <v>0</v>
      </c>
      <c r="V32" s="161">
        <v>9.655589</v>
      </c>
      <c r="W32" s="161">
        <v>78.876389</v>
      </c>
      <c r="X32" s="161">
        <v>783.96995</v>
      </c>
      <c r="Y32" s="161">
        <v>43.47488</v>
      </c>
      <c r="Z32" s="161">
        <v>55.42712</v>
      </c>
      <c r="AA32" s="161">
        <v>23.75448</v>
      </c>
      <c r="AB32" s="161">
        <v>0</v>
      </c>
      <c r="AC32" s="161">
        <v>4.180569</v>
      </c>
      <c r="AD32" s="161">
        <v>4.269478</v>
      </c>
      <c r="AE32" s="161">
        <v>0</v>
      </c>
      <c r="AF32" s="161">
        <v>2.000336</v>
      </c>
      <c r="AG32" s="161">
        <v>2.041103</v>
      </c>
      <c r="AH32" s="161">
        <v>0</v>
      </c>
      <c r="AI32" s="161">
        <v>0</v>
      </c>
      <c r="AJ32" s="161">
        <v>0</v>
      </c>
      <c r="AK32" s="170">
        <v>153.909338889075</v>
      </c>
      <c r="AL32" s="171">
        <v>200</v>
      </c>
      <c r="AM32" s="171">
        <v>0</v>
      </c>
      <c r="AN32" s="172" t="s">
        <v>393</v>
      </c>
      <c r="AO32" s="172" t="s">
        <v>400</v>
      </c>
    </row>
    <row r="33" ht="23.25" customHeight="1" spans="1:41">
      <c r="A33" s="133">
        <v>28</v>
      </c>
      <c r="B33" s="133" t="s">
        <v>36</v>
      </c>
      <c r="C33" s="140" t="s">
        <v>37</v>
      </c>
      <c r="D33" s="142" t="s">
        <v>29</v>
      </c>
      <c r="E33" s="142" t="s">
        <v>452</v>
      </c>
      <c r="F33" s="142" t="s">
        <v>452</v>
      </c>
      <c r="G33" s="147">
        <v>328.5496699</v>
      </c>
      <c r="H33" s="148">
        <v>-295.990879</v>
      </c>
      <c r="I33" s="166">
        <v>3377.6484758</v>
      </c>
      <c r="J33" s="166">
        <v>69.4003185</v>
      </c>
      <c r="K33" s="161">
        <v>-403.419081</v>
      </c>
      <c r="L33" s="161">
        <v>1449.952213</v>
      </c>
      <c r="M33" s="161">
        <v>16.0796756</v>
      </c>
      <c r="N33" s="161">
        <v>0</v>
      </c>
      <c r="O33" s="161">
        <v>0</v>
      </c>
      <c r="P33" s="161">
        <v>21.4987088</v>
      </c>
      <c r="Q33" s="161">
        <v>15.72421</v>
      </c>
      <c r="R33" s="161">
        <v>26.9206064</v>
      </c>
      <c r="S33" s="161">
        <v>0</v>
      </c>
      <c r="T33" s="161">
        <v>0</v>
      </c>
      <c r="U33" s="161">
        <v>0</v>
      </c>
      <c r="V33" s="161">
        <v>51.731776</v>
      </c>
      <c r="W33" s="161">
        <v>67.510369</v>
      </c>
      <c r="X33" s="161">
        <v>1822.9437334</v>
      </c>
      <c r="Y33" s="161">
        <v>156.661895</v>
      </c>
      <c r="Z33" s="161">
        <v>18.430811</v>
      </c>
      <c r="AA33" s="161">
        <v>73.723244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13.177296</v>
      </c>
      <c r="AI33" s="161">
        <v>5.762812</v>
      </c>
      <c r="AJ33" s="161">
        <v>4.108679</v>
      </c>
      <c r="AK33" s="170">
        <v>1241.13262111702</v>
      </c>
      <c r="AL33" s="171">
        <v>200</v>
      </c>
      <c r="AM33" s="171">
        <v>0</v>
      </c>
      <c r="AN33" s="172" t="s">
        <v>393</v>
      </c>
      <c r="AO33" s="172" t="s">
        <v>400</v>
      </c>
    </row>
    <row r="34" ht="23.25" customHeight="1" spans="1:41">
      <c r="A34" s="133">
        <v>29</v>
      </c>
      <c r="B34" s="133" t="s">
        <v>36</v>
      </c>
      <c r="C34" s="140" t="s">
        <v>453</v>
      </c>
      <c r="D34" s="142" t="s">
        <v>118</v>
      </c>
      <c r="E34" s="142" t="s">
        <v>454</v>
      </c>
      <c r="F34" s="142" t="s">
        <v>454</v>
      </c>
      <c r="G34" s="147">
        <v>576.2154047</v>
      </c>
      <c r="H34" s="148">
        <v>1085.0332108</v>
      </c>
      <c r="I34" s="166">
        <v>2905.5616634</v>
      </c>
      <c r="J34" s="166">
        <v>12.0759785</v>
      </c>
      <c r="K34" s="161">
        <v>195.703915</v>
      </c>
      <c r="L34" s="161">
        <v>654.6102815</v>
      </c>
      <c r="M34" s="161">
        <v>43.9021292</v>
      </c>
      <c r="N34" s="161">
        <v>204.3482676</v>
      </c>
      <c r="O34" s="161">
        <v>345.7754664</v>
      </c>
      <c r="P34" s="161">
        <v>18.29793</v>
      </c>
      <c r="Q34" s="161">
        <v>10.1531952</v>
      </c>
      <c r="R34" s="161">
        <v>22.1326468</v>
      </c>
      <c r="S34" s="161">
        <v>124.55295</v>
      </c>
      <c r="T34" s="161">
        <v>136.0227</v>
      </c>
      <c r="U34" s="161">
        <v>195.813075</v>
      </c>
      <c r="V34" s="161">
        <v>219.145057</v>
      </c>
      <c r="W34" s="161">
        <v>348.284893</v>
      </c>
      <c r="X34" s="161">
        <v>1663.4089137</v>
      </c>
      <c r="Y34" s="161">
        <v>158.24136</v>
      </c>
      <c r="Z34" s="161">
        <v>190.52024</v>
      </c>
      <c r="AA34" s="161">
        <v>23.82128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70">
        <v>167.78550504069</v>
      </c>
      <c r="AL34" s="171">
        <v>200</v>
      </c>
      <c r="AM34" s="171">
        <v>0</v>
      </c>
      <c r="AN34" s="172" t="s">
        <v>393</v>
      </c>
      <c r="AO34" s="172" t="s">
        <v>400</v>
      </c>
    </row>
    <row r="35" ht="23.25" customHeight="1" spans="1:41">
      <c r="A35" s="133">
        <v>30</v>
      </c>
      <c r="B35" s="133" t="s">
        <v>36</v>
      </c>
      <c r="C35" s="140" t="s">
        <v>455</v>
      </c>
      <c r="D35" s="142" t="s">
        <v>8</v>
      </c>
      <c r="E35" s="310" t="s">
        <v>456</v>
      </c>
      <c r="F35" s="310" t="s">
        <v>456</v>
      </c>
      <c r="G35" s="147">
        <v>163.1848234</v>
      </c>
      <c r="H35" s="148">
        <v>13.9164816</v>
      </c>
      <c r="I35" s="166">
        <v>288.8209874</v>
      </c>
      <c r="J35" s="166">
        <v>132.175557</v>
      </c>
      <c r="K35" s="161">
        <v>35.27052</v>
      </c>
      <c r="L35" s="161">
        <v>121.056502</v>
      </c>
      <c r="M35" s="161">
        <v>30.4567296</v>
      </c>
      <c r="N35" s="161">
        <v>-23.3190576</v>
      </c>
      <c r="O35" s="161">
        <v>7.9207724</v>
      </c>
      <c r="P35" s="161">
        <v>0.5525368</v>
      </c>
      <c r="Q35" s="161">
        <v>1.9650192</v>
      </c>
      <c r="R35" s="161">
        <v>4.1405628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155.7031502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70">
        <v>1975.38798743499</v>
      </c>
      <c r="AL35" s="171">
        <v>200</v>
      </c>
      <c r="AM35" s="171">
        <v>0</v>
      </c>
      <c r="AN35" s="172" t="s">
        <v>393</v>
      </c>
      <c r="AO35" s="172" t="s">
        <v>400</v>
      </c>
    </row>
    <row r="36" ht="23.25" customHeight="1" spans="1:41">
      <c r="A36" s="133">
        <v>31</v>
      </c>
      <c r="B36" s="133" t="s">
        <v>40</v>
      </c>
      <c r="C36" s="140" t="s">
        <v>111</v>
      </c>
      <c r="D36" s="149" t="s">
        <v>17</v>
      </c>
      <c r="E36" s="150" t="s">
        <v>457</v>
      </c>
      <c r="F36" s="150" t="s">
        <v>457</v>
      </c>
      <c r="G36" s="136">
        <v>30858.6380027</v>
      </c>
      <c r="H36" s="137">
        <v>-11848.0935582</v>
      </c>
      <c r="I36" s="163">
        <v>107322.521923</v>
      </c>
      <c r="J36" s="163">
        <v>14561.9017345</v>
      </c>
      <c r="K36" s="161">
        <v>-24772.222653</v>
      </c>
      <c r="L36" s="161">
        <v>388.2267755</v>
      </c>
      <c r="M36" s="161">
        <v>3760.6206612</v>
      </c>
      <c r="N36" s="161">
        <v>-2952.3953352</v>
      </c>
      <c r="O36" s="161">
        <v>34292.503838</v>
      </c>
      <c r="P36" s="161">
        <v>6941.83077</v>
      </c>
      <c r="Q36" s="161">
        <v>5803.573523</v>
      </c>
      <c r="R36" s="161">
        <v>7895.309068</v>
      </c>
      <c r="S36" s="161">
        <v>0</v>
      </c>
      <c r="T36" s="161">
        <v>0</v>
      </c>
      <c r="U36" s="161">
        <v>0</v>
      </c>
      <c r="V36" s="161">
        <v>1210.175172</v>
      </c>
      <c r="W36" s="161">
        <v>1677.364484</v>
      </c>
      <c r="X36" s="161">
        <v>57094.8133735</v>
      </c>
      <c r="Y36" s="161">
        <v>3908.474817</v>
      </c>
      <c r="Z36" s="161">
        <v>3189.190842</v>
      </c>
      <c r="AA36" s="161">
        <v>3661.95219</v>
      </c>
      <c r="AB36" s="161">
        <v>0</v>
      </c>
      <c r="AC36" s="161">
        <v>0</v>
      </c>
      <c r="AD36" s="161">
        <v>0</v>
      </c>
      <c r="AE36" s="161">
        <v>395.949664</v>
      </c>
      <c r="AF36" s="161">
        <v>5118.580018</v>
      </c>
      <c r="AG36" s="161">
        <v>3903.542333</v>
      </c>
      <c r="AH36" s="161">
        <v>79.685184</v>
      </c>
      <c r="AI36" s="161">
        <v>87.815563</v>
      </c>
      <c r="AJ36" s="161">
        <v>86.174345</v>
      </c>
      <c r="AK36" s="170">
        <v>1005.82102003003</v>
      </c>
      <c r="AL36" s="171">
        <v>200</v>
      </c>
      <c r="AM36" s="171">
        <v>2000</v>
      </c>
      <c r="AN36" s="172" t="s">
        <v>393</v>
      </c>
      <c r="AO36" s="172" t="s">
        <v>418</v>
      </c>
    </row>
    <row r="37" ht="23.25" customHeight="1" spans="1:41">
      <c r="A37" s="133">
        <v>32</v>
      </c>
      <c r="B37" s="133" t="s">
        <v>40</v>
      </c>
      <c r="C37" s="151" t="s">
        <v>458</v>
      </c>
      <c r="D37" s="149" t="s">
        <v>29</v>
      </c>
      <c r="E37" s="149" t="s">
        <v>459</v>
      </c>
      <c r="F37" s="149" t="s">
        <v>459</v>
      </c>
      <c r="G37" s="136">
        <v>12477.5253665</v>
      </c>
      <c r="H37" s="137">
        <v>27913.2182339</v>
      </c>
      <c r="I37" s="163">
        <v>59604.718391</v>
      </c>
      <c r="J37" s="163">
        <v>4461.1672055</v>
      </c>
      <c r="K37" s="161">
        <v>16208.4833745</v>
      </c>
      <c r="L37" s="161">
        <v>14989.654178</v>
      </c>
      <c r="M37" s="161">
        <v>4181.217108</v>
      </c>
      <c r="N37" s="161">
        <v>7531.0929044</v>
      </c>
      <c r="O37" s="161">
        <v>11433.5076652</v>
      </c>
      <c r="P37" s="161">
        <v>332.577188</v>
      </c>
      <c r="Q37" s="161">
        <v>319.746024</v>
      </c>
      <c r="R37" s="161">
        <v>689.1833268</v>
      </c>
      <c r="S37" s="161">
        <v>220.813108</v>
      </c>
      <c r="T37" s="161">
        <v>155.718043</v>
      </c>
      <c r="U37" s="161">
        <v>116.17099</v>
      </c>
      <c r="V37" s="161">
        <v>1674.027179</v>
      </c>
      <c r="W37" s="161">
        <v>1825.125697</v>
      </c>
      <c r="X37" s="161">
        <v>32279.745073</v>
      </c>
      <c r="Y37" s="161">
        <v>1136.004393</v>
      </c>
      <c r="Z37" s="161">
        <v>1773.322487</v>
      </c>
      <c r="AA37" s="161">
        <v>0.793763</v>
      </c>
      <c r="AB37" s="161">
        <v>0</v>
      </c>
      <c r="AC37" s="161">
        <v>0</v>
      </c>
      <c r="AD37" s="161">
        <v>0</v>
      </c>
      <c r="AE37" s="161">
        <v>311.314868</v>
      </c>
      <c r="AF37" s="161">
        <v>0</v>
      </c>
      <c r="AG37" s="161">
        <v>0</v>
      </c>
      <c r="AH37" s="161">
        <v>160.404317</v>
      </c>
      <c r="AI37" s="161">
        <v>99.729704</v>
      </c>
      <c r="AJ37" s="161">
        <v>95.663395</v>
      </c>
      <c r="AK37" s="170">
        <v>113.535816227064</v>
      </c>
      <c r="AL37" s="171">
        <v>200</v>
      </c>
      <c r="AM37" s="171">
        <v>0</v>
      </c>
      <c r="AN37" s="172" t="s">
        <v>393</v>
      </c>
      <c r="AO37" s="172" t="s">
        <v>394</v>
      </c>
    </row>
    <row r="38" ht="23.25" customHeight="1" spans="1:41">
      <c r="A38" s="133">
        <v>33</v>
      </c>
      <c r="B38" s="133" t="s">
        <v>40</v>
      </c>
      <c r="C38" s="152" t="s">
        <v>460</v>
      </c>
      <c r="D38" s="142" t="s">
        <v>125</v>
      </c>
      <c r="E38" s="149" t="s">
        <v>461</v>
      </c>
      <c r="F38" s="149" t="s">
        <v>461</v>
      </c>
      <c r="G38" s="136">
        <v>8201.9479981</v>
      </c>
      <c r="H38" s="137">
        <v>5160.4071414</v>
      </c>
      <c r="I38" s="163">
        <v>10962.219897</v>
      </c>
      <c r="J38" s="163">
        <v>6096.3032185</v>
      </c>
      <c r="K38" s="161">
        <v>3145.263506</v>
      </c>
      <c r="L38" s="161">
        <v>2429.0676955</v>
      </c>
      <c r="M38" s="161">
        <v>1528.504256</v>
      </c>
      <c r="N38" s="161">
        <v>1480.3611312</v>
      </c>
      <c r="O38" s="161">
        <v>2189.0238596</v>
      </c>
      <c r="P38" s="161">
        <v>251.3361896</v>
      </c>
      <c r="Q38" s="161">
        <v>175.6933252</v>
      </c>
      <c r="R38" s="161">
        <v>340.9835164</v>
      </c>
      <c r="S38" s="161">
        <v>0</v>
      </c>
      <c r="T38" s="161">
        <v>0</v>
      </c>
      <c r="U38" s="161">
        <v>0</v>
      </c>
      <c r="V38" s="161">
        <v>218.126871</v>
      </c>
      <c r="W38" s="161">
        <v>214.74033</v>
      </c>
      <c r="X38" s="161">
        <v>5813.8464325</v>
      </c>
      <c r="Y38" s="161">
        <v>107.677463</v>
      </c>
      <c r="Z38" s="161">
        <v>142.214661</v>
      </c>
      <c r="AA38" s="161">
        <v>20.316387</v>
      </c>
      <c r="AB38" s="161">
        <v>0</v>
      </c>
      <c r="AC38" s="161">
        <v>0</v>
      </c>
      <c r="AD38" s="161">
        <v>0</v>
      </c>
      <c r="AE38" s="161">
        <v>0</v>
      </c>
      <c r="AF38" s="161">
        <v>2.134188</v>
      </c>
      <c r="AG38" s="161">
        <v>168.982006</v>
      </c>
      <c r="AH38" s="161">
        <v>0</v>
      </c>
      <c r="AI38" s="161">
        <v>0</v>
      </c>
      <c r="AJ38" s="161">
        <v>0</v>
      </c>
      <c r="AK38" s="170">
        <v>112.429360641998</v>
      </c>
      <c r="AL38" s="171">
        <v>200</v>
      </c>
      <c r="AM38" s="171">
        <v>0</v>
      </c>
      <c r="AN38" s="172" t="s">
        <v>393</v>
      </c>
      <c r="AO38" s="172" t="s">
        <v>394</v>
      </c>
    </row>
    <row r="39" ht="23.25" customHeight="1" spans="1:41">
      <c r="A39" s="133">
        <v>34</v>
      </c>
      <c r="B39" s="133" t="s">
        <v>40</v>
      </c>
      <c r="C39" s="152" t="s">
        <v>462</v>
      </c>
      <c r="D39" s="142" t="s">
        <v>19</v>
      </c>
      <c r="E39" s="153" t="s">
        <v>463</v>
      </c>
      <c r="F39" s="153" t="s">
        <v>463</v>
      </c>
      <c r="G39" s="138">
        <v>7466.6595533</v>
      </c>
      <c r="H39" s="139">
        <v>3342.9930758</v>
      </c>
      <c r="I39" s="164">
        <v>13767.4029098</v>
      </c>
      <c r="J39" s="164">
        <v>6177.5743985</v>
      </c>
      <c r="K39" s="161">
        <v>2350.714018</v>
      </c>
      <c r="L39" s="161">
        <v>3815.1394905</v>
      </c>
      <c r="M39" s="161">
        <v>729.34663</v>
      </c>
      <c r="N39" s="161">
        <v>632.1098252</v>
      </c>
      <c r="O39" s="161">
        <v>2385.5114292</v>
      </c>
      <c r="P39" s="161">
        <v>393.6351368</v>
      </c>
      <c r="Q39" s="161">
        <v>161.6886576</v>
      </c>
      <c r="R39" s="161">
        <v>291.1473752</v>
      </c>
      <c r="S39" s="161">
        <v>0</v>
      </c>
      <c r="T39" s="161">
        <v>0</v>
      </c>
      <c r="U39" s="161">
        <v>0</v>
      </c>
      <c r="V39" s="161">
        <v>79.538094</v>
      </c>
      <c r="W39" s="161">
        <v>85.551323</v>
      </c>
      <c r="X39" s="161">
        <v>7257.5060879</v>
      </c>
      <c r="Y39" s="161">
        <v>69.787046</v>
      </c>
      <c r="Z39" s="161">
        <v>90.640348</v>
      </c>
      <c r="AA39" s="161">
        <v>4.331488</v>
      </c>
      <c r="AB39" s="161">
        <v>15.860182</v>
      </c>
      <c r="AC39" s="161">
        <v>21.678333</v>
      </c>
      <c r="AD39" s="161">
        <v>0</v>
      </c>
      <c r="AE39" s="161">
        <v>0</v>
      </c>
      <c r="AF39" s="161">
        <v>0</v>
      </c>
      <c r="AG39" s="161">
        <v>13.558477</v>
      </c>
      <c r="AH39" s="161">
        <v>0.918066</v>
      </c>
      <c r="AI39" s="161">
        <v>0.610571</v>
      </c>
      <c r="AJ39" s="161">
        <v>0.208562</v>
      </c>
      <c r="AK39" s="170">
        <v>311.82863971399</v>
      </c>
      <c r="AL39" s="171">
        <v>200</v>
      </c>
      <c r="AM39" s="171">
        <v>1000</v>
      </c>
      <c r="AN39" s="172" t="s">
        <v>393</v>
      </c>
      <c r="AO39" s="172" t="s">
        <v>464</v>
      </c>
    </row>
    <row r="40" ht="23.25" customHeight="1" spans="1:41">
      <c r="A40" s="133">
        <v>35</v>
      </c>
      <c r="B40" s="133" t="s">
        <v>40</v>
      </c>
      <c r="C40" s="152" t="s">
        <v>465</v>
      </c>
      <c r="D40" s="142" t="s">
        <v>27</v>
      </c>
      <c r="E40" s="149" t="s">
        <v>466</v>
      </c>
      <c r="F40" s="149" t="s">
        <v>466</v>
      </c>
      <c r="G40" s="136">
        <v>908.5290125</v>
      </c>
      <c r="H40" s="137">
        <v>2253.0018135</v>
      </c>
      <c r="I40" s="163">
        <v>3547.6490134</v>
      </c>
      <c r="J40" s="163">
        <v>609.8618185</v>
      </c>
      <c r="K40" s="161">
        <v>1573.3365395</v>
      </c>
      <c r="L40" s="161">
        <v>737.07628</v>
      </c>
      <c r="M40" s="161">
        <v>231.0521748</v>
      </c>
      <c r="N40" s="161">
        <v>543.0112908</v>
      </c>
      <c r="O40" s="161">
        <v>901.82733</v>
      </c>
      <c r="P40" s="161">
        <v>29.2399932</v>
      </c>
      <c r="Q40" s="161">
        <v>101.9038432</v>
      </c>
      <c r="R40" s="161">
        <v>37.7858732</v>
      </c>
      <c r="S40" s="161">
        <v>0</v>
      </c>
      <c r="T40" s="161">
        <v>0</v>
      </c>
      <c r="U40" s="161">
        <v>0</v>
      </c>
      <c r="V40" s="161">
        <v>24.67245</v>
      </c>
      <c r="W40" s="161">
        <v>24.01554</v>
      </c>
      <c r="X40" s="161">
        <v>1860.2249302</v>
      </c>
      <c r="Y40" s="161">
        <v>13.702576</v>
      </c>
      <c r="Z40" s="161">
        <v>10.7346</v>
      </c>
      <c r="AA40" s="161">
        <v>10.7346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70">
        <v>57.4632116202689</v>
      </c>
      <c r="AL40" s="171">
        <v>200</v>
      </c>
      <c r="AM40" s="171">
        <v>0</v>
      </c>
      <c r="AN40" s="172" t="s">
        <v>393</v>
      </c>
      <c r="AO40" s="172" t="s">
        <v>400</v>
      </c>
    </row>
    <row r="41" ht="23.25" customHeight="1" spans="1:41">
      <c r="A41" s="133">
        <v>36</v>
      </c>
      <c r="B41" s="133" t="s">
        <v>40</v>
      </c>
      <c r="C41" s="152" t="s">
        <v>467</v>
      </c>
      <c r="D41" s="142" t="s">
        <v>19</v>
      </c>
      <c r="E41" s="143" t="s">
        <v>468</v>
      </c>
      <c r="F41" s="143" t="s">
        <v>468</v>
      </c>
      <c r="G41" s="136">
        <v>4881.8435165</v>
      </c>
      <c r="H41" s="137">
        <v>5898.6153808</v>
      </c>
      <c r="I41" s="163">
        <v>18314.946987</v>
      </c>
      <c r="J41" s="163">
        <v>2437.5858055</v>
      </c>
      <c r="K41" s="161">
        <v>3569.60323</v>
      </c>
      <c r="L41" s="161">
        <v>4412.892533</v>
      </c>
      <c r="M41" s="161">
        <v>1303.7515496</v>
      </c>
      <c r="N41" s="161">
        <v>1377.3331936</v>
      </c>
      <c r="O41" s="161">
        <v>3559.0226144</v>
      </c>
      <c r="P41" s="161">
        <v>492.0867544</v>
      </c>
      <c r="Q41" s="161">
        <v>427.0481432</v>
      </c>
      <c r="R41" s="161">
        <v>524.7257596</v>
      </c>
      <c r="S41" s="161">
        <v>0</v>
      </c>
      <c r="T41" s="161">
        <v>0</v>
      </c>
      <c r="U41" s="161">
        <v>0</v>
      </c>
      <c r="V41" s="161">
        <v>345.43095</v>
      </c>
      <c r="W41" s="161">
        <v>249.466497</v>
      </c>
      <c r="X41" s="161">
        <v>9631.686355</v>
      </c>
      <c r="Y41" s="161">
        <v>301.022894</v>
      </c>
      <c r="Z41" s="161">
        <v>273.580363</v>
      </c>
      <c r="AA41" s="161">
        <v>186.619725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1.965563</v>
      </c>
      <c r="AI41" s="161">
        <v>1.583954</v>
      </c>
      <c r="AJ41" s="161">
        <v>0</v>
      </c>
      <c r="AK41" s="170">
        <v>210.495697797405</v>
      </c>
      <c r="AL41" s="171">
        <v>200</v>
      </c>
      <c r="AM41" s="171">
        <v>0</v>
      </c>
      <c r="AN41" s="172" t="s">
        <v>393</v>
      </c>
      <c r="AO41" s="172" t="s">
        <v>394</v>
      </c>
    </row>
    <row r="42" ht="23.25" customHeight="1" spans="1:41">
      <c r="A42" s="133">
        <v>37</v>
      </c>
      <c r="B42" s="133" t="s">
        <v>40</v>
      </c>
      <c r="C42" s="152" t="s">
        <v>469</v>
      </c>
      <c r="D42" s="142" t="s">
        <v>8</v>
      </c>
      <c r="E42" s="311" t="s">
        <v>470</v>
      </c>
      <c r="F42" s="311" t="s">
        <v>470</v>
      </c>
      <c r="G42" s="136">
        <v>307.9928178</v>
      </c>
      <c r="H42" s="137">
        <v>330.3523087</v>
      </c>
      <c r="I42" s="163">
        <v>7826.0480486</v>
      </c>
      <c r="J42" s="163">
        <v>249.299204</v>
      </c>
      <c r="K42" s="161">
        <v>178.4556675</v>
      </c>
      <c r="L42" s="161">
        <v>2807.2675965</v>
      </c>
      <c r="M42" s="161">
        <v>50.4745936</v>
      </c>
      <c r="N42" s="161">
        <v>116.3520448</v>
      </c>
      <c r="O42" s="161">
        <v>487.8332584</v>
      </c>
      <c r="P42" s="161">
        <v>2.1351432</v>
      </c>
      <c r="Q42" s="161">
        <v>12.8587884</v>
      </c>
      <c r="R42" s="161">
        <v>365.4454624</v>
      </c>
      <c r="S42" s="161">
        <v>0</v>
      </c>
      <c r="T42" s="161">
        <v>0</v>
      </c>
      <c r="U42" s="161">
        <v>0</v>
      </c>
      <c r="V42" s="161">
        <v>1.971429</v>
      </c>
      <c r="W42" s="161">
        <v>0</v>
      </c>
      <c r="X42" s="161">
        <v>4146.1601893</v>
      </c>
      <c r="Y42" s="161">
        <v>4.112448</v>
      </c>
      <c r="Z42" s="161">
        <v>22.685808</v>
      </c>
      <c r="AA42" s="161">
        <v>19.341542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70">
        <v>2269.00056167218</v>
      </c>
      <c r="AL42" s="171">
        <v>200</v>
      </c>
      <c r="AM42" s="171">
        <v>0</v>
      </c>
      <c r="AN42" s="172" t="s">
        <v>393</v>
      </c>
      <c r="AO42" s="172" t="s">
        <v>400</v>
      </c>
    </row>
    <row r="43" ht="23.25" customHeight="1" spans="1:41">
      <c r="A43" s="133">
        <v>38</v>
      </c>
      <c r="B43" s="133" t="s">
        <v>40</v>
      </c>
      <c r="C43" s="152" t="s">
        <v>471</v>
      </c>
      <c r="D43" s="142" t="s">
        <v>8</v>
      </c>
      <c r="E43" s="154" t="s">
        <v>472</v>
      </c>
      <c r="F43" s="149" t="s">
        <v>472</v>
      </c>
      <c r="G43" s="136">
        <v>863.3288091</v>
      </c>
      <c r="H43" s="137">
        <v>1287.8442051</v>
      </c>
      <c r="I43" s="163">
        <v>3277.3780336</v>
      </c>
      <c r="J43" s="163">
        <v>560.3999255</v>
      </c>
      <c r="K43" s="161">
        <v>758.4504385</v>
      </c>
      <c r="L43" s="161">
        <v>1252.018743</v>
      </c>
      <c r="M43" s="161">
        <v>-107.1465148</v>
      </c>
      <c r="N43" s="161">
        <v>34.7362828</v>
      </c>
      <c r="O43" s="161">
        <v>74.0532124</v>
      </c>
      <c r="P43" s="161">
        <v>20.6054204</v>
      </c>
      <c r="Q43" s="161">
        <v>10.3689648</v>
      </c>
      <c r="R43" s="161">
        <v>26.0722944</v>
      </c>
      <c r="S43" s="161">
        <v>0</v>
      </c>
      <c r="T43" s="161">
        <v>0</v>
      </c>
      <c r="U43" s="161">
        <v>0</v>
      </c>
      <c r="V43" s="161">
        <v>113.510241</v>
      </c>
      <c r="W43" s="161">
        <v>125.491188</v>
      </c>
      <c r="X43" s="161">
        <v>1814.0571808</v>
      </c>
      <c r="Y43" s="161">
        <v>259.809742</v>
      </c>
      <c r="Z43" s="161">
        <v>343.685328</v>
      </c>
      <c r="AA43" s="161">
        <v>98.195808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16.149995</v>
      </c>
      <c r="AI43" s="161">
        <v>15.112003</v>
      </c>
      <c r="AJ43" s="161">
        <v>12.980795</v>
      </c>
      <c r="AK43" s="170">
        <v>154.485598539112</v>
      </c>
      <c r="AL43" s="171">
        <v>200</v>
      </c>
      <c r="AM43" s="171">
        <v>0</v>
      </c>
      <c r="AN43" s="172" t="s">
        <v>393</v>
      </c>
      <c r="AO43" s="172" t="s">
        <v>400</v>
      </c>
    </row>
    <row r="44" ht="23.25" customHeight="1" spans="1:41">
      <c r="A44" s="133">
        <v>39</v>
      </c>
      <c r="B44" s="133" t="s">
        <v>40</v>
      </c>
      <c r="C44" s="152" t="s">
        <v>473</v>
      </c>
      <c r="D44" s="142" t="s">
        <v>125</v>
      </c>
      <c r="E44" s="154" t="s">
        <v>474</v>
      </c>
      <c r="F44" s="149" t="s">
        <v>474</v>
      </c>
      <c r="G44" s="136">
        <v>67.3199592</v>
      </c>
      <c r="H44" s="137">
        <v>139.5715512</v>
      </c>
      <c r="I44" s="163">
        <v>1756.7347466</v>
      </c>
      <c r="J44" s="163">
        <v>0</v>
      </c>
      <c r="K44" s="161">
        <v>0.074161</v>
      </c>
      <c r="L44" s="161">
        <v>0.0766595</v>
      </c>
      <c r="M44" s="161">
        <v>0</v>
      </c>
      <c r="N44" s="161">
        <v>0</v>
      </c>
      <c r="O44" s="161">
        <v>64.6860112</v>
      </c>
      <c r="P44" s="161">
        <v>11.2310352</v>
      </c>
      <c r="Q44" s="161">
        <v>10.6325412</v>
      </c>
      <c r="R44" s="161">
        <v>10.2359756</v>
      </c>
      <c r="S44" s="161">
        <v>0</v>
      </c>
      <c r="T44" s="161">
        <v>0</v>
      </c>
      <c r="U44" s="161">
        <v>0</v>
      </c>
      <c r="V44" s="161">
        <v>20.251171</v>
      </c>
      <c r="W44" s="161">
        <v>44.952151</v>
      </c>
      <c r="X44" s="161">
        <v>1518.0163473</v>
      </c>
      <c r="Y44" s="161">
        <v>35.150192</v>
      </c>
      <c r="Z44" s="161">
        <v>83.225566</v>
      </c>
      <c r="AA44" s="161">
        <v>163.032437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0.687561</v>
      </c>
      <c r="AI44" s="161">
        <v>0.687132</v>
      </c>
      <c r="AJ44" s="161">
        <v>0.687316</v>
      </c>
      <c r="AK44" s="170">
        <v>1158.66247920586</v>
      </c>
      <c r="AL44" s="171">
        <v>200</v>
      </c>
      <c r="AM44" s="171">
        <v>0</v>
      </c>
      <c r="AN44" s="172" t="s">
        <v>393</v>
      </c>
      <c r="AO44" s="172" t="s">
        <v>400</v>
      </c>
    </row>
    <row r="45" ht="23.25" customHeight="1" spans="1:41">
      <c r="A45" s="133">
        <v>40</v>
      </c>
      <c r="B45" s="133" t="s">
        <v>40</v>
      </c>
      <c r="C45" s="152" t="s">
        <v>475</v>
      </c>
      <c r="D45" s="142" t="s">
        <v>60</v>
      </c>
      <c r="E45" s="311" t="s">
        <v>476</v>
      </c>
      <c r="F45" s="311" t="s">
        <v>476</v>
      </c>
      <c r="G45" s="136">
        <v>257.0409257</v>
      </c>
      <c r="H45" s="137">
        <v>1488.8157309</v>
      </c>
      <c r="I45" s="163">
        <v>7035.9457232</v>
      </c>
      <c r="J45" s="163">
        <v>148.1723645</v>
      </c>
      <c r="K45" s="161">
        <v>990.9009805</v>
      </c>
      <c r="L45" s="161">
        <v>1983.788662</v>
      </c>
      <c r="M45" s="161">
        <v>97.1534212</v>
      </c>
      <c r="N45" s="161">
        <v>483.1847108</v>
      </c>
      <c r="O45" s="161">
        <v>1351.0846204</v>
      </c>
      <c r="P45" s="161">
        <v>11.71514</v>
      </c>
      <c r="Q45" s="161">
        <v>14.7300396</v>
      </c>
      <c r="R45" s="161">
        <v>14.5099232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3686.5625176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70">
        <v>372.586739726797</v>
      </c>
      <c r="AL45" s="171">
        <v>200</v>
      </c>
      <c r="AM45" s="171">
        <v>0</v>
      </c>
      <c r="AN45" s="172" t="s">
        <v>393</v>
      </c>
      <c r="AO45" s="172" t="s">
        <v>400</v>
      </c>
    </row>
    <row r="46" ht="23.25" customHeight="1" spans="1:41">
      <c r="A46" s="133">
        <v>41</v>
      </c>
      <c r="B46" s="133" t="s">
        <v>66</v>
      </c>
      <c r="C46" s="155" t="s">
        <v>115</v>
      </c>
      <c r="D46" s="156" t="s">
        <v>12</v>
      </c>
      <c r="E46" s="156" t="s">
        <v>477</v>
      </c>
      <c r="F46" s="156" t="s">
        <v>477</v>
      </c>
      <c r="G46" s="143">
        <v>17404.1130102</v>
      </c>
      <c r="H46" s="144">
        <v>6811.5241504</v>
      </c>
      <c r="I46" s="161">
        <v>51834.126683</v>
      </c>
      <c r="J46" s="161">
        <v>10425.733402</v>
      </c>
      <c r="K46" s="161">
        <v>3710.501649</v>
      </c>
      <c r="L46" s="161">
        <v>14298.2708815</v>
      </c>
      <c r="M46" s="161">
        <v>1826.19086</v>
      </c>
      <c r="N46" s="161">
        <v>-1172.7933896</v>
      </c>
      <c r="O46" s="161">
        <v>2984.223724</v>
      </c>
      <c r="P46" s="161">
        <v>283.0215892</v>
      </c>
      <c r="Q46" s="161">
        <v>174.55783</v>
      </c>
      <c r="R46" s="161">
        <v>415.312802</v>
      </c>
      <c r="S46" s="161">
        <v>3561.518942</v>
      </c>
      <c r="T46" s="161">
        <v>2800.841349</v>
      </c>
      <c r="U46" s="161">
        <v>6208.478985</v>
      </c>
      <c r="V46" s="161">
        <v>611.922023</v>
      </c>
      <c r="W46" s="161">
        <v>639.578079</v>
      </c>
      <c r="X46" s="161">
        <v>27255.2532355</v>
      </c>
      <c r="Y46" s="161">
        <v>690.516764</v>
      </c>
      <c r="Z46" s="161">
        <v>655.81848</v>
      </c>
      <c r="AA46" s="161">
        <v>655.81848</v>
      </c>
      <c r="AB46" s="161">
        <v>0</v>
      </c>
      <c r="AC46" s="161">
        <v>0</v>
      </c>
      <c r="AD46" s="161">
        <v>0</v>
      </c>
      <c r="AE46" s="161">
        <v>3.05184</v>
      </c>
      <c r="AF46" s="161">
        <v>0</v>
      </c>
      <c r="AG46" s="161">
        <v>0</v>
      </c>
      <c r="AH46" s="161">
        <v>2.15759</v>
      </c>
      <c r="AI46" s="161">
        <v>3.020153</v>
      </c>
      <c r="AJ46" s="161">
        <v>16.768575</v>
      </c>
      <c r="AK46" s="170">
        <v>660.976919974013</v>
      </c>
      <c r="AL46" s="171">
        <v>200</v>
      </c>
      <c r="AM46" s="171">
        <v>2000</v>
      </c>
      <c r="AN46" s="172" t="s">
        <v>393</v>
      </c>
      <c r="AO46" s="172" t="s">
        <v>418</v>
      </c>
    </row>
    <row r="47" ht="23.25" customHeight="1" spans="1:41">
      <c r="A47" s="133">
        <v>42</v>
      </c>
      <c r="B47" s="133" t="s">
        <v>66</v>
      </c>
      <c r="C47" s="155" t="s">
        <v>478</v>
      </c>
      <c r="D47" s="156" t="s">
        <v>10</v>
      </c>
      <c r="E47" s="156" t="s">
        <v>479</v>
      </c>
      <c r="F47" s="156" t="s">
        <v>479</v>
      </c>
      <c r="G47" s="143">
        <v>2646.8448348</v>
      </c>
      <c r="H47" s="144">
        <v>2140.8914918</v>
      </c>
      <c r="I47" s="161">
        <v>8718.377971</v>
      </c>
      <c r="J47" s="161">
        <v>2005.082478</v>
      </c>
      <c r="K47" s="161">
        <v>1270.061905</v>
      </c>
      <c r="L47" s="161">
        <v>2524.172324</v>
      </c>
      <c r="M47" s="161">
        <v>265.454252</v>
      </c>
      <c r="N47" s="161">
        <v>547.4490384</v>
      </c>
      <c r="O47" s="161">
        <v>5706.8498648</v>
      </c>
      <c r="P47" s="161">
        <v>32.9762408</v>
      </c>
      <c r="Q47" s="161">
        <v>44.5201864</v>
      </c>
      <c r="R47" s="161">
        <v>184.5594172</v>
      </c>
      <c r="S47" s="161">
        <v>0</v>
      </c>
      <c r="T47" s="161">
        <v>0</v>
      </c>
      <c r="U47" s="161">
        <v>0</v>
      </c>
      <c r="V47" s="161">
        <v>99.738216</v>
      </c>
      <c r="W47" s="161">
        <v>92.350154</v>
      </c>
      <c r="X47" s="161">
        <v>99.838004</v>
      </c>
      <c r="Y47" s="161">
        <v>217.890976</v>
      </c>
      <c r="Z47" s="161">
        <v>186.510208</v>
      </c>
      <c r="AA47" s="161">
        <v>202.65428</v>
      </c>
      <c r="AB47" s="161">
        <v>0</v>
      </c>
      <c r="AC47" s="161">
        <v>0</v>
      </c>
      <c r="AD47" s="161">
        <v>0</v>
      </c>
      <c r="AE47" s="161">
        <v>25.702672</v>
      </c>
      <c r="AF47" s="161">
        <v>0</v>
      </c>
      <c r="AG47" s="161">
        <v>0</v>
      </c>
      <c r="AH47" s="161">
        <v>0</v>
      </c>
      <c r="AI47" s="161">
        <v>0</v>
      </c>
      <c r="AJ47" s="161">
        <v>0.304081</v>
      </c>
      <c r="AK47" s="170">
        <v>307.231193378691</v>
      </c>
      <c r="AL47" s="171">
        <v>200</v>
      </c>
      <c r="AM47" s="171">
        <v>0</v>
      </c>
      <c r="AN47" s="172" t="s">
        <v>393</v>
      </c>
      <c r="AO47" s="172" t="s">
        <v>400</v>
      </c>
    </row>
    <row r="48" ht="23.25" customHeight="1" spans="1:41">
      <c r="A48" s="133">
        <v>43</v>
      </c>
      <c r="B48" s="133" t="s">
        <v>66</v>
      </c>
      <c r="C48" s="155" t="s">
        <v>480</v>
      </c>
      <c r="D48" s="156" t="s">
        <v>12</v>
      </c>
      <c r="E48" s="156" t="s">
        <v>481</v>
      </c>
      <c r="F48" s="156" t="s">
        <v>481</v>
      </c>
      <c r="G48" s="143">
        <v>377.4420833</v>
      </c>
      <c r="H48" s="144">
        <v>135.6880687</v>
      </c>
      <c r="I48" s="161">
        <v>1165.948831</v>
      </c>
      <c r="J48" s="161">
        <v>264.0291665</v>
      </c>
      <c r="K48" s="161">
        <v>84.1822435</v>
      </c>
      <c r="L48" s="161">
        <v>412.3833295</v>
      </c>
      <c r="M48" s="161">
        <v>61.9666752</v>
      </c>
      <c r="N48" s="161">
        <v>34.9976548</v>
      </c>
      <c r="O48" s="161">
        <v>109.7209392</v>
      </c>
      <c r="P48" s="161">
        <v>1.6181856</v>
      </c>
      <c r="Q48" s="161">
        <v>3.1856144</v>
      </c>
      <c r="R48" s="161">
        <v>5.8313208</v>
      </c>
      <c r="S48" s="161">
        <v>0</v>
      </c>
      <c r="T48" s="161">
        <v>0</v>
      </c>
      <c r="U48" s="161">
        <v>0</v>
      </c>
      <c r="V48" s="161">
        <v>8.455156</v>
      </c>
      <c r="W48" s="161">
        <v>8.455156</v>
      </c>
      <c r="X48" s="161">
        <v>618.5436415</v>
      </c>
      <c r="Y48" s="161">
        <v>41.3729</v>
      </c>
      <c r="Z48" s="161">
        <v>4.8674</v>
      </c>
      <c r="AA48" s="161">
        <v>19.4696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70">
        <v>759.286186450084</v>
      </c>
      <c r="AL48" s="171">
        <v>200</v>
      </c>
      <c r="AM48" s="171">
        <v>0</v>
      </c>
      <c r="AN48" s="172" t="s">
        <v>393</v>
      </c>
      <c r="AO48" s="172" t="s">
        <v>400</v>
      </c>
    </row>
    <row r="49" ht="23.25" customHeight="1" spans="1:41">
      <c r="A49" s="133">
        <v>44</v>
      </c>
      <c r="B49" s="133" t="s">
        <v>66</v>
      </c>
      <c r="C49" s="155" t="s">
        <v>482</v>
      </c>
      <c r="D49" s="156" t="s">
        <v>125</v>
      </c>
      <c r="E49" s="156" t="s">
        <v>483</v>
      </c>
      <c r="F49" s="156" t="s">
        <v>483</v>
      </c>
      <c r="G49" s="143">
        <v>310.1193004</v>
      </c>
      <c r="H49" s="144">
        <v>211.4871162</v>
      </c>
      <c r="I49" s="161">
        <v>677.5561186</v>
      </c>
      <c r="J49" s="161">
        <v>0.204478</v>
      </c>
      <c r="K49" s="161">
        <v>13.753575</v>
      </c>
      <c r="L49" s="161">
        <v>181.764981</v>
      </c>
      <c r="M49" s="161">
        <v>0.28971</v>
      </c>
      <c r="N49" s="161">
        <v>0</v>
      </c>
      <c r="O49" s="161">
        <v>0</v>
      </c>
      <c r="P49" s="161">
        <v>23.9863724</v>
      </c>
      <c r="Q49" s="161">
        <v>13.3934492</v>
      </c>
      <c r="R49" s="161">
        <v>7.1991668</v>
      </c>
      <c r="S49" s="161">
        <v>0</v>
      </c>
      <c r="T49" s="161">
        <v>0</v>
      </c>
      <c r="U49" s="161">
        <v>0</v>
      </c>
      <c r="V49" s="161">
        <v>173.38879</v>
      </c>
      <c r="W49" s="161">
        <v>170.811652</v>
      </c>
      <c r="X49" s="161">
        <v>436.1959868</v>
      </c>
      <c r="Y49" s="161">
        <v>111.23384</v>
      </c>
      <c r="Z49" s="161">
        <v>13.52844</v>
      </c>
      <c r="AA49" s="161">
        <v>52.395984</v>
      </c>
      <c r="AB49" s="161">
        <v>0</v>
      </c>
      <c r="AC49" s="161">
        <v>0</v>
      </c>
      <c r="AD49" s="161">
        <v>0</v>
      </c>
      <c r="AE49" s="161">
        <v>1.01611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70">
        <v>220.37701907063</v>
      </c>
      <c r="AL49" s="171">
        <v>200</v>
      </c>
      <c r="AM49" s="171">
        <v>0</v>
      </c>
      <c r="AN49" s="172" t="s">
        <v>393</v>
      </c>
      <c r="AO49" s="172" t="s">
        <v>400</v>
      </c>
    </row>
    <row r="50" ht="23.25" customHeight="1" spans="1:41">
      <c r="A50" s="133">
        <v>45</v>
      </c>
      <c r="B50" s="133" t="s">
        <v>66</v>
      </c>
      <c r="C50" s="155" t="s">
        <v>484</v>
      </c>
      <c r="D50" s="156" t="s">
        <v>17</v>
      </c>
      <c r="E50" s="156" t="s">
        <v>485</v>
      </c>
      <c r="F50" s="156" t="s">
        <v>485</v>
      </c>
      <c r="G50" s="143">
        <v>1224.55458</v>
      </c>
      <c r="H50" s="144">
        <v>861.9292909</v>
      </c>
      <c r="I50" s="161">
        <v>8743.5004726</v>
      </c>
      <c r="J50" s="161">
        <v>1060.94027</v>
      </c>
      <c r="K50" s="161">
        <v>723.3067285</v>
      </c>
      <c r="L50" s="161">
        <v>3483.7982585</v>
      </c>
      <c r="M50" s="161">
        <v>117.1624992</v>
      </c>
      <c r="N50" s="161">
        <v>82.2478076</v>
      </c>
      <c r="O50" s="161">
        <v>552.0230584</v>
      </c>
      <c r="P50" s="161">
        <v>46.4518108</v>
      </c>
      <c r="Q50" s="161">
        <v>56.3747548</v>
      </c>
      <c r="R50" s="161">
        <v>83.2574184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4624.4217373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70">
        <v>914.410412189416</v>
      </c>
      <c r="AL50" s="171">
        <v>200</v>
      </c>
      <c r="AM50" s="171">
        <v>0</v>
      </c>
      <c r="AN50" s="172" t="s">
        <v>393</v>
      </c>
      <c r="AO50" s="172" t="s">
        <v>400</v>
      </c>
    </row>
    <row r="51" ht="23.25" customHeight="1" spans="1:41">
      <c r="A51" s="133">
        <v>46</v>
      </c>
      <c r="B51" s="133" t="s">
        <v>66</v>
      </c>
      <c r="C51" s="155" t="s">
        <v>486</v>
      </c>
      <c r="D51" s="156" t="s">
        <v>10</v>
      </c>
      <c r="E51" s="156" t="s">
        <v>487</v>
      </c>
      <c r="F51" s="156" t="s">
        <v>487</v>
      </c>
      <c r="G51" s="143">
        <v>1829.036416</v>
      </c>
      <c r="H51" s="144">
        <v>720.9499164</v>
      </c>
      <c r="I51" s="161">
        <v>3253.389525</v>
      </c>
      <c r="J51" s="161">
        <v>963.477155</v>
      </c>
      <c r="K51" s="161">
        <v>72.352207</v>
      </c>
      <c r="L51" s="161">
        <v>2463.296069</v>
      </c>
      <c r="M51" s="161">
        <v>0.6002988</v>
      </c>
      <c r="N51" s="161">
        <v>11.4386368</v>
      </c>
      <c r="O51" s="161">
        <v>0.986154399999999</v>
      </c>
      <c r="P51" s="161">
        <v>22.9527032</v>
      </c>
      <c r="Q51" s="161">
        <v>28.5422816</v>
      </c>
      <c r="R51" s="161">
        <v>40.6952436</v>
      </c>
      <c r="S51" s="161">
        <v>0</v>
      </c>
      <c r="T51" s="161">
        <v>0</v>
      </c>
      <c r="U51" s="161">
        <v>0</v>
      </c>
      <c r="V51" s="161">
        <v>525.188095</v>
      </c>
      <c r="W51" s="161">
        <v>390.966505</v>
      </c>
      <c r="X51" s="161">
        <v>511.509511</v>
      </c>
      <c r="Y51" s="161">
        <v>314.204748</v>
      </c>
      <c r="Z51" s="161">
        <v>217.441832</v>
      </c>
      <c r="AA51" s="161">
        <v>236.38207</v>
      </c>
      <c r="AB51" s="161">
        <v>0</v>
      </c>
      <c r="AC51" s="161">
        <v>0</v>
      </c>
      <c r="AD51" s="161">
        <v>0</v>
      </c>
      <c r="AE51" s="161">
        <v>1.981035</v>
      </c>
      <c r="AF51" s="161">
        <v>0</v>
      </c>
      <c r="AG51" s="161">
        <v>0</v>
      </c>
      <c r="AH51" s="161">
        <v>0.632381</v>
      </c>
      <c r="AI51" s="161">
        <v>0.208454</v>
      </c>
      <c r="AJ51" s="161">
        <v>0.520477</v>
      </c>
      <c r="AK51" s="170">
        <v>351.264290485741</v>
      </c>
      <c r="AL51" s="171">
        <v>200</v>
      </c>
      <c r="AM51" s="171">
        <v>0</v>
      </c>
      <c r="AN51" s="172" t="s">
        <v>393</v>
      </c>
      <c r="AO51" s="172" t="s">
        <v>400</v>
      </c>
    </row>
    <row r="52" ht="23.25" customHeight="1" spans="1:41">
      <c r="A52" s="133">
        <v>47</v>
      </c>
      <c r="B52" s="133" t="s">
        <v>66</v>
      </c>
      <c r="C52" s="155" t="s">
        <v>488</v>
      </c>
      <c r="D52" s="156" t="s">
        <v>10</v>
      </c>
      <c r="E52" s="156" t="s">
        <v>489</v>
      </c>
      <c r="F52" s="156" t="s">
        <v>489</v>
      </c>
      <c r="G52" s="143">
        <v>1082.9420882</v>
      </c>
      <c r="H52" s="144">
        <v>2278.649406</v>
      </c>
      <c r="I52" s="161">
        <v>4584.9282616</v>
      </c>
      <c r="J52" s="161">
        <v>1080.143151</v>
      </c>
      <c r="K52" s="161">
        <v>1999.274022</v>
      </c>
      <c r="L52" s="161">
        <v>3835.510259</v>
      </c>
      <c r="M52" s="161">
        <v>0</v>
      </c>
      <c r="N52" s="161">
        <v>0</v>
      </c>
      <c r="O52" s="161">
        <v>0.1798936</v>
      </c>
      <c r="P52" s="161">
        <v>2.7989372</v>
      </c>
      <c r="Q52" s="161">
        <v>25.350998</v>
      </c>
      <c r="R52" s="161">
        <v>43.80458</v>
      </c>
      <c r="S52" s="161">
        <v>0</v>
      </c>
      <c r="T52" s="161">
        <v>0</v>
      </c>
      <c r="U52" s="161">
        <v>0</v>
      </c>
      <c r="V52" s="161">
        <v>0</v>
      </c>
      <c r="W52" s="161">
        <v>127.077532</v>
      </c>
      <c r="X52" s="161">
        <v>510.790244</v>
      </c>
      <c r="Y52" s="161">
        <v>0</v>
      </c>
      <c r="Z52" s="161">
        <v>124.36296</v>
      </c>
      <c r="AA52" s="161">
        <v>186.54444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2.583894</v>
      </c>
      <c r="AJ52" s="161">
        <v>8.098845</v>
      </c>
      <c r="AK52" s="170">
        <v>101.212536229893</v>
      </c>
      <c r="AL52" s="171">
        <v>200</v>
      </c>
      <c r="AM52" s="171">
        <v>0</v>
      </c>
      <c r="AN52" s="172" t="s">
        <v>393</v>
      </c>
      <c r="AO52" s="172" t="s">
        <v>400</v>
      </c>
    </row>
    <row r="53" ht="23.25" customHeight="1" spans="1:41">
      <c r="A53" s="133">
        <v>48</v>
      </c>
      <c r="B53" s="133" t="s">
        <v>66</v>
      </c>
      <c r="C53" s="155" t="s">
        <v>490</v>
      </c>
      <c r="D53" s="156" t="s">
        <v>17</v>
      </c>
      <c r="E53" s="156" t="s">
        <v>491</v>
      </c>
      <c r="F53" s="156" t="s">
        <v>491</v>
      </c>
      <c r="G53" s="143">
        <v>312.30616</v>
      </c>
      <c r="H53" s="144">
        <v>450.1935529</v>
      </c>
      <c r="I53" s="161">
        <v>3038.9430108</v>
      </c>
      <c r="J53" s="161">
        <v>0.170418</v>
      </c>
      <c r="K53" s="161">
        <v>116.2220835</v>
      </c>
      <c r="L53" s="161">
        <v>1251.3000655</v>
      </c>
      <c r="M53" s="161">
        <v>0</v>
      </c>
      <c r="N53" s="161">
        <v>0</v>
      </c>
      <c r="O53" s="161">
        <v>0</v>
      </c>
      <c r="P53" s="161">
        <v>22.967314</v>
      </c>
      <c r="Q53" s="161">
        <v>24.5481244</v>
      </c>
      <c r="R53" s="161">
        <v>38.8717744</v>
      </c>
      <c r="S53" s="161">
        <v>0</v>
      </c>
      <c r="T53" s="161">
        <v>0</v>
      </c>
      <c r="U53" s="161">
        <v>0</v>
      </c>
      <c r="V53" s="161">
        <v>99.810719</v>
      </c>
      <c r="W53" s="161">
        <v>102.768491</v>
      </c>
      <c r="X53" s="161">
        <v>1679.3946469</v>
      </c>
      <c r="Y53" s="161">
        <v>189.316942</v>
      </c>
      <c r="Z53" s="161">
        <v>206.527574</v>
      </c>
      <c r="AA53" s="161">
        <v>68.842525</v>
      </c>
      <c r="AB53" s="161">
        <v>0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0.040767</v>
      </c>
      <c r="AI53" s="161">
        <v>0.12728</v>
      </c>
      <c r="AJ53" s="161">
        <v>0.533999</v>
      </c>
      <c r="AK53" s="170">
        <v>575.030326672632</v>
      </c>
      <c r="AL53" s="171">
        <v>200</v>
      </c>
      <c r="AM53" s="171">
        <v>0</v>
      </c>
      <c r="AN53" s="172" t="s">
        <v>393</v>
      </c>
      <c r="AO53" s="172" t="s">
        <v>400</v>
      </c>
    </row>
    <row r="54" ht="23.25" customHeight="1" spans="1:41">
      <c r="A54" s="133">
        <v>49</v>
      </c>
      <c r="B54" s="133" t="s">
        <v>66</v>
      </c>
      <c r="C54" s="155" t="s">
        <v>492</v>
      </c>
      <c r="D54" s="156" t="s">
        <v>125</v>
      </c>
      <c r="E54" s="156" t="s">
        <v>493</v>
      </c>
      <c r="F54" s="156" t="s">
        <v>493</v>
      </c>
      <c r="G54" s="143">
        <v>2739.5271796</v>
      </c>
      <c r="H54" s="144">
        <v>6366.5161507</v>
      </c>
      <c r="I54" s="161">
        <v>41087.9371764</v>
      </c>
      <c r="J54" s="161">
        <v>764.023142</v>
      </c>
      <c r="K54" s="161">
        <v>-670.4987255</v>
      </c>
      <c r="L54" s="161">
        <v>10914.071981</v>
      </c>
      <c r="M54" s="161">
        <v>1231.8618676</v>
      </c>
      <c r="N54" s="161">
        <v>6151.2337412</v>
      </c>
      <c r="O54" s="161">
        <v>4649.8942432</v>
      </c>
      <c r="P54" s="161">
        <v>6.404628</v>
      </c>
      <c r="Q54" s="161">
        <v>21.934128</v>
      </c>
      <c r="R54" s="161">
        <v>39.575638</v>
      </c>
      <c r="S54" s="161">
        <v>0</v>
      </c>
      <c r="T54" s="161">
        <v>0</v>
      </c>
      <c r="U54" s="161">
        <v>0</v>
      </c>
      <c r="V54" s="161">
        <v>13.723782</v>
      </c>
      <c r="W54" s="161">
        <v>13.195156</v>
      </c>
      <c r="X54" s="161">
        <v>24576.2787412</v>
      </c>
      <c r="Y54" s="161">
        <v>633.882012</v>
      </c>
      <c r="Z54" s="161">
        <v>745.451972</v>
      </c>
      <c r="AA54" s="161">
        <v>745.451972</v>
      </c>
      <c r="AB54" s="161">
        <v>0</v>
      </c>
      <c r="AC54" s="161">
        <v>0</v>
      </c>
      <c r="AD54" s="161">
        <v>0</v>
      </c>
      <c r="AE54" s="161">
        <v>0</v>
      </c>
      <c r="AF54" s="161">
        <v>0</v>
      </c>
      <c r="AG54" s="161">
        <v>0</v>
      </c>
      <c r="AH54" s="161">
        <v>89.631748</v>
      </c>
      <c r="AI54" s="161">
        <v>105.199879</v>
      </c>
      <c r="AJ54" s="161">
        <v>162.664601</v>
      </c>
      <c r="AK54" s="170">
        <v>545.375527271416</v>
      </c>
      <c r="AL54" s="171">
        <v>200</v>
      </c>
      <c r="AM54" s="171">
        <v>2000</v>
      </c>
      <c r="AN54" s="172" t="s">
        <v>393</v>
      </c>
      <c r="AO54" s="172" t="s">
        <v>418</v>
      </c>
    </row>
    <row r="55" ht="23.25" customHeight="1" spans="1:41">
      <c r="A55" s="133">
        <v>50</v>
      </c>
      <c r="B55" s="133" t="s">
        <v>66</v>
      </c>
      <c r="C55" s="155" t="s">
        <v>494</v>
      </c>
      <c r="D55" s="156" t="s">
        <v>17</v>
      </c>
      <c r="E55" s="156" t="s">
        <v>495</v>
      </c>
      <c r="F55" s="156" t="s">
        <v>495</v>
      </c>
      <c r="G55" s="143">
        <v>286.2234348</v>
      </c>
      <c r="H55" s="144">
        <v>114.384389</v>
      </c>
      <c r="I55" s="161">
        <v>920.4893172</v>
      </c>
      <c r="J55" s="161">
        <v>247.788981</v>
      </c>
      <c r="K55" s="161">
        <v>110.490661</v>
      </c>
      <c r="L55" s="161">
        <v>355.667624</v>
      </c>
      <c r="M55" s="161">
        <v>23.6352284</v>
      </c>
      <c r="N55" s="161">
        <v>-17.063326</v>
      </c>
      <c r="O55" s="161">
        <v>56.0432016</v>
      </c>
      <c r="P55" s="161">
        <v>5.8588264</v>
      </c>
      <c r="Q55" s="161">
        <v>11.95955</v>
      </c>
      <c r="R55" s="161">
        <v>17.399568</v>
      </c>
      <c r="S55" s="161">
        <v>0</v>
      </c>
      <c r="T55" s="161">
        <v>0</v>
      </c>
      <c r="U55" s="161">
        <v>0</v>
      </c>
      <c r="V55" s="161">
        <v>8.759364</v>
      </c>
      <c r="W55" s="161">
        <v>8.759364</v>
      </c>
      <c r="X55" s="161">
        <v>491.3108836</v>
      </c>
      <c r="Y55" s="161">
        <v>0.181035</v>
      </c>
      <c r="Z55" s="161">
        <v>0.23814</v>
      </c>
      <c r="AA55" s="161">
        <v>0.06804</v>
      </c>
      <c r="AB55" s="161">
        <v>0</v>
      </c>
      <c r="AC55" s="161">
        <v>0</v>
      </c>
      <c r="AD55" s="161">
        <v>0</v>
      </c>
      <c r="AE55" s="161">
        <v>0</v>
      </c>
      <c r="AF55" s="161">
        <v>0</v>
      </c>
      <c r="AG55" s="161">
        <v>0</v>
      </c>
      <c r="AH55" s="161">
        <v>0</v>
      </c>
      <c r="AI55" s="161">
        <v>0</v>
      </c>
      <c r="AJ55" s="161">
        <v>0</v>
      </c>
      <c r="AK55" s="170">
        <v>704.733342764107</v>
      </c>
      <c r="AL55" s="171">
        <v>200</v>
      </c>
      <c r="AM55" s="171">
        <v>0</v>
      </c>
      <c r="AN55" s="172" t="s">
        <v>393</v>
      </c>
      <c r="AO55" s="172" t="s">
        <v>400</v>
      </c>
    </row>
    <row r="56" ht="23.25" customHeight="1" spans="1:41">
      <c r="A56" s="133">
        <v>51</v>
      </c>
      <c r="B56" s="133" t="s">
        <v>88</v>
      </c>
      <c r="C56" s="152" t="s">
        <v>90</v>
      </c>
      <c r="D56" s="142" t="s">
        <v>8</v>
      </c>
      <c r="E56" s="142" t="s">
        <v>496</v>
      </c>
      <c r="F56" s="142" t="s">
        <v>496</v>
      </c>
      <c r="G56" s="143">
        <v>32950.0977149</v>
      </c>
      <c r="H56" s="144">
        <v>21203.129339</v>
      </c>
      <c r="I56" s="161">
        <v>109518.8834422</v>
      </c>
      <c r="J56" s="161">
        <v>12905.1194625</v>
      </c>
      <c r="K56" s="161">
        <v>12233.573109</v>
      </c>
      <c r="L56" s="161">
        <v>27341.7641065</v>
      </c>
      <c r="M56" s="161">
        <v>17028.6226372</v>
      </c>
      <c r="N56" s="161">
        <v>4080.731042</v>
      </c>
      <c r="O56" s="161">
        <v>18938.5194496</v>
      </c>
      <c r="P56" s="161">
        <v>1522.1179412</v>
      </c>
      <c r="Q56" s="161">
        <v>3103.853321</v>
      </c>
      <c r="R56" s="161">
        <v>5226.30838</v>
      </c>
      <c r="S56" s="161">
        <v>0.0054</v>
      </c>
      <c r="T56" s="161">
        <v>0.02445</v>
      </c>
      <c r="U56" s="161">
        <v>0.00315</v>
      </c>
      <c r="V56" s="161">
        <v>1164.335155</v>
      </c>
      <c r="W56" s="161">
        <v>1363.980591</v>
      </c>
      <c r="X56" s="161">
        <v>57646.3136481</v>
      </c>
      <c r="Y56" s="161">
        <v>328.62351</v>
      </c>
      <c r="Z56" s="161">
        <v>420.03024</v>
      </c>
      <c r="AA56" s="161">
        <v>120.00864</v>
      </c>
      <c r="AB56" s="161">
        <v>0</v>
      </c>
      <c r="AC56" s="161">
        <v>0</v>
      </c>
      <c r="AD56" s="161">
        <v>0</v>
      </c>
      <c r="AE56" s="161">
        <v>0</v>
      </c>
      <c r="AF56" s="161">
        <v>0</v>
      </c>
      <c r="AG56" s="161">
        <v>245.372053</v>
      </c>
      <c r="AH56" s="161">
        <v>1.273609</v>
      </c>
      <c r="AI56" s="161">
        <v>0.936586</v>
      </c>
      <c r="AJ56" s="161">
        <v>0.594015</v>
      </c>
      <c r="AK56" s="170">
        <v>416.522262781071</v>
      </c>
      <c r="AL56" s="171">
        <v>200</v>
      </c>
      <c r="AM56" s="171">
        <v>2000</v>
      </c>
      <c r="AN56" s="172" t="s">
        <v>393</v>
      </c>
      <c r="AO56" s="172" t="s">
        <v>418</v>
      </c>
    </row>
    <row r="57" ht="23.25" customHeight="1" spans="1:41">
      <c r="A57" s="133">
        <v>52</v>
      </c>
      <c r="B57" s="133" t="s">
        <v>88</v>
      </c>
      <c r="C57" s="152" t="s">
        <v>106</v>
      </c>
      <c r="D57" s="142" t="s">
        <v>8</v>
      </c>
      <c r="E57" s="142" t="s">
        <v>497</v>
      </c>
      <c r="F57" s="142" t="s">
        <v>497</v>
      </c>
      <c r="G57" s="143">
        <v>3078.9711438</v>
      </c>
      <c r="H57" s="144">
        <v>1487.8156634</v>
      </c>
      <c r="I57" s="161">
        <v>7774.3757502</v>
      </c>
      <c r="J57" s="161">
        <v>2081.237248</v>
      </c>
      <c r="K57" s="161">
        <v>618.136282</v>
      </c>
      <c r="L57" s="161">
        <v>3185.80707</v>
      </c>
      <c r="M57" s="161">
        <v>481.3854592</v>
      </c>
      <c r="N57" s="161">
        <v>129.2454432</v>
      </c>
      <c r="O57" s="161">
        <v>93.6370096</v>
      </c>
      <c r="P57" s="161">
        <v>89.4186496</v>
      </c>
      <c r="Q57" s="161">
        <v>115.1682272</v>
      </c>
      <c r="R57" s="161">
        <v>150.578296</v>
      </c>
      <c r="S57" s="161">
        <v>0</v>
      </c>
      <c r="T57" s="161">
        <v>0</v>
      </c>
      <c r="U57" s="161">
        <v>0</v>
      </c>
      <c r="V57" s="161">
        <v>316.113781</v>
      </c>
      <c r="W57" s="161">
        <v>359.069217</v>
      </c>
      <c r="X57" s="161">
        <v>4290.2958226</v>
      </c>
      <c r="Y57" s="161">
        <v>110.816006</v>
      </c>
      <c r="Z57" s="161">
        <v>167.91282</v>
      </c>
      <c r="AA57" s="161">
        <v>54.056886</v>
      </c>
      <c r="AB57" s="161">
        <v>0</v>
      </c>
      <c r="AC57" s="161">
        <v>0</v>
      </c>
      <c r="AD57" s="161">
        <v>0</v>
      </c>
      <c r="AE57" s="161">
        <v>0</v>
      </c>
      <c r="AF57" s="161">
        <v>98.283674</v>
      </c>
      <c r="AG57" s="161">
        <v>0</v>
      </c>
      <c r="AH57" s="161">
        <v>0</v>
      </c>
      <c r="AI57" s="161">
        <v>0</v>
      </c>
      <c r="AJ57" s="161">
        <v>0.000666</v>
      </c>
      <c r="AK57" s="170">
        <v>422.536221485514</v>
      </c>
      <c r="AL57" s="171">
        <v>200</v>
      </c>
      <c r="AM57" s="171">
        <v>0</v>
      </c>
      <c r="AN57" s="172" t="s">
        <v>393</v>
      </c>
      <c r="AO57" s="172" t="s">
        <v>400</v>
      </c>
    </row>
    <row r="58" ht="23.25" customHeight="1" spans="1:41">
      <c r="A58" s="133">
        <v>53</v>
      </c>
      <c r="B58" s="133" t="s">
        <v>88</v>
      </c>
      <c r="C58" s="152" t="s">
        <v>498</v>
      </c>
      <c r="D58" s="142" t="s">
        <v>8</v>
      </c>
      <c r="E58" s="142" t="s">
        <v>499</v>
      </c>
      <c r="F58" s="142" t="s">
        <v>499</v>
      </c>
      <c r="G58" s="143">
        <v>1501.7857583</v>
      </c>
      <c r="H58" s="144">
        <v>3065.1854155</v>
      </c>
      <c r="I58" s="161">
        <v>3072.6660164</v>
      </c>
      <c r="J58" s="161">
        <v>1183.2243955</v>
      </c>
      <c r="K58" s="161">
        <v>1822.8020615</v>
      </c>
      <c r="L58" s="161">
        <v>1238.398219</v>
      </c>
      <c r="M58" s="161">
        <v>0</v>
      </c>
      <c r="N58" s="161">
        <v>-0.5583288</v>
      </c>
      <c r="O58" s="161">
        <v>0</v>
      </c>
      <c r="P58" s="161">
        <v>57.6840508</v>
      </c>
      <c r="Q58" s="161">
        <v>995.9997348</v>
      </c>
      <c r="R58" s="161">
        <v>74.0660372</v>
      </c>
      <c r="S58" s="161">
        <v>0</v>
      </c>
      <c r="T58" s="161">
        <v>0</v>
      </c>
      <c r="U58" s="161">
        <v>0</v>
      </c>
      <c r="V58" s="161">
        <v>166.358697</v>
      </c>
      <c r="W58" s="161">
        <v>156.67112</v>
      </c>
      <c r="X58" s="161">
        <v>1711.8062402</v>
      </c>
      <c r="Y58" s="161">
        <v>94.518615</v>
      </c>
      <c r="Z58" s="161">
        <v>89.84832</v>
      </c>
      <c r="AA58" s="161">
        <v>48.39552</v>
      </c>
      <c r="AB58" s="161">
        <v>0</v>
      </c>
      <c r="AC58" s="161">
        <v>0</v>
      </c>
      <c r="AD58" s="161">
        <v>0</v>
      </c>
      <c r="AE58" s="161">
        <v>0</v>
      </c>
      <c r="AF58" s="161">
        <v>0</v>
      </c>
      <c r="AG58" s="161">
        <v>0</v>
      </c>
      <c r="AH58" s="161">
        <v>0</v>
      </c>
      <c r="AI58" s="161">
        <v>0.422508</v>
      </c>
      <c r="AJ58" s="161">
        <v>0</v>
      </c>
      <c r="AK58" s="170">
        <v>0.244050518515848</v>
      </c>
      <c r="AL58" s="171">
        <v>0</v>
      </c>
      <c r="AM58" s="171">
        <v>0</v>
      </c>
      <c r="AN58" s="172" t="s">
        <v>438</v>
      </c>
      <c r="AO58" s="172" t="s">
        <v>398</v>
      </c>
    </row>
    <row r="59" ht="23.25" customHeight="1" spans="1:41">
      <c r="A59" s="133">
        <v>54</v>
      </c>
      <c r="B59" s="133" t="s">
        <v>88</v>
      </c>
      <c r="C59" s="152" t="s">
        <v>500</v>
      </c>
      <c r="D59" s="142" t="s">
        <v>118</v>
      </c>
      <c r="E59" s="142" t="s">
        <v>501</v>
      </c>
      <c r="F59" s="142" t="s">
        <v>501</v>
      </c>
      <c r="G59" s="143">
        <v>6197.0651203</v>
      </c>
      <c r="H59" s="144">
        <v>7771.8452015</v>
      </c>
      <c r="I59" s="161">
        <v>28837.195356</v>
      </c>
      <c r="J59" s="161">
        <v>5529.8908535</v>
      </c>
      <c r="K59" s="161">
        <v>6801.2961055</v>
      </c>
      <c r="L59" s="161">
        <v>11959.114368</v>
      </c>
      <c r="M59" s="161">
        <v>472.4230976</v>
      </c>
      <c r="N59" s="161">
        <v>648.43705</v>
      </c>
      <c r="O59" s="161">
        <v>1375.8550884</v>
      </c>
      <c r="P59" s="161">
        <v>54.8050812</v>
      </c>
      <c r="Q59" s="161">
        <v>26.461482</v>
      </c>
      <c r="R59" s="161">
        <v>32.2985476</v>
      </c>
      <c r="S59" s="161">
        <v>0</v>
      </c>
      <c r="T59" s="161">
        <v>0</v>
      </c>
      <c r="U59" s="161">
        <v>0</v>
      </c>
      <c r="V59" s="161">
        <v>54.152335</v>
      </c>
      <c r="W59" s="161">
        <v>231.1613</v>
      </c>
      <c r="X59" s="161">
        <v>15405.438088</v>
      </c>
      <c r="Y59" s="161">
        <v>85.793753</v>
      </c>
      <c r="Z59" s="161">
        <v>64.489264</v>
      </c>
      <c r="AA59" s="161">
        <v>64.489264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0</v>
      </c>
      <c r="AI59" s="161">
        <v>0</v>
      </c>
      <c r="AJ59" s="161">
        <v>0</v>
      </c>
      <c r="AK59" s="170">
        <v>271.046959999078</v>
      </c>
      <c r="AL59" s="171">
        <v>200</v>
      </c>
      <c r="AM59" s="171">
        <v>0</v>
      </c>
      <c r="AN59" s="172" t="s">
        <v>393</v>
      </c>
      <c r="AO59" s="172" t="s">
        <v>394</v>
      </c>
    </row>
    <row r="60" ht="23.25" customHeight="1" spans="1:41">
      <c r="A60" s="133">
        <v>55</v>
      </c>
      <c r="B60" s="133" t="s">
        <v>88</v>
      </c>
      <c r="C60" s="152" t="s">
        <v>92</v>
      </c>
      <c r="D60" s="142" t="s">
        <v>8</v>
      </c>
      <c r="E60" s="310" t="s">
        <v>502</v>
      </c>
      <c r="F60" s="310" t="s">
        <v>502</v>
      </c>
      <c r="G60" s="143">
        <v>8743.8600499</v>
      </c>
      <c r="H60" s="144">
        <v>16934.1604909</v>
      </c>
      <c r="I60" s="161">
        <v>28923.3715116</v>
      </c>
      <c r="J60" s="161">
        <v>3978.5502595</v>
      </c>
      <c r="K60" s="161">
        <v>11982.0920915</v>
      </c>
      <c r="L60" s="161">
        <v>8610.937772</v>
      </c>
      <c r="M60" s="161">
        <v>4424.3139052</v>
      </c>
      <c r="N60" s="161">
        <v>4147.0242896</v>
      </c>
      <c r="O60" s="161">
        <v>4629.2013268</v>
      </c>
      <c r="P60" s="161">
        <v>170.3880072</v>
      </c>
      <c r="Q60" s="161">
        <v>403.5371108</v>
      </c>
      <c r="R60" s="161">
        <v>449.113082</v>
      </c>
      <c r="S60" s="161">
        <v>0</v>
      </c>
      <c r="T60" s="161">
        <v>0</v>
      </c>
      <c r="U60" s="161">
        <v>0</v>
      </c>
      <c r="V60" s="161">
        <v>74.840664</v>
      </c>
      <c r="W60" s="161">
        <v>85.192208</v>
      </c>
      <c r="X60" s="161">
        <v>15174.7979428</v>
      </c>
      <c r="Y60" s="161">
        <v>94.319465</v>
      </c>
      <c r="Z60" s="161">
        <v>131.050541</v>
      </c>
      <c r="AA60" s="161">
        <v>57.40656</v>
      </c>
      <c r="AB60" s="161">
        <v>0</v>
      </c>
      <c r="AC60" s="161">
        <v>0</v>
      </c>
      <c r="AD60" s="161">
        <v>0</v>
      </c>
      <c r="AE60" s="161">
        <v>0</v>
      </c>
      <c r="AF60" s="161">
        <v>184.452684</v>
      </c>
      <c r="AG60" s="161">
        <v>0</v>
      </c>
      <c r="AH60" s="161">
        <v>1.447749</v>
      </c>
      <c r="AI60" s="161">
        <v>0.811566</v>
      </c>
      <c r="AJ60" s="161">
        <v>1.914828</v>
      </c>
      <c r="AK60" s="170">
        <v>70.7989689075092</v>
      </c>
      <c r="AL60" s="171">
        <v>200</v>
      </c>
      <c r="AM60" s="171">
        <v>0</v>
      </c>
      <c r="AN60" s="172" t="s">
        <v>393</v>
      </c>
      <c r="AO60" s="172" t="s">
        <v>394</v>
      </c>
    </row>
    <row r="61" ht="23.25" customHeight="1" spans="1:41">
      <c r="A61" s="133">
        <v>56</v>
      </c>
      <c r="B61" s="133" t="s">
        <v>88</v>
      </c>
      <c r="C61" s="152" t="s">
        <v>503</v>
      </c>
      <c r="D61" s="142" t="s">
        <v>12</v>
      </c>
      <c r="E61" s="142" t="s">
        <v>504</v>
      </c>
      <c r="F61" s="142" t="s">
        <v>504</v>
      </c>
      <c r="G61" s="143">
        <v>6357.7151116</v>
      </c>
      <c r="H61" s="144">
        <v>4389.4869661</v>
      </c>
      <c r="I61" s="161">
        <v>11888.2739738</v>
      </c>
      <c r="J61" s="161">
        <v>5722.521601</v>
      </c>
      <c r="K61" s="161">
        <v>2928.1987455</v>
      </c>
      <c r="L61" s="161">
        <v>3027.089077</v>
      </c>
      <c r="M61" s="161">
        <v>-33.1326788</v>
      </c>
      <c r="N61" s="161">
        <v>577.8508256</v>
      </c>
      <c r="O61" s="161">
        <v>1946.221292</v>
      </c>
      <c r="P61" s="161">
        <v>76.4718604</v>
      </c>
      <c r="Q61" s="161">
        <v>48.352916</v>
      </c>
      <c r="R61" s="161">
        <v>78.0514024</v>
      </c>
      <c r="S61" s="161">
        <v>106.463068</v>
      </c>
      <c r="T61" s="161">
        <v>127.12268</v>
      </c>
      <c r="U61" s="161">
        <v>109.171</v>
      </c>
      <c r="V61" s="161">
        <v>390.930315</v>
      </c>
      <c r="W61" s="161">
        <v>419.432016</v>
      </c>
      <c r="X61" s="161">
        <v>6513.0029734</v>
      </c>
      <c r="Y61" s="161">
        <v>94.099613</v>
      </c>
      <c r="Z61" s="161">
        <v>198.832474</v>
      </c>
      <c r="AA61" s="161">
        <v>153.316927</v>
      </c>
      <c r="AB61" s="161">
        <v>0</v>
      </c>
      <c r="AC61" s="161">
        <v>0</v>
      </c>
      <c r="AD61" s="161">
        <v>0</v>
      </c>
      <c r="AE61" s="161">
        <v>0</v>
      </c>
      <c r="AF61" s="161">
        <v>89.315813</v>
      </c>
      <c r="AG61" s="161">
        <v>61.099652</v>
      </c>
      <c r="AH61" s="161">
        <v>0.361333</v>
      </c>
      <c r="AI61" s="161">
        <v>0.381496</v>
      </c>
      <c r="AJ61" s="161">
        <v>0.32165</v>
      </c>
      <c r="AK61" s="170">
        <v>170.835158313787</v>
      </c>
      <c r="AL61" s="171">
        <v>200</v>
      </c>
      <c r="AM61" s="171">
        <v>0</v>
      </c>
      <c r="AN61" s="172" t="s">
        <v>393</v>
      </c>
      <c r="AO61" s="172" t="s">
        <v>394</v>
      </c>
    </row>
    <row r="62" ht="23.25" customHeight="1" spans="1:41">
      <c r="A62" s="133">
        <v>57</v>
      </c>
      <c r="B62" s="133" t="s">
        <v>88</v>
      </c>
      <c r="C62" s="152" t="s">
        <v>505</v>
      </c>
      <c r="D62" s="142" t="s">
        <v>118</v>
      </c>
      <c r="E62" s="142" t="s">
        <v>506</v>
      </c>
      <c r="F62" s="142" t="s">
        <v>506</v>
      </c>
      <c r="G62" s="143">
        <v>14395.3634074</v>
      </c>
      <c r="H62" s="144">
        <v>11551.7838049</v>
      </c>
      <c r="I62" s="161">
        <v>24327.0798486</v>
      </c>
      <c r="J62" s="161">
        <v>7298.932903</v>
      </c>
      <c r="K62" s="161">
        <v>8218.1427395</v>
      </c>
      <c r="L62" s="161">
        <v>9216.9198195</v>
      </c>
      <c r="M62" s="161">
        <v>1756.9153804</v>
      </c>
      <c r="N62" s="161">
        <v>388.4451776</v>
      </c>
      <c r="O62" s="161">
        <v>-4.4817632</v>
      </c>
      <c r="P62" s="161">
        <v>2843.244678</v>
      </c>
      <c r="Q62" s="161">
        <v>1366.6314148</v>
      </c>
      <c r="R62" s="161">
        <v>126.881534</v>
      </c>
      <c r="S62" s="161">
        <v>0</v>
      </c>
      <c r="T62" s="161">
        <v>0</v>
      </c>
      <c r="U62" s="161">
        <v>0</v>
      </c>
      <c r="V62" s="161">
        <v>974.526549</v>
      </c>
      <c r="W62" s="161">
        <v>856.195333</v>
      </c>
      <c r="X62" s="161">
        <v>13822.3075083</v>
      </c>
      <c r="Y62" s="161">
        <v>1218.771827</v>
      </c>
      <c r="Z62" s="161">
        <v>664.226169</v>
      </c>
      <c r="AA62" s="161">
        <v>1123.201394</v>
      </c>
      <c r="AB62" s="161">
        <v>0</v>
      </c>
      <c r="AC62" s="161">
        <v>0</v>
      </c>
      <c r="AD62" s="161">
        <v>0</v>
      </c>
      <c r="AE62" s="161">
        <v>259.571429</v>
      </c>
      <c r="AF62" s="161">
        <v>26.0632</v>
      </c>
      <c r="AG62" s="161">
        <v>3.6135</v>
      </c>
      <c r="AH62" s="161">
        <v>43.400641</v>
      </c>
      <c r="AI62" s="161">
        <v>32.079771</v>
      </c>
      <c r="AJ62" s="161">
        <v>38.637856</v>
      </c>
      <c r="AK62" s="170">
        <v>110.591543777689</v>
      </c>
      <c r="AL62" s="171">
        <v>200</v>
      </c>
      <c r="AM62" s="171">
        <v>0</v>
      </c>
      <c r="AN62" s="172" t="s">
        <v>393</v>
      </c>
      <c r="AO62" s="172" t="s">
        <v>394</v>
      </c>
    </row>
    <row r="63" ht="23.25" customHeight="1" spans="1:41">
      <c r="A63" s="133">
        <v>58</v>
      </c>
      <c r="B63" s="133" t="s">
        <v>88</v>
      </c>
      <c r="C63" s="152" t="s">
        <v>96</v>
      </c>
      <c r="D63" s="142" t="s">
        <v>19</v>
      </c>
      <c r="E63" s="142" t="s">
        <v>507</v>
      </c>
      <c r="F63" s="142" t="s">
        <v>507</v>
      </c>
      <c r="G63" s="143">
        <v>8425.6756096</v>
      </c>
      <c r="H63" s="144">
        <v>8526.5749898</v>
      </c>
      <c r="I63" s="161">
        <v>23404.7583819</v>
      </c>
      <c r="J63" s="161">
        <v>5802.148618</v>
      </c>
      <c r="K63" s="161">
        <v>6033.15768</v>
      </c>
      <c r="L63" s="161">
        <v>6791.0132355</v>
      </c>
      <c r="M63" s="161">
        <v>1386.6540764</v>
      </c>
      <c r="N63" s="161">
        <v>743.7748348</v>
      </c>
      <c r="O63" s="161">
        <v>3140.2315976</v>
      </c>
      <c r="P63" s="161">
        <v>294.7906432</v>
      </c>
      <c r="Q63" s="161">
        <v>683.911612</v>
      </c>
      <c r="R63" s="161">
        <v>982.1672556</v>
      </c>
      <c r="S63" s="161">
        <v>33.6472</v>
      </c>
      <c r="T63" s="161">
        <v>21.531</v>
      </c>
      <c r="U63" s="161">
        <v>1.0192</v>
      </c>
      <c r="V63" s="161">
        <v>538.070465</v>
      </c>
      <c r="W63" s="161">
        <v>557.008837</v>
      </c>
      <c r="X63" s="161">
        <v>12420.7283752</v>
      </c>
      <c r="Y63" s="161">
        <v>370.364607</v>
      </c>
      <c r="Z63" s="161">
        <v>487.191026</v>
      </c>
      <c r="AA63" s="161">
        <v>69.598718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70">
        <v>174.491908062712</v>
      </c>
      <c r="AL63" s="171">
        <v>200</v>
      </c>
      <c r="AM63" s="171">
        <v>0</v>
      </c>
      <c r="AN63" s="172" t="s">
        <v>393</v>
      </c>
      <c r="AO63" s="172" t="s">
        <v>394</v>
      </c>
    </row>
    <row r="64" ht="23.25" customHeight="1" spans="1:41">
      <c r="A64" s="133">
        <v>59</v>
      </c>
      <c r="B64" s="133" t="s">
        <v>88</v>
      </c>
      <c r="C64" s="152" t="s">
        <v>508</v>
      </c>
      <c r="D64" s="142" t="s">
        <v>509</v>
      </c>
      <c r="E64" s="142" t="s">
        <v>510</v>
      </c>
      <c r="F64" s="142" t="s">
        <v>510</v>
      </c>
      <c r="G64" s="143">
        <v>32.781318</v>
      </c>
      <c r="H64" s="144">
        <v>2156.1234631</v>
      </c>
      <c r="I64" s="161">
        <v>43704.2403646</v>
      </c>
      <c r="J64" s="161">
        <v>0</v>
      </c>
      <c r="K64" s="161">
        <v>333.6048355</v>
      </c>
      <c r="L64" s="161">
        <v>17556.1437545</v>
      </c>
      <c r="M64" s="161">
        <v>0</v>
      </c>
      <c r="N64" s="161">
        <v>1749.3368152</v>
      </c>
      <c r="O64" s="161">
        <v>3771.8818876</v>
      </c>
      <c r="P64" s="161">
        <v>0</v>
      </c>
      <c r="Q64" s="161">
        <v>7.6191764</v>
      </c>
      <c r="R64" s="161">
        <v>8.9027152</v>
      </c>
      <c r="S64" s="161">
        <v>0</v>
      </c>
      <c r="T64" s="161">
        <v>0</v>
      </c>
      <c r="U64" s="161">
        <v>0</v>
      </c>
      <c r="V64" s="161">
        <v>4.6216</v>
      </c>
      <c r="W64" s="161">
        <v>9.2432</v>
      </c>
      <c r="X64" s="161">
        <v>22086.4877253</v>
      </c>
      <c r="Y64" s="161">
        <v>28.159718</v>
      </c>
      <c r="Z64" s="161">
        <v>56.319436</v>
      </c>
      <c r="AA64" s="161">
        <v>58.985938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221.838344</v>
      </c>
      <c r="AH64" s="161">
        <v>0</v>
      </c>
      <c r="AI64" s="161">
        <v>0</v>
      </c>
      <c r="AJ64" s="161">
        <v>0</v>
      </c>
      <c r="AK64" s="170">
        <v>1926.98227223795</v>
      </c>
      <c r="AL64" s="171">
        <v>200</v>
      </c>
      <c r="AM64" s="171">
        <v>2000</v>
      </c>
      <c r="AN64" s="172" t="s">
        <v>393</v>
      </c>
      <c r="AO64" s="172" t="s">
        <v>418</v>
      </c>
    </row>
    <row r="65" ht="23.25" customHeight="1" spans="1:41">
      <c r="A65" s="133">
        <v>60</v>
      </c>
      <c r="B65" s="133" t="s">
        <v>88</v>
      </c>
      <c r="C65" s="152" t="s">
        <v>100</v>
      </c>
      <c r="D65" s="142" t="s">
        <v>60</v>
      </c>
      <c r="E65" s="310" t="s">
        <v>511</v>
      </c>
      <c r="F65" s="310" t="s">
        <v>511</v>
      </c>
      <c r="G65" s="143">
        <v>6245.897731</v>
      </c>
      <c r="H65" s="144">
        <v>9622.832219</v>
      </c>
      <c r="I65" s="161">
        <v>28267.3309338</v>
      </c>
      <c r="J65" s="161">
        <v>3765.920018</v>
      </c>
      <c r="K65" s="161">
        <v>6511.763764</v>
      </c>
      <c r="L65" s="161">
        <v>8678.381192</v>
      </c>
      <c r="M65" s="161">
        <v>1233.3616684</v>
      </c>
      <c r="N65" s="161">
        <v>2164.2186928</v>
      </c>
      <c r="O65" s="161">
        <v>3573.579224</v>
      </c>
      <c r="P65" s="161">
        <v>965.0254656</v>
      </c>
      <c r="Q65" s="161">
        <v>620.2243692</v>
      </c>
      <c r="R65" s="161">
        <v>942.1141104</v>
      </c>
      <c r="S65" s="161">
        <v>0</v>
      </c>
      <c r="T65" s="161">
        <v>0</v>
      </c>
      <c r="U65" s="161">
        <v>0</v>
      </c>
      <c r="V65" s="161">
        <v>181.219272</v>
      </c>
      <c r="W65" s="161">
        <v>248.139598</v>
      </c>
      <c r="X65" s="161">
        <v>14909.3459914</v>
      </c>
      <c r="Y65" s="161">
        <v>88.725558</v>
      </c>
      <c r="Z65" s="161">
        <v>64.52768</v>
      </c>
      <c r="AA65" s="161">
        <v>65.20296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84.3696</v>
      </c>
      <c r="AH65" s="161">
        <v>11.645749</v>
      </c>
      <c r="AI65" s="161">
        <v>13.958115</v>
      </c>
      <c r="AJ65" s="161">
        <v>14.337856</v>
      </c>
      <c r="AK65" s="170">
        <v>193.752715317918</v>
      </c>
      <c r="AL65" s="171">
        <v>200</v>
      </c>
      <c r="AM65" s="171">
        <v>0</v>
      </c>
      <c r="AN65" s="172" t="s">
        <v>393</v>
      </c>
      <c r="AO65" s="172" t="s">
        <v>394</v>
      </c>
    </row>
    <row r="66" ht="23.25" customHeight="1" spans="1:41">
      <c r="A66" s="133">
        <v>61</v>
      </c>
      <c r="B66" s="133" t="s">
        <v>109</v>
      </c>
      <c r="C66" s="134" t="s">
        <v>512</v>
      </c>
      <c r="D66" s="135" t="s">
        <v>55</v>
      </c>
      <c r="E66" s="309" t="s">
        <v>513</v>
      </c>
      <c r="F66" s="309" t="s">
        <v>513</v>
      </c>
      <c r="G66" s="136">
        <v>10454.496757</v>
      </c>
      <c r="H66" s="137">
        <v>4658.3058042</v>
      </c>
      <c r="I66" s="163">
        <v>50627.9840888</v>
      </c>
      <c r="J66" s="163">
        <v>6103.771017</v>
      </c>
      <c r="K66" s="161">
        <v>358.564743</v>
      </c>
      <c r="L66" s="161">
        <v>18604.8593085</v>
      </c>
      <c r="M66" s="161">
        <v>1391.1156232</v>
      </c>
      <c r="N66" s="161">
        <v>1582.9277248</v>
      </c>
      <c r="O66" s="161">
        <v>3063.61293</v>
      </c>
      <c r="P66" s="161">
        <v>60.0457468</v>
      </c>
      <c r="Q66" s="161">
        <v>95.6304144</v>
      </c>
      <c r="R66" s="161">
        <v>226.5207624</v>
      </c>
      <c r="S66" s="161">
        <v>1235.574795</v>
      </c>
      <c r="T66" s="161">
        <v>1201.724969</v>
      </c>
      <c r="U66" s="161">
        <v>1264.804838</v>
      </c>
      <c r="V66" s="161">
        <v>384.799108</v>
      </c>
      <c r="W66" s="161">
        <v>431.600478</v>
      </c>
      <c r="X66" s="161">
        <v>26623.7970999</v>
      </c>
      <c r="Y66" s="161">
        <v>527.790202</v>
      </c>
      <c r="Z66" s="161">
        <v>403.357095</v>
      </c>
      <c r="AA66" s="161">
        <v>419.550569</v>
      </c>
      <c r="AB66" s="161">
        <v>0</v>
      </c>
      <c r="AC66" s="161">
        <v>0</v>
      </c>
      <c r="AD66" s="161">
        <v>0</v>
      </c>
      <c r="AE66" s="161">
        <v>364.059628</v>
      </c>
      <c r="AF66" s="161">
        <v>298.081428</v>
      </c>
      <c r="AG66" s="161">
        <v>66.56</v>
      </c>
      <c r="AH66" s="161">
        <v>387.340637</v>
      </c>
      <c r="AI66" s="161">
        <v>286.418952</v>
      </c>
      <c r="AJ66" s="161">
        <v>358.278581</v>
      </c>
      <c r="AK66" s="170">
        <v>986.832557088739</v>
      </c>
      <c r="AL66" s="171">
        <v>200</v>
      </c>
      <c r="AM66" s="171">
        <v>2000</v>
      </c>
      <c r="AN66" s="172" t="s">
        <v>393</v>
      </c>
      <c r="AO66" s="172" t="s">
        <v>418</v>
      </c>
    </row>
    <row r="67" ht="23.25" customHeight="1" spans="1:41">
      <c r="A67" s="133">
        <v>62</v>
      </c>
      <c r="B67" s="133" t="s">
        <v>109</v>
      </c>
      <c r="C67" s="134" t="s">
        <v>514</v>
      </c>
      <c r="D67" s="135" t="s">
        <v>43</v>
      </c>
      <c r="E67" s="135" t="s">
        <v>515</v>
      </c>
      <c r="F67" s="135" t="s">
        <v>515</v>
      </c>
      <c r="G67" s="136">
        <v>53021.7640263</v>
      </c>
      <c r="H67" s="137">
        <v>44815.0185196</v>
      </c>
      <c r="I67" s="163">
        <v>180490.492888</v>
      </c>
      <c r="J67" s="163">
        <v>21744.3041455</v>
      </c>
      <c r="K67" s="161">
        <v>22027.058169</v>
      </c>
      <c r="L67" s="161">
        <v>36617.6809225</v>
      </c>
      <c r="M67" s="161">
        <v>23924.3319952</v>
      </c>
      <c r="N67" s="161">
        <v>13191.3652156</v>
      </c>
      <c r="O67" s="161">
        <v>43322.9832308</v>
      </c>
      <c r="P67" s="161">
        <v>1075.4366996</v>
      </c>
      <c r="Q67" s="161">
        <v>1386.238783</v>
      </c>
      <c r="R67" s="161">
        <v>2750.1322992</v>
      </c>
      <c r="S67" s="161">
        <v>2523.96524</v>
      </c>
      <c r="T67" s="161">
        <v>2006.76608</v>
      </c>
      <c r="U67" s="161">
        <v>2185.07872</v>
      </c>
      <c r="V67" s="161">
        <v>812.54389</v>
      </c>
      <c r="W67" s="161">
        <v>811.649817</v>
      </c>
      <c r="X67" s="161">
        <v>94372.7354515</v>
      </c>
      <c r="Y67" s="161">
        <v>1571.333032</v>
      </c>
      <c r="Z67" s="161">
        <v>2586.227734</v>
      </c>
      <c r="AA67" s="161">
        <v>366.246866</v>
      </c>
      <c r="AB67" s="161">
        <v>0</v>
      </c>
      <c r="AC67" s="161">
        <v>0</v>
      </c>
      <c r="AD67" s="161">
        <v>0</v>
      </c>
      <c r="AE67" s="161">
        <v>779.007105</v>
      </c>
      <c r="AF67" s="161">
        <v>2226.72</v>
      </c>
      <c r="AG67" s="161">
        <v>230.8</v>
      </c>
      <c r="AH67" s="161">
        <v>590.841919</v>
      </c>
      <c r="AI67" s="161">
        <v>578.992721</v>
      </c>
      <c r="AJ67" s="161">
        <v>644.835398</v>
      </c>
      <c r="AK67" s="170">
        <v>302.745550153152</v>
      </c>
      <c r="AL67" s="171">
        <v>200</v>
      </c>
      <c r="AM67" s="171">
        <v>1000</v>
      </c>
      <c r="AN67" s="172" t="s">
        <v>393</v>
      </c>
      <c r="AO67" s="172" t="s">
        <v>464</v>
      </c>
    </row>
    <row r="68" ht="23.25" customHeight="1" spans="1:41">
      <c r="A68" s="133">
        <v>63</v>
      </c>
      <c r="B68" s="133" t="s">
        <v>109</v>
      </c>
      <c r="C68" s="134" t="s">
        <v>516</v>
      </c>
      <c r="D68" s="135" t="s">
        <v>46</v>
      </c>
      <c r="E68" s="135" t="s">
        <v>517</v>
      </c>
      <c r="F68" s="135" t="s">
        <v>517</v>
      </c>
      <c r="G68" s="136">
        <v>11891.6372712</v>
      </c>
      <c r="H68" s="137">
        <v>14680.1395891</v>
      </c>
      <c r="I68" s="163">
        <v>58005.4655074</v>
      </c>
      <c r="J68" s="163">
        <v>8024.288635</v>
      </c>
      <c r="K68" s="161">
        <v>9663.9489605</v>
      </c>
      <c r="L68" s="161">
        <v>17521.4015575</v>
      </c>
      <c r="M68" s="161">
        <v>2569.9862504</v>
      </c>
      <c r="N68" s="161">
        <v>2979.5669172</v>
      </c>
      <c r="O68" s="161">
        <v>9384.2950864</v>
      </c>
      <c r="P68" s="161">
        <v>19.8693888</v>
      </c>
      <c r="Q68" s="161">
        <v>22.2613564</v>
      </c>
      <c r="R68" s="161">
        <v>21.2160148</v>
      </c>
      <c r="S68" s="161">
        <v>846.371255</v>
      </c>
      <c r="T68" s="161">
        <v>575.95828</v>
      </c>
      <c r="U68" s="161">
        <v>770.91268</v>
      </c>
      <c r="V68" s="161">
        <v>58.978393</v>
      </c>
      <c r="W68" s="161">
        <v>149.902149</v>
      </c>
      <c r="X68" s="161">
        <v>30021.5181467</v>
      </c>
      <c r="Y68" s="161">
        <v>227.86256</v>
      </c>
      <c r="Z68" s="161">
        <v>229.48572</v>
      </c>
      <c r="AA68" s="161">
        <v>237.9656</v>
      </c>
      <c r="AB68" s="161">
        <v>0</v>
      </c>
      <c r="AC68" s="161">
        <v>0</v>
      </c>
      <c r="AD68" s="161">
        <v>0</v>
      </c>
      <c r="AE68" s="161">
        <v>14.74529</v>
      </c>
      <c r="AF68" s="161">
        <v>923.84</v>
      </c>
      <c r="AG68" s="161">
        <v>-203.12</v>
      </c>
      <c r="AH68" s="161">
        <v>129.535499</v>
      </c>
      <c r="AI68" s="161">
        <v>135.176206</v>
      </c>
      <c r="AJ68" s="161">
        <v>251.276422</v>
      </c>
      <c r="AK68" s="170">
        <v>295.128841625382</v>
      </c>
      <c r="AL68" s="171">
        <v>200</v>
      </c>
      <c r="AM68" s="171">
        <v>500</v>
      </c>
      <c r="AN68" s="172" t="s">
        <v>393</v>
      </c>
      <c r="AO68" s="172" t="s">
        <v>518</v>
      </c>
    </row>
    <row r="69" ht="23.25" customHeight="1" spans="1:41">
      <c r="A69" s="133">
        <v>64</v>
      </c>
      <c r="B69" s="133" t="s">
        <v>109</v>
      </c>
      <c r="C69" s="134" t="s">
        <v>519</v>
      </c>
      <c r="D69" s="135" t="s">
        <v>125</v>
      </c>
      <c r="E69" s="135" t="s">
        <v>520</v>
      </c>
      <c r="F69" s="135" t="s">
        <v>520</v>
      </c>
      <c r="G69" s="138">
        <v>832.5623307</v>
      </c>
      <c r="H69" s="139">
        <v>70.0463193</v>
      </c>
      <c r="I69" s="164">
        <v>9453.1373994</v>
      </c>
      <c r="J69" s="164">
        <v>11.3542435</v>
      </c>
      <c r="K69" s="161">
        <v>22.0514885</v>
      </c>
      <c r="L69" s="161">
        <v>7.3568005</v>
      </c>
      <c r="M69" s="161">
        <v>556.9376032</v>
      </c>
      <c r="N69" s="161">
        <v>-269.5973416</v>
      </c>
      <c r="O69" s="161">
        <v>4048.5010324</v>
      </c>
      <c r="P69" s="161">
        <v>237.38058</v>
      </c>
      <c r="Q69" s="161">
        <v>171.9435624</v>
      </c>
      <c r="R69" s="161">
        <v>472.8655968</v>
      </c>
      <c r="S69" s="161">
        <v>0</v>
      </c>
      <c r="T69" s="161">
        <v>0</v>
      </c>
      <c r="U69" s="161">
        <v>0</v>
      </c>
      <c r="V69" s="161">
        <v>16.732742</v>
      </c>
      <c r="W69" s="161">
        <v>15.6422</v>
      </c>
      <c r="X69" s="161">
        <v>4746.5629857</v>
      </c>
      <c r="Y69" s="161">
        <v>10.157162</v>
      </c>
      <c r="Z69" s="161">
        <v>130.00641</v>
      </c>
      <c r="AA69" s="161">
        <v>177.850984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70">
        <v>13395.5519345897</v>
      </c>
      <c r="AL69" s="171">
        <v>200</v>
      </c>
      <c r="AM69" s="171">
        <v>0</v>
      </c>
      <c r="AN69" s="172" t="s">
        <v>393</v>
      </c>
      <c r="AO69" s="172" t="s">
        <v>400</v>
      </c>
    </row>
    <row r="70" ht="23.25" customHeight="1" spans="1:41">
      <c r="A70" s="133">
        <v>65</v>
      </c>
      <c r="B70" s="133" t="s">
        <v>109</v>
      </c>
      <c r="C70" s="134" t="s">
        <v>521</v>
      </c>
      <c r="D70" s="135" t="s">
        <v>10</v>
      </c>
      <c r="E70" s="135" t="s">
        <v>522</v>
      </c>
      <c r="F70" s="135" t="s">
        <v>522</v>
      </c>
      <c r="G70" s="136">
        <v>10869.2305973</v>
      </c>
      <c r="H70" s="137">
        <v>6660.0749854</v>
      </c>
      <c r="I70" s="163">
        <v>27228.0666296</v>
      </c>
      <c r="J70" s="163">
        <v>5024.1665565</v>
      </c>
      <c r="K70" s="161">
        <v>650.023712</v>
      </c>
      <c r="L70" s="161">
        <v>12664.346215</v>
      </c>
      <c r="M70" s="161">
        <v>4275.1795212</v>
      </c>
      <c r="N70" s="161">
        <v>4478.3851156</v>
      </c>
      <c r="O70" s="161">
        <v>12447.8354924</v>
      </c>
      <c r="P70" s="161">
        <v>125.8491096</v>
      </c>
      <c r="Q70" s="161">
        <v>192.6419568</v>
      </c>
      <c r="R70" s="161">
        <v>553.8866812</v>
      </c>
      <c r="S70" s="161">
        <v>0</v>
      </c>
      <c r="T70" s="161">
        <v>0</v>
      </c>
      <c r="U70" s="161">
        <v>0</v>
      </c>
      <c r="V70" s="161">
        <v>521.427392</v>
      </c>
      <c r="W70" s="161">
        <v>498.114374</v>
      </c>
      <c r="X70" s="161">
        <v>553.467487</v>
      </c>
      <c r="Y70" s="161">
        <v>881.232311</v>
      </c>
      <c r="Z70" s="161">
        <v>796.23727</v>
      </c>
      <c r="AA70" s="161">
        <v>894.122476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34.06987</v>
      </c>
      <c r="AH70" s="161">
        <v>41.375707</v>
      </c>
      <c r="AI70" s="161">
        <v>44.672557</v>
      </c>
      <c r="AJ70" s="161">
        <v>80.338408</v>
      </c>
      <c r="AK70" s="170">
        <v>308.825226281813</v>
      </c>
      <c r="AL70" s="171">
        <v>200</v>
      </c>
      <c r="AM70" s="171">
        <v>1000</v>
      </c>
      <c r="AN70" s="172" t="s">
        <v>393</v>
      </c>
      <c r="AO70" s="172" t="s">
        <v>464</v>
      </c>
    </row>
    <row r="71" ht="23.25" customHeight="1" spans="1:41">
      <c r="A71" s="133">
        <v>66</v>
      </c>
      <c r="B71" s="133" t="s">
        <v>109</v>
      </c>
      <c r="C71" s="134" t="s">
        <v>523</v>
      </c>
      <c r="D71" s="135" t="s">
        <v>125</v>
      </c>
      <c r="E71" s="135" t="s">
        <v>524</v>
      </c>
      <c r="F71" s="135" t="s">
        <v>524</v>
      </c>
      <c r="G71" s="136">
        <v>7996.6685415</v>
      </c>
      <c r="H71" s="137">
        <v>11916.0467992</v>
      </c>
      <c r="I71" s="163">
        <v>105776.6778594</v>
      </c>
      <c r="J71" s="163">
        <v>4479.8404885</v>
      </c>
      <c r="K71" s="161">
        <v>5769.253744</v>
      </c>
      <c r="L71" s="161">
        <v>21561.067982</v>
      </c>
      <c r="M71" s="161">
        <v>2272.9285</v>
      </c>
      <c r="N71" s="161">
        <v>5276.833202</v>
      </c>
      <c r="O71" s="161">
        <v>29063.1872364</v>
      </c>
      <c r="P71" s="161">
        <v>116.937828</v>
      </c>
      <c r="Q71" s="161">
        <v>116.8501112</v>
      </c>
      <c r="R71" s="161">
        <v>259.9482108</v>
      </c>
      <c r="S71" s="161">
        <v>0</v>
      </c>
      <c r="T71" s="161">
        <v>0</v>
      </c>
      <c r="U71" s="161">
        <v>0</v>
      </c>
      <c r="V71" s="161">
        <v>220.705922</v>
      </c>
      <c r="W71" s="161">
        <v>191.899637</v>
      </c>
      <c r="X71" s="161">
        <v>54190.2446422</v>
      </c>
      <c r="Y71" s="161">
        <v>584.13248</v>
      </c>
      <c r="Z71" s="161">
        <v>451.363005</v>
      </c>
      <c r="AA71" s="161">
        <v>521.758527</v>
      </c>
      <c r="AB71" s="161">
        <v>187.588663</v>
      </c>
      <c r="AC71" s="161">
        <v>-98.233935</v>
      </c>
      <c r="AD71" s="161">
        <v>0</v>
      </c>
      <c r="AE71" s="161">
        <v>29.5698</v>
      </c>
      <c r="AF71" s="161">
        <v>53.4729</v>
      </c>
      <c r="AG71" s="161">
        <v>77.01</v>
      </c>
      <c r="AH71" s="161">
        <v>104.96486</v>
      </c>
      <c r="AI71" s="161">
        <v>154.608135</v>
      </c>
      <c r="AJ71" s="161">
        <v>103.461261</v>
      </c>
      <c r="AK71" s="170">
        <v>787.682632016026</v>
      </c>
      <c r="AL71" s="171">
        <v>200</v>
      </c>
      <c r="AM71" s="171">
        <v>2000</v>
      </c>
      <c r="AN71" s="172" t="s">
        <v>393</v>
      </c>
      <c r="AO71" s="172" t="s">
        <v>418</v>
      </c>
    </row>
    <row r="72" ht="23.25" customHeight="1" spans="1:41">
      <c r="A72" s="133">
        <v>67</v>
      </c>
      <c r="B72" s="133" t="s">
        <v>109</v>
      </c>
      <c r="C72" s="134" t="s">
        <v>525</v>
      </c>
      <c r="D72" s="135" t="s">
        <v>29</v>
      </c>
      <c r="E72" s="135" t="s">
        <v>526</v>
      </c>
      <c r="F72" s="135" t="s">
        <v>526</v>
      </c>
      <c r="G72" s="136">
        <v>379.0989992</v>
      </c>
      <c r="H72" s="137">
        <v>-3607.1217294</v>
      </c>
      <c r="I72" s="163">
        <v>18479.429308</v>
      </c>
      <c r="J72" s="163">
        <v>0</v>
      </c>
      <c r="K72" s="161">
        <v>-3869.65787</v>
      </c>
      <c r="L72" s="161">
        <v>3111.469432</v>
      </c>
      <c r="M72" s="161">
        <v>0</v>
      </c>
      <c r="N72" s="161">
        <v>0</v>
      </c>
      <c r="O72" s="161">
        <v>5763.0837776</v>
      </c>
      <c r="P72" s="161">
        <v>1.4281732</v>
      </c>
      <c r="Q72" s="161">
        <v>5.9865296</v>
      </c>
      <c r="R72" s="161">
        <v>16.3020484</v>
      </c>
      <c r="S72" s="161">
        <v>0</v>
      </c>
      <c r="T72" s="161">
        <v>28.63624</v>
      </c>
      <c r="U72" s="161">
        <v>45.04756</v>
      </c>
      <c r="V72" s="161">
        <v>0</v>
      </c>
      <c r="W72" s="161">
        <v>4.760011</v>
      </c>
      <c r="X72" s="161">
        <v>9295.019546</v>
      </c>
      <c r="Y72" s="161">
        <v>65.100026</v>
      </c>
      <c r="Z72" s="161">
        <v>146.43136</v>
      </c>
      <c r="AA72" s="161">
        <v>168.196427</v>
      </c>
      <c r="AB72" s="161">
        <v>0</v>
      </c>
      <c r="AC72" s="161">
        <v>0</v>
      </c>
      <c r="AD72" s="161">
        <v>0</v>
      </c>
      <c r="AE72" s="161">
        <v>312.5708</v>
      </c>
      <c r="AF72" s="161">
        <v>76.722</v>
      </c>
      <c r="AG72" s="161">
        <v>0</v>
      </c>
      <c r="AH72" s="161">
        <v>0</v>
      </c>
      <c r="AI72" s="161">
        <v>0</v>
      </c>
      <c r="AJ72" s="161">
        <v>80.310517</v>
      </c>
      <c r="AK72" s="170">
        <v>612.304011183837</v>
      </c>
      <c r="AL72" s="171">
        <v>200</v>
      </c>
      <c r="AM72" s="171">
        <v>2000</v>
      </c>
      <c r="AN72" s="172" t="s">
        <v>393</v>
      </c>
      <c r="AO72" s="172" t="s">
        <v>418</v>
      </c>
    </row>
    <row r="73" ht="23.25" customHeight="1" spans="1:41">
      <c r="A73" s="133">
        <v>68</v>
      </c>
      <c r="B73" s="133" t="s">
        <v>109</v>
      </c>
      <c r="C73" s="134" t="s">
        <v>527</v>
      </c>
      <c r="D73" s="135" t="s">
        <v>19</v>
      </c>
      <c r="E73" s="309" t="s">
        <v>528</v>
      </c>
      <c r="F73" s="309" t="s">
        <v>528</v>
      </c>
      <c r="G73" s="136">
        <v>28818.4577176</v>
      </c>
      <c r="H73" s="137">
        <v>17804.0689916</v>
      </c>
      <c r="I73" s="163">
        <v>60156.1765464</v>
      </c>
      <c r="J73" s="163">
        <v>22463.528499</v>
      </c>
      <c r="K73" s="161">
        <v>9741.563725</v>
      </c>
      <c r="L73" s="161">
        <v>9292.2905535</v>
      </c>
      <c r="M73" s="161">
        <v>3693.723598</v>
      </c>
      <c r="N73" s="161">
        <v>3837.5016056</v>
      </c>
      <c r="O73" s="161">
        <v>14711.3911972</v>
      </c>
      <c r="P73" s="161">
        <v>508.8998496</v>
      </c>
      <c r="Q73" s="161">
        <v>1893.557988</v>
      </c>
      <c r="R73" s="161">
        <v>1768.360048</v>
      </c>
      <c r="S73" s="161">
        <v>43.26684</v>
      </c>
      <c r="T73" s="161">
        <v>30.51966</v>
      </c>
      <c r="U73" s="161">
        <v>33.8184</v>
      </c>
      <c r="V73" s="161">
        <v>596.041953</v>
      </c>
      <c r="W73" s="161">
        <v>641.797024</v>
      </c>
      <c r="X73" s="161">
        <v>31808.0594117</v>
      </c>
      <c r="Y73" s="161">
        <v>1266.594964</v>
      </c>
      <c r="Z73" s="161">
        <v>975.882531</v>
      </c>
      <c r="AA73" s="161">
        <v>2063.098345</v>
      </c>
      <c r="AB73" s="161">
        <v>0</v>
      </c>
      <c r="AC73" s="161">
        <v>0</v>
      </c>
      <c r="AD73" s="161">
        <v>63.213651</v>
      </c>
      <c r="AE73" s="161">
        <v>37.36</v>
      </c>
      <c r="AF73" s="161">
        <v>541.6</v>
      </c>
      <c r="AG73" s="161">
        <v>238.112968</v>
      </c>
      <c r="AH73" s="161">
        <v>209.042014</v>
      </c>
      <c r="AI73" s="161">
        <v>141.646458</v>
      </c>
      <c r="AJ73" s="161">
        <v>177.831972</v>
      </c>
      <c r="AK73" s="170">
        <v>237.878810595386</v>
      </c>
      <c r="AL73" s="171">
        <v>200</v>
      </c>
      <c r="AM73" s="171">
        <v>0</v>
      </c>
      <c r="AN73" s="172" t="s">
        <v>393</v>
      </c>
      <c r="AO73" s="172" t="s">
        <v>394</v>
      </c>
    </row>
    <row r="74" ht="23.25" customHeight="1" spans="1:41">
      <c r="A74" s="133">
        <v>69</v>
      </c>
      <c r="B74" s="133" t="s">
        <v>109</v>
      </c>
      <c r="C74" s="134" t="s">
        <v>529</v>
      </c>
      <c r="D74" s="135" t="s">
        <v>12</v>
      </c>
      <c r="E74" s="135" t="s">
        <v>530</v>
      </c>
      <c r="F74" s="135" t="s">
        <v>530</v>
      </c>
      <c r="G74" s="136">
        <v>7923.0212719</v>
      </c>
      <c r="H74" s="137">
        <v>-524.7562134</v>
      </c>
      <c r="I74" s="163">
        <v>22192.1886518</v>
      </c>
      <c r="J74" s="163">
        <v>0.2524275</v>
      </c>
      <c r="K74" s="161">
        <v>-4098.533065</v>
      </c>
      <c r="L74" s="161">
        <v>1971.536206</v>
      </c>
      <c r="M74" s="161">
        <v>6079.8528732</v>
      </c>
      <c r="N74" s="161">
        <v>1946.2501892</v>
      </c>
      <c r="O74" s="161">
        <v>7242.1432132</v>
      </c>
      <c r="P74" s="161">
        <v>32.0130032</v>
      </c>
      <c r="Q74" s="161">
        <v>29.0380364</v>
      </c>
      <c r="R74" s="161">
        <v>46.5269412</v>
      </c>
      <c r="S74" s="161">
        <v>317.109876</v>
      </c>
      <c r="T74" s="161">
        <v>262.6415</v>
      </c>
      <c r="U74" s="161">
        <v>254.943313</v>
      </c>
      <c r="V74" s="161">
        <v>253.611486</v>
      </c>
      <c r="W74" s="161">
        <v>264.429838</v>
      </c>
      <c r="X74" s="161">
        <v>11329.0865004</v>
      </c>
      <c r="Y74" s="161">
        <v>900.084724</v>
      </c>
      <c r="Z74" s="161">
        <v>715.510838</v>
      </c>
      <c r="AA74" s="161">
        <v>630.614216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368.96</v>
      </c>
      <c r="AH74" s="161">
        <v>340.096882</v>
      </c>
      <c r="AI74" s="161">
        <v>355.90645</v>
      </c>
      <c r="AJ74" s="161">
        <v>348.378262</v>
      </c>
      <c r="AK74" s="170">
        <v>4329.04733381095</v>
      </c>
      <c r="AL74" s="171">
        <v>200</v>
      </c>
      <c r="AM74" s="171">
        <v>2000</v>
      </c>
      <c r="AN74" s="172" t="s">
        <v>393</v>
      </c>
      <c r="AO74" s="172" t="s">
        <v>418</v>
      </c>
    </row>
    <row r="75" ht="23.25" customHeight="1" spans="1:41">
      <c r="A75" s="133">
        <v>70</v>
      </c>
      <c r="B75" s="133" t="s">
        <v>109</v>
      </c>
      <c r="C75" s="134" t="s">
        <v>531</v>
      </c>
      <c r="D75" s="135" t="s">
        <v>8</v>
      </c>
      <c r="E75" s="135" t="s">
        <v>532</v>
      </c>
      <c r="F75" s="135" t="s">
        <v>532</v>
      </c>
      <c r="G75" s="136">
        <v>1231.5364028</v>
      </c>
      <c r="H75" s="137">
        <v>1629.6602431</v>
      </c>
      <c r="I75" s="163">
        <v>9606.2914788</v>
      </c>
      <c r="J75" s="163">
        <v>1001.911826</v>
      </c>
      <c r="K75" s="161">
        <v>1190.9572475</v>
      </c>
      <c r="L75" s="161">
        <v>3772.693029</v>
      </c>
      <c r="M75" s="161">
        <v>182.4160136</v>
      </c>
      <c r="N75" s="161">
        <v>260.3573156</v>
      </c>
      <c r="O75" s="161">
        <v>668.7218812</v>
      </c>
      <c r="P75" s="161">
        <v>47.2085632</v>
      </c>
      <c r="Q75" s="161">
        <v>38.228616</v>
      </c>
      <c r="R75" s="161">
        <v>61.2707612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5082.4568994</v>
      </c>
      <c r="Y75" s="161">
        <v>0</v>
      </c>
      <c r="Z75" s="161">
        <v>0</v>
      </c>
      <c r="AA75" s="161">
        <v>20.7264</v>
      </c>
      <c r="AB75" s="161">
        <v>0</v>
      </c>
      <c r="AC75" s="161">
        <v>0</v>
      </c>
      <c r="AD75" s="161">
        <v>0</v>
      </c>
      <c r="AE75" s="161">
        <v>0</v>
      </c>
      <c r="AF75" s="161">
        <v>140.117064</v>
      </c>
      <c r="AG75" s="161">
        <v>0</v>
      </c>
      <c r="AH75" s="161">
        <v>0</v>
      </c>
      <c r="AI75" s="161">
        <v>0</v>
      </c>
      <c r="AJ75" s="161">
        <v>0.422508</v>
      </c>
      <c r="AK75" s="170">
        <v>489.465903673674</v>
      </c>
      <c r="AL75" s="171">
        <v>200</v>
      </c>
      <c r="AM75" s="171">
        <v>0</v>
      </c>
      <c r="AN75" s="172" t="s">
        <v>393</v>
      </c>
      <c r="AO75" s="172" t="s">
        <v>400</v>
      </c>
    </row>
    <row r="76" ht="23.25" customHeight="1" spans="1:41">
      <c r="A76" s="133">
        <v>71</v>
      </c>
      <c r="B76" s="133" t="s">
        <v>128</v>
      </c>
      <c r="C76" s="155" t="s">
        <v>132</v>
      </c>
      <c r="D76" s="156" t="s">
        <v>17</v>
      </c>
      <c r="E76" s="156" t="s">
        <v>533</v>
      </c>
      <c r="F76" s="156" t="s">
        <v>533</v>
      </c>
      <c r="G76" s="173">
        <v>1914.9892864</v>
      </c>
      <c r="H76" s="174">
        <v>7247.6733486</v>
      </c>
      <c r="I76" s="180">
        <v>32974.6314652</v>
      </c>
      <c r="J76" s="180">
        <v>1019.08757</v>
      </c>
      <c r="K76" s="161">
        <v>2101.058197</v>
      </c>
      <c r="L76" s="161">
        <v>4573.5475915</v>
      </c>
      <c r="M76" s="161">
        <v>872.8619528</v>
      </c>
      <c r="N76" s="161">
        <v>5125.4328072</v>
      </c>
      <c r="O76" s="161">
        <v>11538.571428</v>
      </c>
      <c r="P76" s="161">
        <v>12.0526756</v>
      </c>
      <c r="Q76" s="161">
        <v>14.8216964</v>
      </c>
      <c r="R76" s="161">
        <v>22.2163356</v>
      </c>
      <c r="S76" s="161">
        <v>0</v>
      </c>
      <c r="T76" s="161">
        <v>0</v>
      </c>
      <c r="U76" s="161">
        <v>0</v>
      </c>
      <c r="V76" s="161">
        <v>2.562488</v>
      </c>
      <c r="W76" s="161">
        <v>3.544911</v>
      </c>
      <c r="X76" s="161">
        <v>16837.6753101</v>
      </c>
      <c r="Y76" s="161">
        <v>2.7846</v>
      </c>
      <c r="Z76" s="161">
        <v>2.6208</v>
      </c>
      <c r="AA76" s="161">
        <v>2.6208</v>
      </c>
      <c r="AB76" s="161">
        <v>0</v>
      </c>
      <c r="AC76" s="161">
        <v>0</v>
      </c>
      <c r="AD76" s="161">
        <v>0</v>
      </c>
      <c r="AE76" s="161">
        <v>5.64</v>
      </c>
      <c r="AF76" s="161">
        <v>0</v>
      </c>
      <c r="AG76" s="161">
        <v>0</v>
      </c>
      <c r="AH76" s="161">
        <v>0</v>
      </c>
      <c r="AI76" s="161">
        <v>0.194937</v>
      </c>
      <c r="AJ76" s="161">
        <v>0</v>
      </c>
      <c r="AK76" s="170">
        <v>354.96851029537</v>
      </c>
      <c r="AL76" s="171">
        <v>200</v>
      </c>
      <c r="AM76" s="171">
        <v>2000</v>
      </c>
      <c r="AN76" s="172" t="s">
        <v>393</v>
      </c>
      <c r="AO76" s="172" t="s">
        <v>418</v>
      </c>
    </row>
    <row r="77" ht="23.25" customHeight="1" spans="1:41">
      <c r="A77" s="133">
        <v>72</v>
      </c>
      <c r="B77" s="133" t="s">
        <v>128</v>
      </c>
      <c r="C77" s="140" t="s">
        <v>534</v>
      </c>
      <c r="D77" s="156" t="s">
        <v>118</v>
      </c>
      <c r="E77" s="312" t="s">
        <v>535</v>
      </c>
      <c r="F77" s="312" t="s">
        <v>535</v>
      </c>
      <c r="G77" s="173">
        <v>4176.3377249</v>
      </c>
      <c r="H77" s="174">
        <v>2417.0672263</v>
      </c>
      <c r="I77" s="180">
        <v>21233.2997178</v>
      </c>
      <c r="J77" s="180">
        <v>2221.5996405</v>
      </c>
      <c r="K77" s="161">
        <v>-477.9139905</v>
      </c>
      <c r="L77" s="161">
        <v>3363.9726225</v>
      </c>
      <c r="M77" s="161">
        <v>0</v>
      </c>
      <c r="N77" s="161">
        <v>0</v>
      </c>
      <c r="O77" s="161">
        <v>595.0168284</v>
      </c>
      <c r="P77" s="161">
        <v>359.6358404</v>
      </c>
      <c r="Q77" s="161">
        <v>640.4978788</v>
      </c>
      <c r="R77" s="161">
        <v>4945.771264</v>
      </c>
      <c r="S77" s="161">
        <v>0</v>
      </c>
      <c r="T77" s="161">
        <v>0</v>
      </c>
      <c r="U77" s="161">
        <v>0</v>
      </c>
      <c r="V77" s="161">
        <v>837.172332</v>
      </c>
      <c r="W77" s="161">
        <v>1231.586011</v>
      </c>
      <c r="X77" s="161">
        <v>11450.3246419</v>
      </c>
      <c r="Y77" s="161">
        <v>518.413709</v>
      </c>
      <c r="Z77" s="161">
        <v>845.068439</v>
      </c>
      <c r="AA77" s="161">
        <v>668.034292</v>
      </c>
      <c r="AB77" s="161">
        <v>0</v>
      </c>
      <c r="AC77" s="161">
        <v>0</v>
      </c>
      <c r="AD77" s="161">
        <v>0</v>
      </c>
      <c r="AE77" s="161">
        <v>29.2</v>
      </c>
      <c r="AF77" s="161">
        <v>23.12</v>
      </c>
      <c r="AG77" s="161">
        <v>6.332986</v>
      </c>
      <c r="AH77" s="161">
        <v>210.316203</v>
      </c>
      <c r="AI77" s="161">
        <v>154.708888</v>
      </c>
      <c r="AJ77" s="161">
        <v>203.847083</v>
      </c>
      <c r="AK77" s="170">
        <v>778.473692695073</v>
      </c>
      <c r="AL77" s="171">
        <v>200</v>
      </c>
      <c r="AM77" s="171">
        <v>2000</v>
      </c>
      <c r="AN77" s="172" t="s">
        <v>393</v>
      </c>
      <c r="AO77" s="172" t="s">
        <v>418</v>
      </c>
    </row>
    <row r="78" ht="23.25" customHeight="1" spans="1:41">
      <c r="A78" s="133">
        <v>73</v>
      </c>
      <c r="B78" s="133" t="s">
        <v>128</v>
      </c>
      <c r="C78" s="155" t="s">
        <v>536</v>
      </c>
      <c r="D78" s="156" t="s">
        <v>125</v>
      </c>
      <c r="E78" s="156" t="s">
        <v>537</v>
      </c>
      <c r="F78" s="156" t="s">
        <v>537</v>
      </c>
      <c r="G78" s="173">
        <v>788.3527734</v>
      </c>
      <c r="H78" s="174">
        <v>2420.1104461</v>
      </c>
      <c r="I78" s="180">
        <v>2919.8065842</v>
      </c>
      <c r="J78" s="180">
        <v>156.723286</v>
      </c>
      <c r="K78" s="161">
        <v>2033.7076735</v>
      </c>
      <c r="L78" s="161">
        <v>534.972161</v>
      </c>
      <c r="M78" s="161">
        <v>556.0669904</v>
      </c>
      <c r="N78" s="161">
        <v>330.2490772</v>
      </c>
      <c r="O78" s="161">
        <v>619.4315328</v>
      </c>
      <c r="P78" s="161">
        <v>19.359548</v>
      </c>
      <c r="Q78" s="161">
        <v>24.8032324</v>
      </c>
      <c r="R78" s="161">
        <v>29.9937388</v>
      </c>
      <c r="S78" s="161">
        <v>0</v>
      </c>
      <c r="T78" s="161">
        <v>0</v>
      </c>
      <c r="U78" s="161">
        <v>0</v>
      </c>
      <c r="V78" s="161">
        <v>0</v>
      </c>
      <c r="W78" s="161">
        <v>0</v>
      </c>
      <c r="X78" s="161">
        <v>1549.6311706</v>
      </c>
      <c r="Y78" s="161">
        <v>0</v>
      </c>
      <c r="Z78" s="161">
        <v>0</v>
      </c>
      <c r="AA78" s="161">
        <v>59.429736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110.217429</v>
      </c>
      <c r="AH78" s="161">
        <v>56.202949</v>
      </c>
      <c r="AI78" s="161">
        <v>31.350463</v>
      </c>
      <c r="AJ78" s="161">
        <v>16.130816</v>
      </c>
      <c r="AK78" s="170">
        <v>20.6476584118406</v>
      </c>
      <c r="AL78" s="171">
        <v>200</v>
      </c>
      <c r="AM78" s="171">
        <v>0</v>
      </c>
      <c r="AN78" s="172" t="s">
        <v>393</v>
      </c>
      <c r="AO78" s="172" t="s">
        <v>400</v>
      </c>
    </row>
    <row r="79" ht="23.25" customHeight="1" spans="1:41">
      <c r="A79" s="133">
        <v>74</v>
      </c>
      <c r="B79" s="133" t="s">
        <v>128</v>
      </c>
      <c r="C79" s="140" t="s">
        <v>538</v>
      </c>
      <c r="D79" s="156" t="s">
        <v>43</v>
      </c>
      <c r="E79" s="156" t="s">
        <v>539</v>
      </c>
      <c r="F79" s="156" t="s">
        <v>539</v>
      </c>
      <c r="G79" s="173">
        <v>1602.5296915</v>
      </c>
      <c r="H79" s="174">
        <v>1973.7586699</v>
      </c>
      <c r="I79" s="180">
        <v>8205.6027524</v>
      </c>
      <c r="J79" s="180">
        <v>1502.1587595</v>
      </c>
      <c r="K79" s="161">
        <v>912.5181585</v>
      </c>
      <c r="L79" s="161">
        <v>2977.9524635</v>
      </c>
      <c r="M79" s="161">
        <v>0</v>
      </c>
      <c r="N79" s="161">
        <v>343.5713932</v>
      </c>
      <c r="O79" s="161">
        <v>693.0083088</v>
      </c>
      <c r="P79" s="161">
        <v>2.37758</v>
      </c>
      <c r="Q79" s="161">
        <v>2.8231692</v>
      </c>
      <c r="R79" s="161">
        <v>16.1907204</v>
      </c>
      <c r="S79" s="161">
        <v>16.0956</v>
      </c>
      <c r="T79" s="161">
        <v>4.9248</v>
      </c>
      <c r="U79" s="161">
        <v>6.822</v>
      </c>
      <c r="V79" s="161">
        <v>1.212192</v>
      </c>
      <c r="W79" s="161">
        <v>651.240741</v>
      </c>
      <c r="X79" s="161">
        <v>4398.3054147</v>
      </c>
      <c r="Y79" s="161">
        <v>80.68556</v>
      </c>
      <c r="Z79" s="161">
        <v>58.680408</v>
      </c>
      <c r="AA79" s="161">
        <v>102.602759</v>
      </c>
      <c r="AB79" s="161">
        <v>0</v>
      </c>
      <c r="AC79" s="161">
        <v>0</v>
      </c>
      <c r="AD79" s="161">
        <v>10.65015</v>
      </c>
      <c r="AE79" s="161">
        <v>0</v>
      </c>
      <c r="AF79" s="161">
        <v>0</v>
      </c>
      <c r="AG79" s="161">
        <v>0.070936</v>
      </c>
      <c r="AH79" s="161">
        <v>0</v>
      </c>
      <c r="AI79" s="161">
        <v>0</v>
      </c>
      <c r="AJ79" s="161">
        <v>0</v>
      </c>
      <c r="AK79" s="170">
        <v>315.734855407411</v>
      </c>
      <c r="AL79" s="171">
        <v>200</v>
      </c>
      <c r="AM79" s="171">
        <v>0</v>
      </c>
      <c r="AN79" s="172" t="s">
        <v>393</v>
      </c>
      <c r="AO79" s="172" t="s">
        <v>400</v>
      </c>
    </row>
    <row r="80" ht="23.25" customHeight="1" spans="1:41">
      <c r="A80" s="133">
        <v>75</v>
      </c>
      <c r="B80" s="133" t="s">
        <v>128</v>
      </c>
      <c r="C80" s="140" t="s">
        <v>540</v>
      </c>
      <c r="D80" s="156" t="s">
        <v>509</v>
      </c>
      <c r="E80" s="312" t="s">
        <v>541</v>
      </c>
      <c r="F80" s="312" t="s">
        <v>541</v>
      </c>
      <c r="G80" s="173">
        <v>530.3201158</v>
      </c>
      <c r="H80" s="174">
        <v>1373.2376381</v>
      </c>
      <c r="I80" s="180">
        <v>3623.4622714</v>
      </c>
      <c r="J80" s="180">
        <v>314.900968</v>
      </c>
      <c r="K80" s="161">
        <v>1079.1786595</v>
      </c>
      <c r="L80" s="161">
        <v>675.4659125</v>
      </c>
      <c r="M80" s="161">
        <v>35.5535448</v>
      </c>
      <c r="N80" s="161">
        <v>191.9352044</v>
      </c>
      <c r="O80" s="161">
        <v>490.308918</v>
      </c>
      <c r="P80" s="161">
        <v>0</v>
      </c>
      <c r="Q80" s="161">
        <v>0.0450752</v>
      </c>
      <c r="R80" s="161">
        <v>0.1814352</v>
      </c>
      <c r="S80" s="161">
        <v>0</v>
      </c>
      <c r="T80" s="161">
        <v>0</v>
      </c>
      <c r="U80" s="161">
        <v>0</v>
      </c>
      <c r="V80" s="161">
        <v>11.41</v>
      </c>
      <c r="W80" s="161">
        <v>11.76</v>
      </c>
      <c r="X80" s="161">
        <v>1869.7255397</v>
      </c>
      <c r="Y80" s="161">
        <v>114.72987</v>
      </c>
      <c r="Z80" s="161">
        <v>83.892095</v>
      </c>
      <c r="AA80" s="161">
        <v>83.84256</v>
      </c>
      <c r="AB80" s="161">
        <v>0</v>
      </c>
      <c r="AC80" s="161">
        <v>0</v>
      </c>
      <c r="AD80" s="161">
        <v>502.379363</v>
      </c>
      <c r="AE80" s="161">
        <v>52.48</v>
      </c>
      <c r="AF80" s="161">
        <v>4.600475</v>
      </c>
      <c r="AG80" s="161">
        <v>0</v>
      </c>
      <c r="AH80" s="161">
        <v>1.245733</v>
      </c>
      <c r="AI80" s="161">
        <v>1.826129</v>
      </c>
      <c r="AJ80" s="161">
        <v>1.558543</v>
      </c>
      <c r="AK80" s="170">
        <v>163.862726367841</v>
      </c>
      <c r="AL80" s="171">
        <v>200</v>
      </c>
      <c r="AM80" s="171">
        <v>0</v>
      </c>
      <c r="AN80" s="172" t="s">
        <v>393</v>
      </c>
      <c r="AO80" s="172" t="s">
        <v>400</v>
      </c>
    </row>
    <row r="81" ht="23.25" customHeight="1" spans="1:41">
      <c r="A81" s="133">
        <v>76</v>
      </c>
      <c r="B81" s="133" t="s">
        <v>128</v>
      </c>
      <c r="C81" s="140" t="s">
        <v>542</v>
      </c>
      <c r="D81" s="156" t="s">
        <v>10</v>
      </c>
      <c r="E81" s="312" t="s">
        <v>543</v>
      </c>
      <c r="F81" s="312" t="s">
        <v>543</v>
      </c>
      <c r="G81" s="173">
        <v>377.0435939</v>
      </c>
      <c r="H81" s="174">
        <v>1057.0694166</v>
      </c>
      <c r="I81" s="180">
        <v>1462.1117346</v>
      </c>
      <c r="J81" s="180">
        <v>249.1320235</v>
      </c>
      <c r="K81" s="161">
        <v>845.230859</v>
      </c>
      <c r="L81" s="161">
        <v>1054.375708</v>
      </c>
      <c r="M81" s="161">
        <v>91.1557796</v>
      </c>
      <c r="N81" s="161">
        <v>158.0820344</v>
      </c>
      <c r="O81" s="161">
        <v>355.6406596</v>
      </c>
      <c r="P81" s="161">
        <v>2.8527128</v>
      </c>
      <c r="Q81" s="161">
        <v>3.9800492</v>
      </c>
      <c r="R81" s="161">
        <v>5.580912</v>
      </c>
      <c r="S81" s="161">
        <v>0.3048</v>
      </c>
      <c r="T81" s="161">
        <v>0.682918</v>
      </c>
      <c r="U81" s="161">
        <v>0.350344</v>
      </c>
      <c r="V81" s="161">
        <v>13.355996</v>
      </c>
      <c r="W81" s="161">
        <v>15.307258</v>
      </c>
      <c r="X81" s="161">
        <v>27.601172</v>
      </c>
      <c r="Y81" s="161">
        <v>12.818714</v>
      </c>
      <c r="Z81" s="161">
        <v>8.499661</v>
      </c>
      <c r="AA81" s="161">
        <v>18.283509</v>
      </c>
      <c r="AB81" s="161">
        <v>0</v>
      </c>
      <c r="AC81" s="161">
        <v>0</v>
      </c>
      <c r="AD81" s="161">
        <v>0</v>
      </c>
      <c r="AE81" s="161">
        <v>6.941011</v>
      </c>
      <c r="AF81" s="161">
        <v>24.770643</v>
      </c>
      <c r="AG81" s="161">
        <v>0</v>
      </c>
      <c r="AH81" s="161">
        <v>0.482557</v>
      </c>
      <c r="AI81" s="161">
        <v>0.515994</v>
      </c>
      <c r="AJ81" s="161">
        <v>0.27943</v>
      </c>
      <c r="AK81" s="170">
        <v>38.317475809942</v>
      </c>
      <c r="AL81" s="171">
        <v>200</v>
      </c>
      <c r="AM81" s="171">
        <v>0</v>
      </c>
      <c r="AN81" s="172" t="s">
        <v>393</v>
      </c>
      <c r="AO81" s="172" t="s">
        <v>400</v>
      </c>
    </row>
    <row r="82" ht="23.25" customHeight="1" spans="1:41">
      <c r="A82" s="133">
        <v>77</v>
      </c>
      <c r="B82" s="133" t="s">
        <v>128</v>
      </c>
      <c r="C82" s="140" t="s">
        <v>544</v>
      </c>
      <c r="D82" s="156" t="s">
        <v>12</v>
      </c>
      <c r="E82" s="156" t="s">
        <v>545</v>
      </c>
      <c r="F82" s="156" t="s">
        <v>545</v>
      </c>
      <c r="G82" s="173">
        <v>1056.7866635</v>
      </c>
      <c r="H82" s="174">
        <v>4083.4269393</v>
      </c>
      <c r="I82" s="180">
        <v>4568.9069526</v>
      </c>
      <c r="J82" s="180">
        <v>785.9592805</v>
      </c>
      <c r="K82" s="161">
        <v>3746.2897245</v>
      </c>
      <c r="L82" s="161">
        <v>1742.1597925</v>
      </c>
      <c r="M82" s="161">
        <v>0.1218492</v>
      </c>
      <c r="N82" s="161">
        <v>64.9123784</v>
      </c>
      <c r="O82" s="161">
        <v>107.8014528</v>
      </c>
      <c r="P82" s="161">
        <v>8.9592628</v>
      </c>
      <c r="Q82" s="161">
        <v>11.3094984</v>
      </c>
      <c r="R82" s="161">
        <v>7.209986</v>
      </c>
      <c r="S82" s="161">
        <v>0</v>
      </c>
      <c r="T82" s="161">
        <v>0</v>
      </c>
      <c r="U82" s="161">
        <v>0</v>
      </c>
      <c r="V82" s="161">
        <v>120.374393</v>
      </c>
      <c r="W82" s="161">
        <v>132.357395</v>
      </c>
      <c r="X82" s="161">
        <v>2549.5981593</v>
      </c>
      <c r="Y82" s="161">
        <v>133.025878</v>
      </c>
      <c r="Z82" s="161">
        <v>128.557943</v>
      </c>
      <c r="AA82" s="161">
        <v>125.189962</v>
      </c>
      <c r="AB82" s="161">
        <v>0</v>
      </c>
      <c r="AC82" s="161">
        <v>0</v>
      </c>
      <c r="AD82" s="161">
        <v>0</v>
      </c>
      <c r="AE82" s="161">
        <v>8.346</v>
      </c>
      <c r="AF82" s="161">
        <v>0</v>
      </c>
      <c r="AG82" s="161">
        <v>36.9476</v>
      </c>
      <c r="AH82" s="161">
        <v>0</v>
      </c>
      <c r="AI82" s="161">
        <v>0</v>
      </c>
      <c r="AJ82" s="161">
        <v>0</v>
      </c>
      <c r="AK82" s="170">
        <v>11.8890339050176</v>
      </c>
      <c r="AL82" s="171">
        <v>0</v>
      </c>
      <c r="AM82" s="171">
        <v>0</v>
      </c>
      <c r="AN82" s="172" t="s">
        <v>438</v>
      </c>
      <c r="AO82" s="172" t="s">
        <v>398</v>
      </c>
    </row>
    <row r="83" ht="23.25" customHeight="1" spans="1:41">
      <c r="A83" s="133">
        <v>78</v>
      </c>
      <c r="B83" s="133" t="s">
        <v>128</v>
      </c>
      <c r="C83" s="140" t="s">
        <v>136</v>
      </c>
      <c r="D83" s="156" t="s">
        <v>46</v>
      </c>
      <c r="E83" s="156" t="s">
        <v>546</v>
      </c>
      <c r="F83" s="156" t="s">
        <v>546</v>
      </c>
      <c r="G83" s="173">
        <v>549.714797</v>
      </c>
      <c r="H83" s="174">
        <v>619.6211816</v>
      </c>
      <c r="I83" s="180">
        <v>2262.0312308</v>
      </c>
      <c r="J83" s="180">
        <v>430.391848</v>
      </c>
      <c r="K83" s="161">
        <v>478.12818</v>
      </c>
      <c r="L83" s="161">
        <v>875.2458915</v>
      </c>
      <c r="M83" s="161">
        <v>0</v>
      </c>
      <c r="N83" s="161">
        <v>0</v>
      </c>
      <c r="O83" s="161">
        <v>0</v>
      </c>
      <c r="P83" s="161">
        <v>3.14109</v>
      </c>
      <c r="Q83" s="161">
        <v>10.4559696</v>
      </c>
      <c r="R83" s="161">
        <v>12.0325764</v>
      </c>
      <c r="S83" s="161">
        <v>0</v>
      </c>
      <c r="T83" s="161">
        <v>0</v>
      </c>
      <c r="U83" s="161">
        <v>0</v>
      </c>
      <c r="V83" s="161">
        <v>17.681764</v>
      </c>
      <c r="W83" s="161">
        <v>17.681764</v>
      </c>
      <c r="X83" s="161">
        <v>1241.2201859</v>
      </c>
      <c r="Y83" s="161">
        <v>98.500095</v>
      </c>
      <c r="Z83" s="161">
        <v>95.035268</v>
      </c>
      <c r="AA83" s="161">
        <v>111.172577</v>
      </c>
      <c r="AB83" s="161">
        <v>0</v>
      </c>
      <c r="AC83" s="161">
        <v>0</v>
      </c>
      <c r="AD83" s="161">
        <v>0</v>
      </c>
      <c r="AE83" s="161">
        <v>0</v>
      </c>
      <c r="AF83" s="161">
        <v>18.32</v>
      </c>
      <c r="AG83" s="161">
        <v>22.36</v>
      </c>
      <c r="AH83" s="161">
        <v>0</v>
      </c>
      <c r="AI83" s="161">
        <v>0</v>
      </c>
      <c r="AJ83" s="161">
        <v>0</v>
      </c>
      <c r="AK83" s="170">
        <v>265.066801777004</v>
      </c>
      <c r="AL83" s="171">
        <v>200</v>
      </c>
      <c r="AM83" s="171">
        <v>0</v>
      </c>
      <c r="AN83" s="172" t="s">
        <v>393</v>
      </c>
      <c r="AO83" s="172" t="s">
        <v>400</v>
      </c>
    </row>
    <row r="84" ht="23.25" customHeight="1" spans="1:41">
      <c r="A84" s="133">
        <v>79</v>
      </c>
      <c r="B84" s="133" t="s">
        <v>128</v>
      </c>
      <c r="C84" s="140" t="s">
        <v>547</v>
      </c>
      <c r="D84" s="156" t="s">
        <v>27</v>
      </c>
      <c r="E84" s="156" t="s">
        <v>548</v>
      </c>
      <c r="F84" s="156" t="s">
        <v>548</v>
      </c>
      <c r="G84" s="173">
        <v>492.9027509</v>
      </c>
      <c r="H84" s="174">
        <v>695.7980524</v>
      </c>
      <c r="I84" s="180">
        <v>2229.8922634</v>
      </c>
      <c r="J84" s="180">
        <v>201.2543705</v>
      </c>
      <c r="K84" s="161">
        <v>308.340978</v>
      </c>
      <c r="L84" s="161">
        <v>637.3322995</v>
      </c>
      <c r="M84" s="161">
        <v>29.70709</v>
      </c>
      <c r="N84" s="161">
        <v>132.76068</v>
      </c>
      <c r="O84" s="161">
        <v>194.4006404</v>
      </c>
      <c r="P84" s="161">
        <v>0.3417464</v>
      </c>
      <c r="Q84" s="161">
        <v>2.2388704</v>
      </c>
      <c r="R84" s="161">
        <v>1.8814648</v>
      </c>
      <c r="S84" s="161">
        <v>0</v>
      </c>
      <c r="T84" s="161">
        <v>0</v>
      </c>
      <c r="U84" s="161">
        <v>0</v>
      </c>
      <c r="V84" s="161">
        <v>106.185204</v>
      </c>
      <c r="W84" s="161">
        <v>106.185204</v>
      </c>
      <c r="X84" s="161">
        <v>1250.0055387</v>
      </c>
      <c r="Y84" s="161">
        <v>155.41434</v>
      </c>
      <c r="Z84" s="161">
        <v>146.27232</v>
      </c>
      <c r="AA84" s="161">
        <v>146.27232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70">
        <v>220.479808143826</v>
      </c>
      <c r="AL84" s="171">
        <v>200</v>
      </c>
      <c r="AM84" s="171">
        <v>0</v>
      </c>
      <c r="AN84" s="172" t="s">
        <v>393</v>
      </c>
      <c r="AO84" s="172" t="s">
        <v>400</v>
      </c>
    </row>
    <row r="85" ht="23.25" customHeight="1" spans="1:41">
      <c r="A85" s="175">
        <v>80</v>
      </c>
      <c r="B85" s="175" t="s">
        <v>128</v>
      </c>
      <c r="C85" s="176" t="s">
        <v>549</v>
      </c>
      <c r="D85" s="156" t="s">
        <v>29</v>
      </c>
      <c r="E85" s="156" t="s">
        <v>550</v>
      </c>
      <c r="F85" s="156" t="s">
        <v>550</v>
      </c>
      <c r="G85" s="173">
        <v>664.4116852</v>
      </c>
      <c r="H85" s="174">
        <v>695.986954</v>
      </c>
      <c r="I85" s="180">
        <v>1549.7663404</v>
      </c>
      <c r="J85" s="180">
        <v>393.260331</v>
      </c>
      <c r="K85" s="161">
        <v>562.221426</v>
      </c>
      <c r="L85" s="161">
        <v>585.187866</v>
      </c>
      <c r="M85" s="161">
        <v>37.9126876</v>
      </c>
      <c r="N85" s="161">
        <v>0</v>
      </c>
      <c r="O85" s="161">
        <v>0</v>
      </c>
      <c r="P85" s="161">
        <v>7.5213876</v>
      </c>
      <c r="Q85" s="161">
        <v>1.738892</v>
      </c>
      <c r="R85" s="161">
        <v>6.3576832</v>
      </c>
      <c r="S85" s="161">
        <v>9.99784</v>
      </c>
      <c r="T85" s="161">
        <v>11.35128</v>
      </c>
      <c r="U85" s="161">
        <v>10.44428</v>
      </c>
      <c r="V85" s="161">
        <v>39.731464</v>
      </c>
      <c r="W85" s="161">
        <v>40.276467</v>
      </c>
      <c r="X85" s="161">
        <v>855.1236122</v>
      </c>
      <c r="Y85" s="161">
        <v>61.267975</v>
      </c>
      <c r="Z85" s="161">
        <v>79.0836</v>
      </c>
      <c r="AA85" s="161">
        <v>90.0072</v>
      </c>
      <c r="AB85" s="161">
        <v>0</v>
      </c>
      <c r="AC85" s="161">
        <v>0</v>
      </c>
      <c r="AD85" s="161">
        <v>0</v>
      </c>
      <c r="AE85" s="161">
        <v>114.72</v>
      </c>
      <c r="AF85" s="161">
        <v>0</v>
      </c>
      <c r="AG85" s="161">
        <v>0</v>
      </c>
      <c r="AH85" s="161">
        <v>0</v>
      </c>
      <c r="AI85" s="161">
        <v>1.315289</v>
      </c>
      <c r="AJ85" s="161">
        <v>2.645699</v>
      </c>
      <c r="AK85" s="170">
        <v>122.671751459295</v>
      </c>
      <c r="AL85" s="171">
        <v>200</v>
      </c>
      <c r="AM85" s="171">
        <v>0</v>
      </c>
      <c r="AN85" s="172" t="s">
        <v>393</v>
      </c>
      <c r="AO85" s="172" t="s">
        <v>400</v>
      </c>
    </row>
    <row r="86" ht="23.25" customHeight="1" spans="1:41">
      <c r="A86" s="133">
        <v>81</v>
      </c>
      <c r="B86" s="133" t="s">
        <v>149</v>
      </c>
      <c r="C86" s="140" t="s">
        <v>157</v>
      </c>
      <c r="D86" s="156" t="s">
        <v>118</v>
      </c>
      <c r="E86" s="156" t="s">
        <v>551</v>
      </c>
      <c r="F86" s="156" t="s">
        <v>551</v>
      </c>
      <c r="G86" s="173">
        <v>63.0138222</v>
      </c>
      <c r="H86" s="174">
        <v>214.2251079</v>
      </c>
      <c r="I86" s="180">
        <v>563.9441092</v>
      </c>
      <c r="J86" s="180">
        <v>43.710422</v>
      </c>
      <c r="K86" s="161">
        <v>182.9333645</v>
      </c>
      <c r="L86" s="161">
        <v>234.117793</v>
      </c>
      <c r="M86" s="161">
        <v>2.896038</v>
      </c>
      <c r="N86" s="161">
        <v>0.1479988</v>
      </c>
      <c r="O86" s="161">
        <v>-0.4787728</v>
      </c>
      <c r="P86" s="161">
        <v>1.3746232</v>
      </c>
      <c r="Q86" s="161">
        <v>14.7804936</v>
      </c>
      <c r="R86" s="161">
        <v>16.8850684</v>
      </c>
      <c r="S86" s="161">
        <v>0</v>
      </c>
      <c r="T86" s="161">
        <v>0</v>
      </c>
      <c r="U86" s="161">
        <v>0</v>
      </c>
      <c r="V86" s="161">
        <v>3.382739</v>
      </c>
      <c r="W86" s="161">
        <v>13.563251</v>
      </c>
      <c r="X86" s="161">
        <v>306.3397956</v>
      </c>
      <c r="Y86" s="161">
        <v>11.65</v>
      </c>
      <c r="Z86" s="161">
        <v>2.8</v>
      </c>
      <c r="AA86" s="161">
        <v>7.080225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70">
        <v>163.248372111101</v>
      </c>
      <c r="AL86" s="171">
        <v>200</v>
      </c>
      <c r="AM86" s="171">
        <v>0</v>
      </c>
      <c r="AN86" s="172" t="s">
        <v>393</v>
      </c>
      <c r="AO86" s="172" t="s">
        <v>400</v>
      </c>
    </row>
    <row r="87" ht="23.25" customHeight="1" spans="1:41">
      <c r="A87" s="133">
        <v>82</v>
      </c>
      <c r="B87" s="133" t="s">
        <v>149</v>
      </c>
      <c r="C87" s="140" t="s">
        <v>552</v>
      </c>
      <c r="D87" s="156" t="s">
        <v>8</v>
      </c>
      <c r="E87" s="156" t="s">
        <v>553</v>
      </c>
      <c r="F87" s="156" t="s">
        <v>553</v>
      </c>
      <c r="G87" s="173">
        <v>630.445952</v>
      </c>
      <c r="H87" s="174">
        <v>711.751713</v>
      </c>
      <c r="I87" s="180">
        <v>2262.4320266</v>
      </c>
      <c r="J87" s="180">
        <v>223.217854</v>
      </c>
      <c r="K87" s="161">
        <v>326.905393</v>
      </c>
      <c r="L87" s="161">
        <v>672.2885195</v>
      </c>
      <c r="M87" s="161">
        <v>2.4911504</v>
      </c>
      <c r="N87" s="161">
        <v>22.8574848</v>
      </c>
      <c r="O87" s="161">
        <v>0</v>
      </c>
      <c r="P87" s="161">
        <v>65.5531436</v>
      </c>
      <c r="Q87" s="161">
        <v>25.7558972</v>
      </c>
      <c r="R87" s="161">
        <v>119.4642288</v>
      </c>
      <c r="S87" s="161">
        <v>0</v>
      </c>
      <c r="T87" s="161">
        <v>0</v>
      </c>
      <c r="U87" s="161">
        <v>0</v>
      </c>
      <c r="V87" s="161">
        <v>88.244388</v>
      </c>
      <c r="W87" s="161">
        <v>94.120538</v>
      </c>
      <c r="X87" s="161">
        <v>1228.4524843</v>
      </c>
      <c r="Y87" s="161">
        <v>250.939416</v>
      </c>
      <c r="Z87" s="161">
        <v>242.1124</v>
      </c>
      <c r="AA87" s="161">
        <v>242.1124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0.114394</v>
      </c>
      <c r="AK87" s="170">
        <v>217.868153357012</v>
      </c>
      <c r="AL87" s="171">
        <v>200</v>
      </c>
      <c r="AM87" s="171">
        <v>0</v>
      </c>
      <c r="AN87" s="172" t="s">
        <v>393</v>
      </c>
      <c r="AO87" s="172" t="s">
        <v>400</v>
      </c>
    </row>
    <row r="88" ht="23.25" customHeight="1" spans="1:41">
      <c r="A88" s="133">
        <v>83</v>
      </c>
      <c r="B88" s="133" t="s">
        <v>149</v>
      </c>
      <c r="C88" s="140" t="s">
        <v>554</v>
      </c>
      <c r="D88" s="156" t="s">
        <v>8</v>
      </c>
      <c r="E88" s="156" t="s">
        <v>555</v>
      </c>
      <c r="F88" s="156" t="s">
        <v>555</v>
      </c>
      <c r="G88" s="173">
        <v>71.9747047</v>
      </c>
      <c r="H88" s="174">
        <v>366.8306451</v>
      </c>
      <c r="I88" s="180">
        <v>1955.2990893</v>
      </c>
      <c r="J88" s="180">
        <v>48.7103485</v>
      </c>
      <c r="K88" s="161">
        <v>164.8257575</v>
      </c>
      <c r="L88" s="161">
        <v>573.803867</v>
      </c>
      <c r="M88" s="161">
        <v>7.5078032</v>
      </c>
      <c r="N88" s="161">
        <v>181.088302</v>
      </c>
      <c r="O88" s="161">
        <v>324.857048</v>
      </c>
      <c r="P88" s="161">
        <v>14.41816</v>
      </c>
      <c r="Q88" s="161">
        <v>19.5812176</v>
      </c>
      <c r="R88" s="161">
        <v>25.9360944</v>
      </c>
      <c r="S88" s="161">
        <v>0</v>
      </c>
      <c r="T88" s="161">
        <v>0</v>
      </c>
      <c r="U88" s="161">
        <v>0</v>
      </c>
      <c r="V88" s="161">
        <v>1.326568</v>
      </c>
      <c r="W88" s="161">
        <v>1.326568</v>
      </c>
      <c r="X88" s="161">
        <v>1030.6932799</v>
      </c>
      <c r="Y88" s="161">
        <v>0.011825</v>
      </c>
      <c r="Z88" s="161">
        <v>0.0088</v>
      </c>
      <c r="AA88" s="161">
        <v>0.0088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70">
        <v>433.025011791742</v>
      </c>
      <c r="AL88" s="171">
        <v>200</v>
      </c>
      <c r="AM88" s="171">
        <v>0</v>
      </c>
      <c r="AN88" s="172" t="s">
        <v>393</v>
      </c>
      <c r="AO88" s="172" t="s">
        <v>400</v>
      </c>
    </row>
    <row r="89" ht="23.25" customHeight="1" spans="1:41">
      <c r="A89" s="133">
        <v>84</v>
      </c>
      <c r="B89" s="133" t="s">
        <v>149</v>
      </c>
      <c r="C89" s="140" t="s">
        <v>556</v>
      </c>
      <c r="D89" s="156" t="s">
        <v>17</v>
      </c>
      <c r="E89" s="156" t="s">
        <v>557</v>
      </c>
      <c r="F89" s="156" t="s">
        <v>557</v>
      </c>
      <c r="G89" s="173">
        <v>229.2772703</v>
      </c>
      <c r="H89" s="174">
        <v>99.9773564</v>
      </c>
      <c r="I89" s="180">
        <v>1693.7906986</v>
      </c>
      <c r="J89" s="180">
        <v>118.0848385</v>
      </c>
      <c r="K89" s="161">
        <v>59.223288</v>
      </c>
      <c r="L89" s="161">
        <v>311.9243855</v>
      </c>
      <c r="M89" s="161">
        <v>33.9283988</v>
      </c>
      <c r="N89" s="161">
        <v>-0.43021</v>
      </c>
      <c r="O89" s="161">
        <v>80.5964276</v>
      </c>
      <c r="P89" s="161">
        <v>66.479192</v>
      </c>
      <c r="Q89" s="161">
        <v>24.1510784</v>
      </c>
      <c r="R89" s="161">
        <v>238.6550472</v>
      </c>
      <c r="S89" s="161">
        <v>0</v>
      </c>
      <c r="T89" s="161">
        <v>0</v>
      </c>
      <c r="U89" s="161">
        <v>0</v>
      </c>
      <c r="V89" s="161">
        <v>7.308</v>
      </c>
      <c r="W89" s="161">
        <v>13.087817</v>
      </c>
      <c r="X89" s="161">
        <v>911.8165553</v>
      </c>
      <c r="Y89" s="161">
        <v>3.476841</v>
      </c>
      <c r="Z89" s="161">
        <v>3.945383</v>
      </c>
      <c r="AA89" s="161">
        <v>7.94114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142.857143</v>
      </c>
      <c r="AH89" s="161">
        <v>0</v>
      </c>
      <c r="AI89" s="161">
        <v>0</v>
      </c>
      <c r="AJ89" s="161">
        <v>0</v>
      </c>
      <c r="AK89" s="170">
        <v>1594.17432065647</v>
      </c>
      <c r="AL89" s="171">
        <v>200</v>
      </c>
      <c r="AM89" s="171">
        <v>0</v>
      </c>
      <c r="AN89" s="172" t="s">
        <v>393</v>
      </c>
      <c r="AO89" s="172" t="s">
        <v>400</v>
      </c>
    </row>
    <row r="90" ht="23.25" customHeight="1" spans="1:41">
      <c r="A90" s="133">
        <v>85</v>
      </c>
      <c r="B90" s="133" t="s">
        <v>149</v>
      </c>
      <c r="C90" s="140" t="s">
        <v>558</v>
      </c>
      <c r="D90" s="156" t="s">
        <v>55</v>
      </c>
      <c r="E90" s="156" t="s">
        <v>559</v>
      </c>
      <c r="F90" s="156" t="s">
        <v>559</v>
      </c>
      <c r="G90" s="173">
        <v>0</v>
      </c>
      <c r="H90" s="174">
        <v>42.1840563</v>
      </c>
      <c r="I90" s="180">
        <v>283.6299204</v>
      </c>
      <c r="J90" s="180">
        <v>0</v>
      </c>
      <c r="K90" s="161">
        <v>41.6171035</v>
      </c>
      <c r="L90" s="161">
        <v>130.7906285</v>
      </c>
      <c r="M90" s="161">
        <v>0</v>
      </c>
      <c r="N90" s="161">
        <v>0.5669528</v>
      </c>
      <c r="O90" s="161">
        <v>0.871834</v>
      </c>
      <c r="P90" s="161">
        <v>0</v>
      </c>
      <c r="Q90" s="161">
        <v>0</v>
      </c>
      <c r="R90" s="161">
        <v>0.0043232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151.9631347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0</v>
      </c>
      <c r="AG90" s="161">
        <v>0</v>
      </c>
      <c r="AH90" s="161">
        <v>0</v>
      </c>
      <c r="AI90" s="161">
        <v>0</v>
      </c>
      <c r="AJ90" s="161">
        <v>0</v>
      </c>
      <c r="AK90" s="170">
        <v>572.362843399676</v>
      </c>
      <c r="AL90" s="171">
        <v>200</v>
      </c>
      <c r="AM90" s="171">
        <v>0</v>
      </c>
      <c r="AN90" s="172" t="s">
        <v>393</v>
      </c>
      <c r="AO90" s="172" t="s">
        <v>400</v>
      </c>
    </row>
    <row r="91" ht="23.25" customHeight="1" spans="1:41">
      <c r="A91" s="133">
        <v>86</v>
      </c>
      <c r="B91" s="133" t="s">
        <v>149</v>
      </c>
      <c r="C91" s="140" t="s">
        <v>560</v>
      </c>
      <c r="D91" s="156" t="s">
        <v>8</v>
      </c>
      <c r="E91" s="156" t="s">
        <v>561</v>
      </c>
      <c r="F91" s="156" t="s">
        <v>561</v>
      </c>
      <c r="G91" s="173">
        <v>222.810784</v>
      </c>
      <c r="H91" s="174">
        <v>112.8167097</v>
      </c>
      <c r="I91" s="180">
        <v>462.2732594</v>
      </c>
      <c r="J91" s="180">
        <v>0</v>
      </c>
      <c r="K91" s="161">
        <v>-175.2259815</v>
      </c>
      <c r="L91" s="161">
        <v>0</v>
      </c>
      <c r="M91" s="161">
        <v>0</v>
      </c>
      <c r="N91" s="161">
        <v>0</v>
      </c>
      <c r="O91" s="161">
        <v>0</v>
      </c>
      <c r="P91" s="161">
        <v>2.400602</v>
      </c>
      <c r="Q91" s="161">
        <v>2.8799112</v>
      </c>
      <c r="R91" s="161">
        <v>4.2402292</v>
      </c>
      <c r="S91" s="161">
        <v>0</v>
      </c>
      <c r="T91" s="161">
        <v>0</v>
      </c>
      <c r="U91" s="161">
        <v>0</v>
      </c>
      <c r="V91" s="161">
        <v>188.935089</v>
      </c>
      <c r="W91" s="161">
        <v>257.915308</v>
      </c>
      <c r="X91" s="161">
        <v>429.5573742</v>
      </c>
      <c r="Y91" s="161">
        <v>31.475093</v>
      </c>
      <c r="Z91" s="161">
        <v>27.247472</v>
      </c>
      <c r="AA91" s="161">
        <v>28.475656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70">
        <v>309.756019856693</v>
      </c>
      <c r="AL91" s="171">
        <v>200</v>
      </c>
      <c r="AM91" s="171">
        <v>0</v>
      </c>
      <c r="AN91" s="172" t="s">
        <v>393</v>
      </c>
      <c r="AO91" s="172" t="s">
        <v>400</v>
      </c>
    </row>
    <row r="92" ht="23.25" customHeight="1" spans="1:41">
      <c r="A92" s="133">
        <v>87</v>
      </c>
      <c r="B92" s="133" t="s">
        <v>149</v>
      </c>
      <c r="C92" s="140" t="s">
        <v>562</v>
      </c>
      <c r="D92" s="156" t="s">
        <v>8</v>
      </c>
      <c r="E92" s="156" t="s">
        <v>563</v>
      </c>
      <c r="F92" s="156" t="s">
        <v>563</v>
      </c>
      <c r="G92" s="173">
        <v>671.6490306</v>
      </c>
      <c r="H92" s="174">
        <v>290.8597368</v>
      </c>
      <c r="I92" s="180">
        <v>2044.7110242</v>
      </c>
      <c r="J92" s="180">
        <v>421.138949</v>
      </c>
      <c r="K92" s="161">
        <v>354.082704</v>
      </c>
      <c r="L92" s="161">
        <v>790.3678755</v>
      </c>
      <c r="M92" s="161">
        <v>143.1729552</v>
      </c>
      <c r="N92" s="161">
        <v>-108.2424016</v>
      </c>
      <c r="O92" s="161">
        <v>115.0107196</v>
      </c>
      <c r="P92" s="161">
        <v>37.5855264</v>
      </c>
      <c r="Q92" s="161">
        <v>29.2627144</v>
      </c>
      <c r="R92" s="161">
        <v>48.954558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1088.1269111</v>
      </c>
      <c r="Y92" s="161">
        <v>3.7516</v>
      </c>
      <c r="Z92" s="161">
        <v>15.75672</v>
      </c>
      <c r="AA92" s="161">
        <v>2.25096</v>
      </c>
      <c r="AB92" s="161">
        <v>0</v>
      </c>
      <c r="AC92" s="161">
        <v>0</v>
      </c>
      <c r="AD92" s="161">
        <v>0</v>
      </c>
      <c r="AE92" s="161">
        <v>66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70">
        <v>602.988679937498</v>
      </c>
      <c r="AL92" s="171">
        <v>200</v>
      </c>
      <c r="AM92" s="171">
        <v>0</v>
      </c>
      <c r="AN92" s="172" t="s">
        <v>393</v>
      </c>
      <c r="AO92" s="172" t="s">
        <v>400</v>
      </c>
    </row>
    <row r="93" ht="23.25" customHeight="1" spans="1:41">
      <c r="A93" s="133">
        <v>88</v>
      </c>
      <c r="B93" s="133" t="s">
        <v>149</v>
      </c>
      <c r="C93" s="140" t="s">
        <v>161</v>
      </c>
      <c r="D93" s="156" t="s">
        <v>12</v>
      </c>
      <c r="E93" s="156" t="s">
        <v>564</v>
      </c>
      <c r="F93" s="156" t="s">
        <v>564</v>
      </c>
      <c r="G93" s="173">
        <v>1508.0274893</v>
      </c>
      <c r="H93" s="174">
        <v>2685.0354647</v>
      </c>
      <c r="I93" s="180">
        <v>13130.2956232</v>
      </c>
      <c r="J93" s="180">
        <v>12.4568445</v>
      </c>
      <c r="K93" s="161">
        <v>3.7109085</v>
      </c>
      <c r="L93" s="161">
        <v>50.715692</v>
      </c>
      <c r="M93" s="161">
        <v>855.9736656</v>
      </c>
      <c r="N93" s="161">
        <v>2088.5030804</v>
      </c>
      <c r="O93" s="161">
        <v>5537.3700996</v>
      </c>
      <c r="P93" s="161">
        <v>162.3978132</v>
      </c>
      <c r="Q93" s="161">
        <v>173.4091248</v>
      </c>
      <c r="R93" s="161">
        <v>307.73604</v>
      </c>
      <c r="S93" s="161">
        <v>0</v>
      </c>
      <c r="T93" s="161">
        <v>0</v>
      </c>
      <c r="U93" s="161">
        <v>0</v>
      </c>
      <c r="V93" s="161">
        <v>384.627496</v>
      </c>
      <c r="W93" s="161">
        <v>320.349144</v>
      </c>
      <c r="X93" s="161">
        <v>7220.6193716</v>
      </c>
      <c r="Y93" s="161">
        <v>92.57167</v>
      </c>
      <c r="Z93" s="161">
        <v>97.68213</v>
      </c>
      <c r="AA93" s="161">
        <v>13.85442</v>
      </c>
      <c r="AB93" s="161">
        <v>0</v>
      </c>
      <c r="AC93" s="161">
        <v>0</v>
      </c>
      <c r="AD93" s="161">
        <v>0</v>
      </c>
      <c r="AE93" s="161">
        <v>0</v>
      </c>
      <c r="AF93" s="161">
        <v>0</v>
      </c>
      <c r="AG93" s="161">
        <v>0</v>
      </c>
      <c r="AH93" s="161">
        <v>0</v>
      </c>
      <c r="AI93" s="161">
        <v>1.381077</v>
      </c>
      <c r="AJ93" s="161">
        <v>0</v>
      </c>
      <c r="AK93" s="170">
        <v>389.017586390318</v>
      </c>
      <c r="AL93" s="171">
        <v>200</v>
      </c>
      <c r="AM93" s="171">
        <v>2000</v>
      </c>
      <c r="AN93" s="172" t="s">
        <v>393</v>
      </c>
      <c r="AO93" s="172" t="s">
        <v>418</v>
      </c>
    </row>
    <row r="94" ht="23.25" customHeight="1" spans="1:41">
      <c r="A94" s="133">
        <v>89</v>
      </c>
      <c r="B94" s="133" t="s">
        <v>149</v>
      </c>
      <c r="C94" s="140" t="s">
        <v>565</v>
      </c>
      <c r="D94" s="156" t="s">
        <v>27</v>
      </c>
      <c r="E94" s="156" t="s">
        <v>566</v>
      </c>
      <c r="F94" s="156" t="s">
        <v>566</v>
      </c>
      <c r="G94" s="173">
        <v>0.473803</v>
      </c>
      <c r="H94" s="174">
        <v>0.178266</v>
      </c>
      <c r="I94" s="180">
        <v>2.985671</v>
      </c>
      <c r="J94" s="180">
        <v>0.473803</v>
      </c>
      <c r="K94" s="161">
        <v>0.178266</v>
      </c>
      <c r="L94" s="161">
        <v>1.3142165</v>
      </c>
      <c r="M94" s="161">
        <v>0</v>
      </c>
      <c r="N94" s="161">
        <v>0</v>
      </c>
      <c r="O94" s="161">
        <v>0</v>
      </c>
      <c r="P94" s="161">
        <v>0</v>
      </c>
      <c r="Q94" s="161">
        <v>0</v>
      </c>
      <c r="R94" s="161">
        <v>0</v>
      </c>
      <c r="S94" s="161">
        <v>0</v>
      </c>
      <c r="T94" s="161">
        <v>0</v>
      </c>
      <c r="U94" s="161">
        <v>0</v>
      </c>
      <c r="V94" s="161">
        <v>0</v>
      </c>
      <c r="W94" s="161">
        <v>0</v>
      </c>
      <c r="X94" s="161">
        <v>1.6444545</v>
      </c>
      <c r="Y94" s="161">
        <v>0</v>
      </c>
      <c r="Z94" s="161">
        <v>0</v>
      </c>
      <c r="AA94" s="161">
        <v>0.027</v>
      </c>
      <c r="AB94" s="161">
        <v>0</v>
      </c>
      <c r="AC94" s="161">
        <v>0</v>
      </c>
      <c r="AD94" s="161">
        <v>0</v>
      </c>
      <c r="AE94" s="161">
        <v>0</v>
      </c>
      <c r="AF94" s="161">
        <v>0</v>
      </c>
      <c r="AG94" s="161">
        <v>0</v>
      </c>
      <c r="AH94" s="161">
        <v>0</v>
      </c>
      <c r="AI94" s="161">
        <v>0</v>
      </c>
      <c r="AJ94" s="161">
        <v>0</v>
      </c>
      <c r="AK94" s="170">
        <v>1574.84040703219</v>
      </c>
      <c r="AL94" s="171">
        <v>200</v>
      </c>
      <c r="AM94" s="171">
        <v>0</v>
      </c>
      <c r="AN94" s="172" t="s">
        <v>393</v>
      </c>
      <c r="AO94" s="172" t="s">
        <v>400</v>
      </c>
    </row>
    <row r="95" ht="23.25" customHeight="1" spans="1:41">
      <c r="A95" s="133">
        <v>90</v>
      </c>
      <c r="B95" s="133" t="s">
        <v>149</v>
      </c>
      <c r="C95" s="140" t="s">
        <v>567</v>
      </c>
      <c r="D95" s="156" t="s">
        <v>60</v>
      </c>
      <c r="E95" s="156" t="s">
        <v>568</v>
      </c>
      <c r="F95" s="156" t="s">
        <v>568</v>
      </c>
      <c r="G95" s="173">
        <v>3.5933965</v>
      </c>
      <c r="H95" s="174">
        <v>1.4299944</v>
      </c>
      <c r="I95" s="180">
        <v>8.5259852</v>
      </c>
      <c r="J95" s="180">
        <v>2.8102705</v>
      </c>
      <c r="K95" s="161">
        <v>1.169376</v>
      </c>
      <c r="L95" s="161">
        <v>1.327167</v>
      </c>
      <c r="M95" s="161">
        <v>0</v>
      </c>
      <c r="N95" s="161">
        <v>0</v>
      </c>
      <c r="O95" s="161">
        <v>0</v>
      </c>
      <c r="P95" s="161">
        <v>0.783126</v>
      </c>
      <c r="Q95" s="161">
        <v>0.2606184</v>
      </c>
      <c r="R95" s="161">
        <v>0.1807936</v>
      </c>
      <c r="S95" s="161">
        <v>0</v>
      </c>
      <c r="T95" s="161">
        <v>0</v>
      </c>
      <c r="U95" s="161">
        <v>0</v>
      </c>
      <c r="V95" s="161">
        <v>0</v>
      </c>
      <c r="W95" s="161">
        <v>0</v>
      </c>
      <c r="X95" s="161">
        <v>7.0180246</v>
      </c>
      <c r="Y95" s="161">
        <v>0</v>
      </c>
      <c r="Z95" s="161">
        <v>0</v>
      </c>
      <c r="AA95" s="161">
        <v>0</v>
      </c>
      <c r="AB95" s="161">
        <v>0</v>
      </c>
      <c r="AC95" s="161">
        <v>0</v>
      </c>
      <c r="AD95" s="161">
        <v>0</v>
      </c>
      <c r="AE95" s="161">
        <v>0</v>
      </c>
      <c r="AF95" s="161">
        <v>0</v>
      </c>
      <c r="AG95" s="161">
        <v>0</v>
      </c>
      <c r="AH95" s="161">
        <v>0</v>
      </c>
      <c r="AI95" s="161">
        <v>0</v>
      </c>
      <c r="AJ95" s="161">
        <v>0</v>
      </c>
      <c r="AK95" s="170">
        <v>496.225076126172</v>
      </c>
      <c r="AL95" s="171">
        <v>200</v>
      </c>
      <c r="AM95" s="171">
        <v>0</v>
      </c>
      <c r="AN95" s="172" t="s">
        <v>393</v>
      </c>
      <c r="AO95" s="172" t="s">
        <v>400</v>
      </c>
    </row>
    <row r="96" ht="23.25" customHeight="1" spans="1:41">
      <c r="A96" s="133">
        <v>91</v>
      </c>
      <c r="B96" s="133" t="s">
        <v>166</v>
      </c>
      <c r="C96" s="152" t="s">
        <v>569</v>
      </c>
      <c r="D96" s="142" t="s">
        <v>118</v>
      </c>
      <c r="E96" s="142" t="s">
        <v>570</v>
      </c>
      <c r="F96" s="142" t="s">
        <v>570</v>
      </c>
      <c r="G96" s="173">
        <v>0.002712</v>
      </c>
      <c r="H96" s="174">
        <v>4241.639358</v>
      </c>
      <c r="I96" s="180">
        <v>22516.2296472</v>
      </c>
      <c r="J96" s="180">
        <v>0</v>
      </c>
      <c r="K96" s="161">
        <v>0</v>
      </c>
      <c r="L96" s="161">
        <v>-764.476254</v>
      </c>
      <c r="M96" s="161">
        <v>0</v>
      </c>
      <c r="N96" s="161">
        <v>0</v>
      </c>
      <c r="O96" s="161">
        <v>0</v>
      </c>
      <c r="P96" s="161">
        <v>0.002712</v>
      </c>
      <c r="Q96" s="161">
        <v>1.639358</v>
      </c>
      <c r="R96" s="161">
        <v>5.3381156</v>
      </c>
      <c r="S96" s="161">
        <v>0</v>
      </c>
      <c r="T96" s="161">
        <v>0</v>
      </c>
      <c r="U96" s="161">
        <v>0</v>
      </c>
      <c r="V96" s="161">
        <v>0</v>
      </c>
      <c r="W96" s="161">
        <v>0</v>
      </c>
      <c r="X96" s="161">
        <v>11386.1013586</v>
      </c>
      <c r="Y96" s="161">
        <v>0</v>
      </c>
      <c r="Z96" s="161">
        <v>0</v>
      </c>
      <c r="AA96" s="161">
        <v>416.866427</v>
      </c>
      <c r="AB96" s="161">
        <v>0</v>
      </c>
      <c r="AC96" s="161">
        <v>0</v>
      </c>
      <c r="AD96" s="161">
        <v>0</v>
      </c>
      <c r="AE96" s="161">
        <v>0</v>
      </c>
      <c r="AF96" s="161">
        <v>4240</v>
      </c>
      <c r="AG96" s="161">
        <v>11472.4</v>
      </c>
      <c r="AH96" s="161">
        <v>0</v>
      </c>
      <c r="AI96" s="161">
        <v>0</v>
      </c>
      <c r="AJ96" s="161">
        <v>0</v>
      </c>
      <c r="AK96" s="170">
        <v>430.837908336855</v>
      </c>
      <c r="AL96" s="171">
        <v>200</v>
      </c>
      <c r="AM96" s="171">
        <v>2000</v>
      </c>
      <c r="AN96" s="172" t="s">
        <v>393</v>
      </c>
      <c r="AO96" s="172" t="s">
        <v>418</v>
      </c>
    </row>
    <row r="97" ht="23.25" customHeight="1" spans="1:41">
      <c r="A97" s="133">
        <v>92</v>
      </c>
      <c r="B97" s="133" t="s">
        <v>166</v>
      </c>
      <c r="C97" s="152" t="s">
        <v>571</v>
      </c>
      <c r="D97" s="142" t="s">
        <v>43</v>
      </c>
      <c r="E97" s="142" t="s">
        <v>572</v>
      </c>
      <c r="F97" s="142" t="s">
        <v>572</v>
      </c>
      <c r="G97" s="173">
        <v>2475.246475</v>
      </c>
      <c r="H97" s="174">
        <v>2889.1402919</v>
      </c>
      <c r="I97" s="180">
        <v>13910.2945014</v>
      </c>
      <c r="J97" s="180">
        <v>337.956232</v>
      </c>
      <c r="K97" s="161">
        <v>-1242.5420945</v>
      </c>
      <c r="L97" s="161">
        <v>-1076.2567835</v>
      </c>
      <c r="M97" s="161">
        <v>46.6194436</v>
      </c>
      <c r="N97" s="161">
        <v>12.3482688</v>
      </c>
      <c r="O97" s="161">
        <v>15.2468264</v>
      </c>
      <c r="P97" s="161">
        <v>0.6744524</v>
      </c>
      <c r="Q97" s="161">
        <v>0.8851536</v>
      </c>
      <c r="R97" s="161">
        <v>3.2819748</v>
      </c>
      <c r="S97" s="161">
        <v>19.480416</v>
      </c>
      <c r="T97" s="161">
        <v>7.6976</v>
      </c>
      <c r="U97" s="161">
        <v>134.2774</v>
      </c>
      <c r="V97" s="161">
        <v>436.06891</v>
      </c>
      <c r="W97" s="161">
        <v>109.19222</v>
      </c>
      <c r="X97" s="161">
        <v>7161.1985187</v>
      </c>
      <c r="Y97" s="161">
        <v>638.274621</v>
      </c>
      <c r="Z97" s="161">
        <v>160.843944</v>
      </c>
      <c r="AA97" s="161">
        <v>6628.179765</v>
      </c>
      <c r="AB97" s="161">
        <v>0</v>
      </c>
      <c r="AC97" s="161">
        <v>0</v>
      </c>
      <c r="AD97" s="161">
        <v>0</v>
      </c>
      <c r="AE97" s="161">
        <v>996.1724</v>
      </c>
      <c r="AF97" s="161">
        <v>3840.7152</v>
      </c>
      <c r="AG97" s="161">
        <v>1044.3668</v>
      </c>
      <c r="AH97" s="161">
        <v>0</v>
      </c>
      <c r="AI97" s="161">
        <v>0</v>
      </c>
      <c r="AJ97" s="161">
        <v>0</v>
      </c>
      <c r="AK97" s="170">
        <v>381.468294924927</v>
      </c>
      <c r="AL97" s="171">
        <v>200</v>
      </c>
      <c r="AM97" s="171">
        <v>2000</v>
      </c>
      <c r="AN97" s="172" t="s">
        <v>393</v>
      </c>
      <c r="AO97" s="172" t="s">
        <v>418</v>
      </c>
    </row>
    <row r="98" ht="23.25" customHeight="1" spans="1:41">
      <c r="A98" s="177">
        <v>93</v>
      </c>
      <c r="B98" s="133" t="s">
        <v>166</v>
      </c>
      <c r="C98" s="152" t="s">
        <v>573</v>
      </c>
      <c r="D98" s="156" t="s">
        <v>8</v>
      </c>
      <c r="E98" s="149" t="s">
        <v>574</v>
      </c>
      <c r="F98" s="149" t="s">
        <v>574</v>
      </c>
      <c r="G98" s="173">
        <v>635.1903894</v>
      </c>
      <c r="H98" s="174">
        <v>336.5604027</v>
      </c>
      <c r="I98" s="180">
        <v>1371.9633106</v>
      </c>
      <c r="J98" s="180">
        <v>255.225162</v>
      </c>
      <c r="K98" s="161">
        <v>92.0228835</v>
      </c>
      <c r="L98" s="161">
        <v>260.2960635</v>
      </c>
      <c r="M98" s="161">
        <v>66.5853772</v>
      </c>
      <c r="N98" s="161">
        <v>28.9063904</v>
      </c>
      <c r="O98" s="161">
        <v>44.7257692</v>
      </c>
      <c r="P98" s="161">
        <v>37.9502232</v>
      </c>
      <c r="Q98" s="161">
        <v>50.3354248</v>
      </c>
      <c r="R98" s="161">
        <v>136.4892076</v>
      </c>
      <c r="S98" s="161">
        <v>0</v>
      </c>
      <c r="T98" s="161">
        <v>0</v>
      </c>
      <c r="U98" s="161">
        <v>0</v>
      </c>
      <c r="V98" s="161">
        <v>250.577769</v>
      </c>
      <c r="W98" s="161">
        <v>141.497906</v>
      </c>
      <c r="X98" s="161">
        <v>906.6550663</v>
      </c>
      <c r="Y98" s="161">
        <v>24.796232</v>
      </c>
      <c r="Z98" s="161">
        <v>23.685952</v>
      </c>
      <c r="AA98" s="161">
        <v>23.685952</v>
      </c>
      <c r="AB98" s="161">
        <v>0</v>
      </c>
      <c r="AC98" s="161">
        <v>0</v>
      </c>
      <c r="AD98" s="161">
        <v>0</v>
      </c>
      <c r="AE98" s="161">
        <v>0</v>
      </c>
      <c r="AF98" s="161">
        <v>0</v>
      </c>
      <c r="AG98" s="161">
        <v>0</v>
      </c>
      <c r="AH98" s="161">
        <v>0.055626</v>
      </c>
      <c r="AI98" s="161">
        <v>0.111846</v>
      </c>
      <c r="AJ98" s="161">
        <v>0.111252</v>
      </c>
      <c r="AK98" s="170">
        <v>307.642521102795</v>
      </c>
      <c r="AL98" s="171">
        <v>200</v>
      </c>
      <c r="AM98" s="171">
        <v>0</v>
      </c>
      <c r="AN98" s="172" t="s">
        <v>393</v>
      </c>
      <c r="AO98" s="172" t="s">
        <v>400</v>
      </c>
    </row>
    <row r="99" ht="23.25" customHeight="1" spans="1:41">
      <c r="A99" s="133">
        <v>94</v>
      </c>
      <c r="B99" s="133" t="s">
        <v>166</v>
      </c>
      <c r="C99" s="152" t="s">
        <v>575</v>
      </c>
      <c r="D99" s="142" t="s">
        <v>17</v>
      </c>
      <c r="E99" s="142" t="s">
        <v>576</v>
      </c>
      <c r="F99" s="142" t="s">
        <v>576</v>
      </c>
      <c r="G99" s="173">
        <v>1222.8580085</v>
      </c>
      <c r="H99" s="174">
        <v>385.249184</v>
      </c>
      <c r="I99" s="180">
        <v>1712.796585</v>
      </c>
      <c r="J99" s="180">
        <v>362.7169965</v>
      </c>
      <c r="K99" s="161">
        <v>-98.485422</v>
      </c>
      <c r="L99" s="161">
        <v>-72.488021</v>
      </c>
      <c r="M99" s="161">
        <v>28.7857696</v>
      </c>
      <c r="N99" s="161">
        <v>1.0894756</v>
      </c>
      <c r="O99" s="161">
        <v>0.914648</v>
      </c>
      <c r="P99" s="161">
        <v>0.4405584</v>
      </c>
      <c r="Q99" s="161">
        <v>0.3452644</v>
      </c>
      <c r="R99" s="161">
        <v>0.407848</v>
      </c>
      <c r="S99" s="161">
        <v>0</v>
      </c>
      <c r="T99" s="161">
        <v>0</v>
      </c>
      <c r="U99" s="161">
        <v>0</v>
      </c>
      <c r="V99" s="161">
        <v>444.045029</v>
      </c>
      <c r="W99" s="161">
        <v>383.223594</v>
      </c>
      <c r="X99" s="161">
        <v>1356.660721</v>
      </c>
      <c r="Y99" s="161">
        <v>386.869655</v>
      </c>
      <c r="Z99" s="161">
        <v>91.65264</v>
      </c>
      <c r="AA99" s="161">
        <v>274.95792</v>
      </c>
      <c r="AB99" s="161">
        <v>0</v>
      </c>
      <c r="AC99" s="161">
        <v>0</v>
      </c>
      <c r="AD99" s="161">
        <v>152.343469</v>
      </c>
      <c r="AE99" s="161">
        <v>0</v>
      </c>
      <c r="AF99" s="161">
        <v>7.423632</v>
      </c>
      <c r="AG99" s="161">
        <v>0</v>
      </c>
      <c r="AH99" s="161">
        <v>0</v>
      </c>
      <c r="AI99" s="161">
        <v>0</v>
      </c>
      <c r="AJ99" s="161">
        <v>0</v>
      </c>
      <c r="AK99" s="170">
        <v>344.594474468764</v>
      </c>
      <c r="AL99" s="171">
        <v>200</v>
      </c>
      <c r="AM99" s="171">
        <v>0</v>
      </c>
      <c r="AN99" s="172" t="s">
        <v>393</v>
      </c>
      <c r="AO99" s="172" t="s">
        <v>400</v>
      </c>
    </row>
    <row r="100" ht="23.25" customHeight="1" spans="1:41">
      <c r="A100" s="133">
        <v>95</v>
      </c>
      <c r="B100" s="133" t="s">
        <v>166</v>
      </c>
      <c r="C100" s="152" t="s">
        <v>577</v>
      </c>
      <c r="D100" s="142" t="s">
        <v>32</v>
      </c>
      <c r="E100" s="142" t="s">
        <v>578</v>
      </c>
      <c r="F100" s="142" t="s">
        <v>578</v>
      </c>
      <c r="G100" s="173">
        <v>5.6837692</v>
      </c>
      <c r="H100" s="174">
        <v>438.7290601</v>
      </c>
      <c r="I100" s="180">
        <v>1606.2926654</v>
      </c>
      <c r="J100" s="180">
        <v>0</v>
      </c>
      <c r="K100" s="161">
        <v>395.6302705</v>
      </c>
      <c r="L100" s="161">
        <v>783.439799</v>
      </c>
      <c r="M100" s="161">
        <v>0</v>
      </c>
      <c r="N100" s="161">
        <v>40.6537164</v>
      </c>
      <c r="O100" s="161">
        <v>-40.6537164</v>
      </c>
      <c r="P100" s="161">
        <v>5.6837692</v>
      </c>
      <c r="Q100" s="161">
        <v>2.4450732</v>
      </c>
      <c r="R100" s="161">
        <v>4.6045116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858.9020712</v>
      </c>
      <c r="Y100" s="161">
        <v>0</v>
      </c>
      <c r="Z100" s="161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  <c r="AG100" s="161">
        <v>0</v>
      </c>
      <c r="AH100" s="161">
        <v>0</v>
      </c>
      <c r="AI100" s="161">
        <v>0</v>
      </c>
      <c r="AJ100" s="161">
        <v>0</v>
      </c>
      <c r="AK100" s="170">
        <v>266.124064139694</v>
      </c>
      <c r="AL100" s="171">
        <v>200</v>
      </c>
      <c r="AM100" s="171">
        <v>0</v>
      </c>
      <c r="AN100" s="172" t="s">
        <v>393</v>
      </c>
      <c r="AO100" s="172" t="s">
        <v>400</v>
      </c>
    </row>
    <row r="101" ht="23.25" customHeight="1" spans="1:41">
      <c r="A101" s="133">
        <v>96</v>
      </c>
      <c r="B101" s="133" t="s">
        <v>166</v>
      </c>
      <c r="C101" s="152" t="s">
        <v>176</v>
      </c>
      <c r="D101" s="142" t="s">
        <v>12</v>
      </c>
      <c r="E101" s="142" t="s">
        <v>579</v>
      </c>
      <c r="F101" s="142" t="s">
        <v>579</v>
      </c>
      <c r="G101" s="173">
        <v>24.026252</v>
      </c>
      <c r="H101" s="174">
        <v>10.0387965</v>
      </c>
      <c r="I101" s="180">
        <v>951.5086786</v>
      </c>
      <c r="J101" s="180">
        <v>23.008582</v>
      </c>
      <c r="K101" s="161">
        <v>7.3192825</v>
      </c>
      <c r="L101" s="161">
        <v>20.978638</v>
      </c>
      <c r="M101" s="161">
        <v>0</v>
      </c>
      <c r="N101" s="161">
        <v>0</v>
      </c>
      <c r="O101" s="161">
        <v>0</v>
      </c>
      <c r="P101" s="161">
        <v>1.01767</v>
      </c>
      <c r="Q101" s="161">
        <v>2.719514</v>
      </c>
      <c r="R101" s="161">
        <v>0.3491528</v>
      </c>
      <c r="S101" s="161">
        <v>0</v>
      </c>
      <c r="T101" s="161">
        <v>0</v>
      </c>
      <c r="U101" s="161">
        <v>0</v>
      </c>
      <c r="V101" s="161">
        <v>0</v>
      </c>
      <c r="W101" s="161">
        <v>0</v>
      </c>
      <c r="X101" s="161">
        <v>676.1402088</v>
      </c>
      <c r="Y101" s="161">
        <v>0</v>
      </c>
      <c r="Z101" s="161">
        <v>0</v>
      </c>
      <c r="AA101" s="161">
        <v>0.23043</v>
      </c>
      <c r="AB101" s="161">
        <v>0</v>
      </c>
      <c r="AC101" s="161">
        <v>0</v>
      </c>
      <c r="AD101" s="161">
        <v>0</v>
      </c>
      <c r="AE101" s="161">
        <v>0</v>
      </c>
      <c r="AF101" s="161">
        <v>0</v>
      </c>
      <c r="AG101" s="161">
        <v>253.810249</v>
      </c>
      <c r="AH101" s="161">
        <v>0</v>
      </c>
      <c r="AI101" s="161">
        <v>0</v>
      </c>
      <c r="AJ101" s="161">
        <v>0</v>
      </c>
      <c r="AK101" s="170">
        <v>9378.31424414271</v>
      </c>
      <c r="AL101" s="171">
        <v>200</v>
      </c>
      <c r="AM101" s="171">
        <v>0</v>
      </c>
      <c r="AN101" s="172" t="s">
        <v>393</v>
      </c>
      <c r="AO101" s="172" t="s">
        <v>400</v>
      </c>
    </row>
    <row r="102" ht="23.25" customHeight="1" spans="1:41">
      <c r="A102" s="177">
        <v>97</v>
      </c>
      <c r="B102" s="133" t="s">
        <v>166</v>
      </c>
      <c r="C102" s="152" t="s">
        <v>580</v>
      </c>
      <c r="D102" s="142" t="s">
        <v>8</v>
      </c>
      <c r="E102" s="149" t="s">
        <v>581</v>
      </c>
      <c r="F102" s="149" t="s">
        <v>581</v>
      </c>
      <c r="G102" s="173">
        <v>471.3973325</v>
      </c>
      <c r="H102" s="174">
        <v>-51.0925683</v>
      </c>
      <c r="I102" s="180">
        <v>950.7557596</v>
      </c>
      <c r="J102" s="180">
        <v>178.0494215</v>
      </c>
      <c r="K102" s="161">
        <v>-356.8969735</v>
      </c>
      <c r="L102" s="161">
        <v>-170.7219275</v>
      </c>
      <c r="M102" s="161">
        <v>87.3723812</v>
      </c>
      <c r="N102" s="161">
        <v>135.8935208</v>
      </c>
      <c r="O102" s="161">
        <v>322.1389768</v>
      </c>
      <c r="P102" s="161">
        <v>117.5998928</v>
      </c>
      <c r="Q102" s="161">
        <v>59.6143944</v>
      </c>
      <c r="R102" s="161">
        <v>152.318532</v>
      </c>
      <c r="S102" s="161">
        <v>0</v>
      </c>
      <c r="T102" s="161">
        <v>0</v>
      </c>
      <c r="U102" s="161">
        <v>0</v>
      </c>
      <c r="V102" s="161">
        <v>65.082636</v>
      </c>
      <c r="W102" s="161">
        <v>86.921162</v>
      </c>
      <c r="X102" s="161">
        <v>589.3830263</v>
      </c>
      <c r="Y102" s="161">
        <v>21.499394</v>
      </c>
      <c r="Z102" s="161">
        <v>20.453152</v>
      </c>
      <c r="AA102" s="161">
        <v>20.517152</v>
      </c>
      <c r="AB102" s="161">
        <v>0</v>
      </c>
      <c r="AC102" s="161">
        <v>0</v>
      </c>
      <c r="AD102" s="161">
        <v>0</v>
      </c>
      <c r="AE102" s="161">
        <v>1.793607</v>
      </c>
      <c r="AF102" s="161">
        <v>2.922176</v>
      </c>
      <c r="AG102" s="161">
        <v>37.12</v>
      </c>
      <c r="AH102" s="161">
        <v>0</v>
      </c>
      <c r="AI102" s="161">
        <v>0</v>
      </c>
      <c r="AJ102" s="161">
        <v>0</v>
      </c>
      <c r="AK102" s="170">
        <v>1960.84941750716</v>
      </c>
      <c r="AL102" s="171">
        <v>200</v>
      </c>
      <c r="AM102" s="171">
        <v>0</v>
      </c>
      <c r="AN102" s="172" t="s">
        <v>393</v>
      </c>
      <c r="AO102" s="172" t="s">
        <v>400</v>
      </c>
    </row>
    <row r="103" ht="23.25" customHeight="1" spans="1:41">
      <c r="A103" s="133">
        <v>98</v>
      </c>
      <c r="B103" s="133" t="s">
        <v>166</v>
      </c>
      <c r="C103" s="152" t="s">
        <v>582</v>
      </c>
      <c r="D103" s="142" t="s">
        <v>29</v>
      </c>
      <c r="E103" s="142" t="s">
        <v>583</v>
      </c>
      <c r="F103" s="142" t="s">
        <v>583</v>
      </c>
      <c r="G103" s="173">
        <v>166.0524789</v>
      </c>
      <c r="H103" s="174">
        <v>307.649828</v>
      </c>
      <c r="I103" s="180">
        <v>932.4328552</v>
      </c>
      <c r="J103" s="180">
        <v>100.6524705</v>
      </c>
      <c r="K103" s="161">
        <v>206.202244</v>
      </c>
      <c r="L103" s="161">
        <v>294.666772</v>
      </c>
      <c r="M103" s="161">
        <v>62.8878844</v>
      </c>
      <c r="N103" s="161">
        <v>94.8720436</v>
      </c>
      <c r="O103" s="161">
        <v>139.6847444</v>
      </c>
      <c r="P103" s="161">
        <v>2.512124</v>
      </c>
      <c r="Q103" s="161">
        <v>6.5755404</v>
      </c>
      <c r="R103" s="161">
        <v>8.1349712</v>
      </c>
      <c r="S103" s="161">
        <v>0</v>
      </c>
      <c r="T103" s="161">
        <v>0</v>
      </c>
      <c r="U103" s="161">
        <v>0</v>
      </c>
      <c r="V103" s="161">
        <v>0</v>
      </c>
      <c r="W103" s="161">
        <v>0</v>
      </c>
      <c r="X103" s="161">
        <v>489.6346726</v>
      </c>
      <c r="Y103" s="161">
        <v>0</v>
      </c>
      <c r="Z103" s="161">
        <v>0</v>
      </c>
      <c r="AA103" s="161">
        <v>0.311695</v>
      </c>
      <c r="AB103" s="161">
        <v>0</v>
      </c>
      <c r="AC103" s="161">
        <v>0</v>
      </c>
      <c r="AD103" s="161">
        <v>0</v>
      </c>
      <c r="AE103" s="161">
        <v>0</v>
      </c>
      <c r="AF103" s="161">
        <v>0</v>
      </c>
      <c r="AG103" s="161">
        <v>0</v>
      </c>
      <c r="AH103" s="161">
        <v>0</v>
      </c>
      <c r="AI103" s="161">
        <v>0</v>
      </c>
      <c r="AJ103" s="161">
        <v>0</v>
      </c>
      <c r="AK103" s="170">
        <v>203.082521209796</v>
      </c>
      <c r="AL103" s="171">
        <v>200</v>
      </c>
      <c r="AM103" s="171">
        <v>0</v>
      </c>
      <c r="AN103" s="172" t="s">
        <v>393</v>
      </c>
      <c r="AO103" s="172" t="s">
        <v>400</v>
      </c>
    </row>
    <row r="104" ht="23.25" customHeight="1" spans="1:41">
      <c r="A104" s="133">
        <v>99</v>
      </c>
      <c r="B104" s="133" t="s">
        <v>166</v>
      </c>
      <c r="C104" s="152" t="s">
        <v>584</v>
      </c>
      <c r="D104" s="142" t="s">
        <v>10</v>
      </c>
      <c r="E104" s="142" t="s">
        <v>585</v>
      </c>
      <c r="F104" s="142" t="s">
        <v>585</v>
      </c>
      <c r="G104" s="173">
        <v>61.9131389</v>
      </c>
      <c r="H104" s="174">
        <v>-34.4045867</v>
      </c>
      <c r="I104" s="180">
        <v>86.6996082</v>
      </c>
      <c r="J104" s="180">
        <v>9.5336125</v>
      </c>
      <c r="K104" s="161">
        <v>-63.1288675</v>
      </c>
      <c r="L104" s="161">
        <v>70.493905</v>
      </c>
      <c r="M104" s="161">
        <v>0</v>
      </c>
      <c r="N104" s="161">
        <v>0</v>
      </c>
      <c r="O104" s="161">
        <v>0</v>
      </c>
      <c r="P104" s="161">
        <v>52.3795264</v>
      </c>
      <c r="Q104" s="161">
        <v>28.7242808</v>
      </c>
      <c r="R104" s="161">
        <v>16.2057032</v>
      </c>
      <c r="S104" s="161">
        <v>0</v>
      </c>
      <c r="T104" s="161">
        <v>0</v>
      </c>
      <c r="U104" s="161">
        <v>0</v>
      </c>
      <c r="V104" s="161">
        <v>0</v>
      </c>
      <c r="W104" s="161">
        <v>0</v>
      </c>
      <c r="X104" s="161">
        <v>0</v>
      </c>
      <c r="Y104" s="161">
        <v>0</v>
      </c>
      <c r="Z104" s="161">
        <v>0</v>
      </c>
      <c r="AA104" s="161">
        <v>0</v>
      </c>
      <c r="AB104" s="161">
        <v>0</v>
      </c>
      <c r="AC104" s="161">
        <v>0</v>
      </c>
      <c r="AD104" s="161">
        <v>0</v>
      </c>
      <c r="AE104" s="161">
        <v>0</v>
      </c>
      <c r="AF104" s="161">
        <v>0</v>
      </c>
      <c r="AG104" s="161">
        <v>0</v>
      </c>
      <c r="AH104" s="161">
        <v>0</v>
      </c>
      <c r="AI104" s="161">
        <v>0</v>
      </c>
      <c r="AJ104" s="161">
        <v>0</v>
      </c>
      <c r="AK104" s="170">
        <v>352.000144503988</v>
      </c>
      <c r="AL104" s="171">
        <v>200</v>
      </c>
      <c r="AM104" s="171">
        <v>0</v>
      </c>
      <c r="AN104" s="172" t="s">
        <v>393</v>
      </c>
      <c r="AO104" s="172" t="s">
        <v>400</v>
      </c>
    </row>
    <row r="105" ht="23.25" customHeight="1" spans="1:41">
      <c r="A105" s="133">
        <v>100</v>
      </c>
      <c r="B105" s="133" t="s">
        <v>166</v>
      </c>
      <c r="C105" s="152" t="s">
        <v>586</v>
      </c>
      <c r="D105" s="142" t="s">
        <v>27</v>
      </c>
      <c r="E105" s="142" t="s">
        <v>587</v>
      </c>
      <c r="F105" s="142" t="s">
        <v>587</v>
      </c>
      <c r="G105" s="173">
        <v>42.9385725</v>
      </c>
      <c r="H105" s="174">
        <v>4.240325</v>
      </c>
      <c r="I105" s="180">
        <v>102.5225836</v>
      </c>
      <c r="J105" s="180">
        <v>38.9282685</v>
      </c>
      <c r="K105" s="161">
        <v>0.239387</v>
      </c>
      <c r="L105" s="161">
        <v>42.061865</v>
      </c>
      <c r="M105" s="161">
        <v>1.5321368</v>
      </c>
      <c r="N105" s="161">
        <v>2.6848812</v>
      </c>
      <c r="O105" s="161">
        <v>4.5204516</v>
      </c>
      <c r="P105" s="161">
        <v>0.1944172</v>
      </c>
      <c r="Q105" s="161">
        <v>0.7035568</v>
      </c>
      <c r="R105" s="161">
        <v>0.8084512</v>
      </c>
      <c r="S105" s="161">
        <v>0</v>
      </c>
      <c r="T105" s="161">
        <v>0</v>
      </c>
      <c r="U105" s="161">
        <v>0</v>
      </c>
      <c r="V105" s="161">
        <v>0.18375</v>
      </c>
      <c r="W105" s="161">
        <v>0.0525</v>
      </c>
      <c r="X105" s="161">
        <v>53.4518158</v>
      </c>
      <c r="Y105" s="161">
        <v>2.1</v>
      </c>
      <c r="Z105" s="161">
        <v>0.56</v>
      </c>
      <c r="AA105" s="161">
        <v>1.68</v>
      </c>
      <c r="AB105" s="161">
        <v>0</v>
      </c>
      <c r="AC105" s="161">
        <v>0</v>
      </c>
      <c r="AD105" s="161">
        <v>0</v>
      </c>
      <c r="AE105" s="161">
        <v>0</v>
      </c>
      <c r="AF105" s="161">
        <v>0</v>
      </c>
      <c r="AG105" s="161">
        <v>0</v>
      </c>
      <c r="AH105" s="161">
        <v>0</v>
      </c>
      <c r="AI105" s="161">
        <v>0</v>
      </c>
      <c r="AJ105" s="161">
        <v>0</v>
      </c>
      <c r="AK105" s="170">
        <v>2317.80013560281</v>
      </c>
      <c r="AL105" s="171">
        <v>200</v>
      </c>
      <c r="AM105" s="171">
        <v>0</v>
      </c>
      <c r="AN105" s="172" t="s">
        <v>393</v>
      </c>
      <c r="AO105" s="172" t="s">
        <v>400</v>
      </c>
    </row>
    <row r="106" ht="23.25" customHeight="1" spans="1:41">
      <c r="A106" s="133">
        <v>101</v>
      </c>
      <c r="B106" s="133" t="s">
        <v>181</v>
      </c>
      <c r="C106" s="178" t="s">
        <v>588</v>
      </c>
      <c r="D106" s="179" t="s">
        <v>19</v>
      </c>
      <c r="E106" s="149" t="s">
        <v>589</v>
      </c>
      <c r="F106" s="149" t="s">
        <v>589</v>
      </c>
      <c r="G106" s="143">
        <v>15199.3082458</v>
      </c>
      <c r="H106" s="144">
        <v>8385.7581641</v>
      </c>
      <c r="I106" s="161">
        <v>35086.0928944</v>
      </c>
      <c r="J106" s="161">
        <v>8842.999857</v>
      </c>
      <c r="K106" s="161">
        <v>5296.2941955</v>
      </c>
      <c r="L106" s="161">
        <v>14525.9854105</v>
      </c>
      <c r="M106" s="161">
        <v>3892.9660088</v>
      </c>
      <c r="N106" s="161">
        <v>581.939458</v>
      </c>
      <c r="O106" s="161">
        <v>1146.8888896</v>
      </c>
      <c r="P106" s="161">
        <v>574.489928</v>
      </c>
      <c r="Q106" s="161">
        <v>418.8069516</v>
      </c>
      <c r="R106" s="161">
        <v>411.5126576</v>
      </c>
      <c r="S106" s="161">
        <v>54.579</v>
      </c>
      <c r="T106" s="161">
        <v>55.1748</v>
      </c>
      <c r="U106" s="161">
        <v>44.1002</v>
      </c>
      <c r="V106" s="161">
        <v>1225.023587</v>
      </c>
      <c r="W106" s="161">
        <v>1246.910771</v>
      </c>
      <c r="X106" s="161">
        <v>18840.9945357</v>
      </c>
      <c r="Y106" s="161">
        <v>594.54057</v>
      </c>
      <c r="Z106" s="161">
        <v>783.198678</v>
      </c>
      <c r="AA106" s="161">
        <v>111.894065</v>
      </c>
      <c r="AB106" s="161">
        <v>0</v>
      </c>
      <c r="AC106" s="161">
        <v>0</v>
      </c>
      <c r="AD106" s="161">
        <v>0</v>
      </c>
      <c r="AE106" s="161">
        <v>6.7856</v>
      </c>
      <c r="AF106" s="161">
        <v>0</v>
      </c>
      <c r="AG106" s="161">
        <v>0</v>
      </c>
      <c r="AH106" s="161">
        <v>7.923695</v>
      </c>
      <c r="AI106" s="161">
        <v>3.43331</v>
      </c>
      <c r="AJ106" s="161">
        <v>4.717136</v>
      </c>
      <c r="AK106" s="170">
        <v>318.400962772883</v>
      </c>
      <c r="AL106" s="171">
        <v>200</v>
      </c>
      <c r="AM106" s="171">
        <v>2000</v>
      </c>
      <c r="AN106" s="172" t="s">
        <v>393</v>
      </c>
      <c r="AO106" s="172" t="s">
        <v>418</v>
      </c>
    </row>
    <row r="107" ht="23.25" customHeight="1" spans="1:41">
      <c r="A107" s="133">
        <v>102</v>
      </c>
      <c r="B107" s="133" t="s">
        <v>181</v>
      </c>
      <c r="C107" s="178" t="s">
        <v>590</v>
      </c>
      <c r="D107" s="179" t="s">
        <v>17</v>
      </c>
      <c r="E107" s="149" t="s">
        <v>591</v>
      </c>
      <c r="F107" s="149" t="s">
        <v>591</v>
      </c>
      <c r="G107" s="143">
        <v>1255.0487208</v>
      </c>
      <c r="H107" s="144">
        <v>1851.7792329</v>
      </c>
      <c r="I107" s="161">
        <v>5533.1177034</v>
      </c>
      <c r="J107" s="161">
        <v>991.915102</v>
      </c>
      <c r="K107" s="161">
        <v>1123.0899945</v>
      </c>
      <c r="L107" s="161">
        <v>1712.1677235</v>
      </c>
      <c r="M107" s="161">
        <v>239.8300936</v>
      </c>
      <c r="N107" s="161">
        <v>479.8657192</v>
      </c>
      <c r="O107" s="161">
        <v>852.638474</v>
      </c>
      <c r="P107" s="161">
        <v>19.8328352</v>
      </c>
      <c r="Q107" s="161">
        <v>164.5976092</v>
      </c>
      <c r="R107" s="161">
        <v>94.8066692</v>
      </c>
      <c r="S107" s="161">
        <v>0</v>
      </c>
      <c r="T107" s="161">
        <v>0</v>
      </c>
      <c r="U107" s="161">
        <v>0</v>
      </c>
      <c r="V107" s="161">
        <v>3.409112</v>
      </c>
      <c r="W107" s="161">
        <v>10.262845</v>
      </c>
      <c r="X107" s="161">
        <v>2865.5123247</v>
      </c>
      <c r="Y107" s="161">
        <v>0.061578</v>
      </c>
      <c r="Z107" s="161">
        <v>2.703979</v>
      </c>
      <c r="AA107" s="161">
        <v>7.992512</v>
      </c>
      <c r="AB107" s="161">
        <v>0</v>
      </c>
      <c r="AC107" s="161">
        <v>0</v>
      </c>
      <c r="AD107" s="161">
        <v>0</v>
      </c>
      <c r="AE107" s="161">
        <v>0</v>
      </c>
      <c r="AF107" s="161">
        <v>71.259086</v>
      </c>
      <c r="AG107" s="161">
        <v>0</v>
      </c>
      <c r="AH107" s="161">
        <v>0</v>
      </c>
      <c r="AI107" s="161">
        <v>0</v>
      </c>
      <c r="AJ107" s="161">
        <v>0</v>
      </c>
      <c r="AK107" s="170">
        <v>198.80007319959</v>
      </c>
      <c r="AL107" s="171">
        <v>200</v>
      </c>
      <c r="AM107" s="171">
        <v>0</v>
      </c>
      <c r="AN107" s="172" t="s">
        <v>393</v>
      </c>
      <c r="AO107" s="172" t="s">
        <v>400</v>
      </c>
    </row>
    <row r="108" ht="23.25" customHeight="1" spans="1:41">
      <c r="A108" s="133">
        <v>103</v>
      </c>
      <c r="B108" s="133" t="s">
        <v>181</v>
      </c>
      <c r="C108" s="178" t="s">
        <v>592</v>
      </c>
      <c r="D108" s="179" t="s">
        <v>10</v>
      </c>
      <c r="E108" s="149" t="s">
        <v>593</v>
      </c>
      <c r="F108" s="149" t="s">
        <v>593</v>
      </c>
      <c r="G108" s="143">
        <v>21887.96363</v>
      </c>
      <c r="H108" s="144">
        <v>27049.5603659</v>
      </c>
      <c r="I108" s="161">
        <v>32474.3266749</v>
      </c>
      <c r="J108" s="161">
        <v>21920.418157</v>
      </c>
      <c r="K108" s="161">
        <v>18892.1662585</v>
      </c>
      <c r="L108" s="161">
        <v>20864.7668285</v>
      </c>
      <c r="M108" s="161">
        <v>-1835.7501644</v>
      </c>
      <c r="N108" s="161">
        <v>5399.0881332</v>
      </c>
      <c r="O108" s="161">
        <v>8694.6299892</v>
      </c>
      <c r="P108" s="161">
        <v>1360.2065264</v>
      </c>
      <c r="Q108" s="161">
        <v>2238.1595012</v>
      </c>
      <c r="R108" s="161">
        <v>2363.5910732</v>
      </c>
      <c r="S108" s="161">
        <v>0</v>
      </c>
      <c r="T108" s="161">
        <v>0</v>
      </c>
      <c r="U108" s="161">
        <v>0</v>
      </c>
      <c r="V108" s="161">
        <v>253.327196</v>
      </c>
      <c r="W108" s="161">
        <v>285.28112</v>
      </c>
      <c r="X108" s="161">
        <v>308.05266</v>
      </c>
      <c r="Y108" s="161">
        <v>189.761915</v>
      </c>
      <c r="Z108" s="161">
        <v>232.899002</v>
      </c>
      <c r="AA108" s="161">
        <v>243.286124</v>
      </c>
      <c r="AB108" s="161">
        <v>0</v>
      </c>
      <c r="AC108" s="161">
        <v>0</v>
      </c>
      <c r="AD108" s="161">
        <v>0</v>
      </c>
      <c r="AE108" s="161">
        <v>0</v>
      </c>
      <c r="AF108" s="161">
        <v>1.966351</v>
      </c>
      <c r="AG108" s="161">
        <v>0</v>
      </c>
      <c r="AH108" s="161">
        <v>0</v>
      </c>
      <c r="AI108" s="161">
        <v>0</v>
      </c>
      <c r="AJ108" s="161">
        <v>0</v>
      </c>
      <c r="AK108" s="170">
        <v>20.05491488815</v>
      </c>
      <c r="AL108" s="171">
        <v>200</v>
      </c>
      <c r="AM108" s="171">
        <v>0</v>
      </c>
      <c r="AN108" s="172" t="s">
        <v>393</v>
      </c>
      <c r="AO108" s="172" t="s">
        <v>394</v>
      </c>
    </row>
    <row r="109" ht="23.25" customHeight="1" spans="1:41">
      <c r="A109" s="133">
        <v>104</v>
      </c>
      <c r="B109" s="133" t="s">
        <v>181</v>
      </c>
      <c r="C109" s="140" t="s">
        <v>594</v>
      </c>
      <c r="D109" s="141" t="s">
        <v>12</v>
      </c>
      <c r="E109" s="149" t="s">
        <v>595</v>
      </c>
      <c r="F109" s="149" t="s">
        <v>595</v>
      </c>
      <c r="G109" s="143">
        <v>43.4456216</v>
      </c>
      <c r="H109" s="144">
        <v>269.7225801</v>
      </c>
      <c r="I109" s="161">
        <v>114.6193422</v>
      </c>
      <c r="J109" s="161">
        <v>0.631671</v>
      </c>
      <c r="K109" s="161">
        <v>22.6557145</v>
      </c>
      <c r="L109" s="161">
        <v>0</v>
      </c>
      <c r="M109" s="161">
        <v>0</v>
      </c>
      <c r="N109" s="161">
        <v>0</v>
      </c>
      <c r="O109" s="161">
        <v>0</v>
      </c>
      <c r="P109" s="161">
        <v>2.4377296</v>
      </c>
      <c r="Q109" s="161">
        <v>2.1581596</v>
      </c>
      <c r="R109" s="161">
        <v>2.3744936</v>
      </c>
      <c r="S109" s="161">
        <v>9.7606</v>
      </c>
      <c r="T109" s="161">
        <v>9.4492</v>
      </c>
      <c r="U109" s="161">
        <v>7.0734</v>
      </c>
      <c r="V109" s="161">
        <v>0</v>
      </c>
      <c r="W109" s="161">
        <v>64.633409</v>
      </c>
      <c r="X109" s="161">
        <v>74.2850056</v>
      </c>
      <c r="Y109" s="161">
        <v>29.366565</v>
      </c>
      <c r="Z109" s="161">
        <v>36.135292</v>
      </c>
      <c r="AA109" s="161">
        <v>30.886443</v>
      </c>
      <c r="AB109" s="161">
        <v>1.249056</v>
      </c>
      <c r="AC109" s="161">
        <v>134.690805</v>
      </c>
      <c r="AD109" s="161">
        <v>0</v>
      </c>
      <c r="AE109" s="161">
        <v>0</v>
      </c>
      <c r="AF109" s="161">
        <v>0</v>
      </c>
      <c r="AG109" s="161">
        <v>0</v>
      </c>
      <c r="AH109" s="161">
        <v>0</v>
      </c>
      <c r="AI109" s="161">
        <v>0</v>
      </c>
      <c r="AJ109" s="161">
        <v>0</v>
      </c>
      <c r="AK109" s="170">
        <v>-57.5047286891944</v>
      </c>
      <c r="AL109" s="171">
        <v>0</v>
      </c>
      <c r="AM109" s="171">
        <v>0</v>
      </c>
      <c r="AN109" s="172" t="s">
        <v>438</v>
      </c>
      <c r="AO109" s="172" t="s">
        <v>398</v>
      </c>
    </row>
    <row r="110" ht="23.25" customHeight="1" spans="1:41">
      <c r="A110" s="133">
        <v>105</v>
      </c>
      <c r="B110" s="133" t="s">
        <v>181</v>
      </c>
      <c r="C110" s="140" t="s">
        <v>596</v>
      </c>
      <c r="D110" s="141" t="s">
        <v>27</v>
      </c>
      <c r="E110" s="149" t="s">
        <v>597</v>
      </c>
      <c r="F110" s="149" t="s">
        <v>597</v>
      </c>
      <c r="G110" s="143">
        <v>16363.3809629</v>
      </c>
      <c r="H110" s="144">
        <v>12636.2952331</v>
      </c>
      <c r="I110" s="161">
        <v>38300.3931162</v>
      </c>
      <c r="J110" s="161">
        <v>7714.3312745</v>
      </c>
      <c r="K110" s="161">
        <v>3454.0818805</v>
      </c>
      <c r="L110" s="161">
        <v>7805.9080685</v>
      </c>
      <c r="M110" s="161">
        <v>2643.8168936</v>
      </c>
      <c r="N110" s="161">
        <v>3801.1304236</v>
      </c>
      <c r="O110" s="161">
        <v>4040.686158</v>
      </c>
      <c r="P110" s="161">
        <v>781.0323658</v>
      </c>
      <c r="Q110" s="161">
        <v>1161.633125</v>
      </c>
      <c r="R110" s="161">
        <v>953.6704756</v>
      </c>
      <c r="S110" s="161">
        <v>3114.59895</v>
      </c>
      <c r="T110" s="161">
        <v>2280.30135</v>
      </c>
      <c r="U110" s="161">
        <v>3772.3799</v>
      </c>
      <c r="V110" s="161">
        <v>823.910924</v>
      </c>
      <c r="W110" s="161">
        <v>1035.16385</v>
      </c>
      <c r="X110" s="161">
        <v>20480.8505481</v>
      </c>
      <c r="Y110" s="161">
        <v>298.124767</v>
      </c>
      <c r="Z110" s="161">
        <v>305.352968</v>
      </c>
      <c r="AA110" s="161">
        <v>579.272294</v>
      </c>
      <c r="AB110" s="161">
        <v>0</v>
      </c>
      <c r="AC110" s="161">
        <v>0</v>
      </c>
      <c r="AD110" s="161">
        <v>0</v>
      </c>
      <c r="AE110" s="161">
        <v>246.9939</v>
      </c>
      <c r="AF110" s="161">
        <v>41.8061</v>
      </c>
      <c r="AG110" s="161">
        <v>0</v>
      </c>
      <c r="AH110" s="161">
        <v>740.571888</v>
      </c>
      <c r="AI110" s="161">
        <v>556.825536</v>
      </c>
      <c r="AJ110" s="161">
        <v>667.625672</v>
      </c>
      <c r="AK110" s="170">
        <v>203.098276905358</v>
      </c>
      <c r="AL110" s="171">
        <v>200</v>
      </c>
      <c r="AM110" s="171">
        <v>0</v>
      </c>
      <c r="AN110" s="172" t="s">
        <v>393</v>
      </c>
      <c r="AO110" s="172" t="s">
        <v>394</v>
      </c>
    </row>
    <row r="111" ht="23.25" customHeight="1" spans="1:41">
      <c r="A111" s="133">
        <v>106</v>
      </c>
      <c r="B111" s="133" t="s">
        <v>181</v>
      </c>
      <c r="C111" s="140" t="s">
        <v>598</v>
      </c>
      <c r="D111" s="141" t="s">
        <v>12</v>
      </c>
      <c r="E111" s="311" t="s">
        <v>599</v>
      </c>
      <c r="F111" s="311" t="s">
        <v>599</v>
      </c>
      <c r="G111" s="143">
        <v>4835.4016441</v>
      </c>
      <c r="H111" s="144">
        <v>5666.0752197</v>
      </c>
      <c r="I111" s="161">
        <v>16291.9499054</v>
      </c>
      <c r="J111" s="161">
        <v>3494.4901535</v>
      </c>
      <c r="K111" s="161">
        <v>2946.3302875</v>
      </c>
      <c r="L111" s="161">
        <v>3634.520515</v>
      </c>
      <c r="M111" s="161">
        <v>937.6015016</v>
      </c>
      <c r="N111" s="161">
        <v>2430.1505204</v>
      </c>
      <c r="O111" s="161">
        <v>4048.7895376</v>
      </c>
      <c r="P111" s="161">
        <v>0.702501</v>
      </c>
      <c r="Q111" s="161">
        <v>2.2445508</v>
      </c>
      <c r="R111" s="161">
        <v>3.9434316</v>
      </c>
      <c r="S111" s="161">
        <v>0</v>
      </c>
      <c r="T111" s="161">
        <v>0</v>
      </c>
      <c r="U111" s="161">
        <v>0</v>
      </c>
      <c r="V111" s="161">
        <v>320.135388</v>
      </c>
      <c r="W111" s="161">
        <v>209.729061</v>
      </c>
      <c r="X111" s="161">
        <v>8527.0756212</v>
      </c>
      <c r="Y111" s="161">
        <v>82.4721</v>
      </c>
      <c r="Z111" s="161">
        <v>77.6208</v>
      </c>
      <c r="AA111" s="161">
        <v>77.6208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  <c r="AG111" s="161">
        <v>0</v>
      </c>
      <c r="AH111" s="161">
        <v>0</v>
      </c>
      <c r="AI111" s="161">
        <v>0</v>
      </c>
      <c r="AJ111" s="161">
        <v>0</v>
      </c>
      <c r="AK111" s="170">
        <v>187.535009220414</v>
      </c>
      <c r="AL111" s="171">
        <v>200</v>
      </c>
      <c r="AM111" s="171">
        <v>0</v>
      </c>
      <c r="AN111" s="172" t="s">
        <v>393</v>
      </c>
      <c r="AO111" s="172" t="s">
        <v>394</v>
      </c>
    </row>
    <row r="112" ht="23.25" customHeight="1" spans="1:41">
      <c r="A112" s="133">
        <v>107</v>
      </c>
      <c r="B112" s="133" t="s">
        <v>181</v>
      </c>
      <c r="C112" s="140" t="s">
        <v>600</v>
      </c>
      <c r="D112" s="141" t="s">
        <v>10</v>
      </c>
      <c r="E112" s="149" t="s">
        <v>601</v>
      </c>
      <c r="F112" s="149" t="s">
        <v>601</v>
      </c>
      <c r="G112" s="143">
        <v>2687.4445804</v>
      </c>
      <c r="H112" s="144">
        <v>584.4103812</v>
      </c>
      <c r="I112" s="161">
        <v>3916.6861021</v>
      </c>
      <c r="J112" s="161">
        <v>2064.613862</v>
      </c>
      <c r="K112" s="161">
        <v>306.524868</v>
      </c>
      <c r="L112" s="161">
        <v>2704.8327865</v>
      </c>
      <c r="M112" s="161">
        <v>569.5392864</v>
      </c>
      <c r="N112" s="161">
        <v>202.642678</v>
      </c>
      <c r="O112" s="161">
        <v>1143.955376</v>
      </c>
      <c r="P112" s="161">
        <v>5.248688</v>
      </c>
      <c r="Q112" s="161">
        <v>10.3177152</v>
      </c>
      <c r="R112" s="161">
        <v>17.1930436</v>
      </c>
      <c r="S112" s="161">
        <v>0</v>
      </c>
      <c r="T112" s="161">
        <v>0</v>
      </c>
      <c r="U112" s="161">
        <v>0</v>
      </c>
      <c r="V112" s="161">
        <v>29.760459</v>
      </c>
      <c r="W112" s="161">
        <v>29.219397</v>
      </c>
      <c r="X112" s="161">
        <v>43.06002</v>
      </c>
      <c r="Y112" s="161">
        <v>18.282285</v>
      </c>
      <c r="Z112" s="161">
        <v>22.684848</v>
      </c>
      <c r="AA112" s="161">
        <v>7.644876</v>
      </c>
      <c r="AB112" s="161">
        <v>0</v>
      </c>
      <c r="AC112" s="161">
        <v>0</v>
      </c>
      <c r="AD112" s="161">
        <v>0</v>
      </c>
      <c r="AE112" s="161">
        <v>0</v>
      </c>
      <c r="AF112" s="161">
        <v>12.300169</v>
      </c>
      <c r="AG112" s="161">
        <v>0</v>
      </c>
      <c r="AH112" s="161">
        <v>0</v>
      </c>
      <c r="AI112" s="161">
        <v>0.720706</v>
      </c>
      <c r="AJ112" s="161">
        <v>0</v>
      </c>
      <c r="AK112" s="170">
        <v>570.194477732868</v>
      </c>
      <c r="AL112" s="171">
        <v>200</v>
      </c>
      <c r="AM112" s="171">
        <v>0</v>
      </c>
      <c r="AN112" s="172" t="s">
        <v>393</v>
      </c>
      <c r="AO112" s="172" t="s">
        <v>400</v>
      </c>
    </row>
    <row r="113" ht="23.25" customHeight="1" spans="1:41">
      <c r="A113" s="133">
        <v>108</v>
      </c>
      <c r="B113" s="133" t="s">
        <v>181</v>
      </c>
      <c r="C113" s="155" t="s">
        <v>602</v>
      </c>
      <c r="D113" s="156" t="s">
        <v>10</v>
      </c>
      <c r="E113" s="149" t="s">
        <v>603</v>
      </c>
      <c r="F113" s="149" t="s">
        <v>603</v>
      </c>
      <c r="G113" s="143">
        <v>316.3098571</v>
      </c>
      <c r="H113" s="144">
        <v>-73.6860821</v>
      </c>
      <c r="I113" s="161">
        <v>266.566675</v>
      </c>
      <c r="J113" s="161">
        <v>-135.9773035</v>
      </c>
      <c r="K113" s="161">
        <v>-655.6828755</v>
      </c>
      <c r="L113" s="161">
        <v>-441.529594</v>
      </c>
      <c r="M113" s="161">
        <v>-18.6333512</v>
      </c>
      <c r="N113" s="161">
        <v>83.1857088</v>
      </c>
      <c r="O113" s="161">
        <v>-82.1266812</v>
      </c>
      <c r="P113" s="161">
        <v>57.0235868</v>
      </c>
      <c r="Q113" s="161">
        <v>169.6312156</v>
      </c>
      <c r="R113" s="161">
        <v>263.4113912</v>
      </c>
      <c r="S113" s="161">
        <v>0</v>
      </c>
      <c r="T113" s="161">
        <v>0</v>
      </c>
      <c r="U113" s="161">
        <v>0</v>
      </c>
      <c r="V113" s="161">
        <v>256.60723</v>
      </c>
      <c r="W113" s="161">
        <v>233.516946</v>
      </c>
      <c r="X113" s="161">
        <v>278.460795</v>
      </c>
      <c r="Y113" s="161">
        <v>157.081711</v>
      </c>
      <c r="Z113" s="161">
        <v>95.662923</v>
      </c>
      <c r="AA113" s="161">
        <v>96.096572</v>
      </c>
      <c r="AB113" s="161">
        <v>0</v>
      </c>
      <c r="AC113" s="161">
        <v>0</v>
      </c>
      <c r="AD113" s="161">
        <v>0</v>
      </c>
      <c r="AE113" s="161">
        <v>0</v>
      </c>
      <c r="AF113" s="161">
        <v>0</v>
      </c>
      <c r="AG113" s="161">
        <v>146.88496</v>
      </c>
      <c r="AH113" s="161">
        <v>0.207984</v>
      </c>
      <c r="AI113" s="161">
        <v>0</v>
      </c>
      <c r="AJ113" s="161">
        <v>5.369232</v>
      </c>
      <c r="AK113" s="170">
        <v>461.759870253707</v>
      </c>
      <c r="AL113" s="171">
        <v>0</v>
      </c>
      <c r="AM113" s="171">
        <v>0</v>
      </c>
      <c r="AN113" s="172" t="s">
        <v>397</v>
      </c>
      <c r="AO113" s="172" t="s">
        <v>398</v>
      </c>
    </row>
    <row r="114" ht="23.25" customHeight="1" spans="1:41">
      <c r="A114" s="133">
        <v>109</v>
      </c>
      <c r="B114" s="133" t="s">
        <v>181</v>
      </c>
      <c r="C114" s="140" t="s">
        <v>604</v>
      </c>
      <c r="D114" s="141" t="s">
        <v>118</v>
      </c>
      <c r="E114" s="149" t="s">
        <v>605</v>
      </c>
      <c r="F114" s="149" t="s">
        <v>605</v>
      </c>
      <c r="G114" s="143">
        <v>327.9762052</v>
      </c>
      <c r="H114" s="144">
        <v>783.3451041</v>
      </c>
      <c r="I114" s="161">
        <v>11397.427964</v>
      </c>
      <c r="J114" s="161">
        <v>0</v>
      </c>
      <c r="K114" s="161">
        <v>633.8823315</v>
      </c>
      <c r="L114" s="161">
        <v>4663.055471</v>
      </c>
      <c r="M114" s="161">
        <v>0</v>
      </c>
      <c r="N114" s="161">
        <v>0</v>
      </c>
      <c r="O114" s="161">
        <v>581.4356388</v>
      </c>
      <c r="P114" s="161">
        <v>54.9973352</v>
      </c>
      <c r="Q114" s="161">
        <v>62.1997136</v>
      </c>
      <c r="R114" s="161">
        <v>82.5146172</v>
      </c>
      <c r="S114" s="161">
        <v>0</v>
      </c>
      <c r="T114" s="161">
        <v>0</v>
      </c>
      <c r="U114" s="161">
        <v>8.79075</v>
      </c>
      <c r="V114" s="161">
        <v>17.09108</v>
      </c>
      <c r="W114" s="161">
        <v>13.289278</v>
      </c>
      <c r="X114" s="161">
        <v>5962.490345</v>
      </c>
      <c r="Y114" s="161">
        <v>69.45019</v>
      </c>
      <c r="Z114" s="161">
        <v>73.973781</v>
      </c>
      <c r="AA114" s="161">
        <v>49.885142</v>
      </c>
      <c r="AB114" s="161">
        <v>0</v>
      </c>
      <c r="AC114" s="161">
        <v>0</v>
      </c>
      <c r="AD114" s="161">
        <v>0</v>
      </c>
      <c r="AE114" s="161">
        <v>186.4376</v>
      </c>
      <c r="AF114" s="161">
        <v>0</v>
      </c>
      <c r="AG114" s="161">
        <v>49.256</v>
      </c>
      <c r="AH114" s="161">
        <v>0</v>
      </c>
      <c r="AI114" s="161">
        <v>0</v>
      </c>
      <c r="AJ114" s="161">
        <v>0</v>
      </c>
      <c r="AK114" s="170">
        <v>1354.96894080863</v>
      </c>
      <c r="AL114" s="171">
        <v>200</v>
      </c>
      <c r="AM114" s="171">
        <v>2000</v>
      </c>
      <c r="AN114" s="172" t="s">
        <v>393</v>
      </c>
      <c r="AO114" s="172" t="s">
        <v>418</v>
      </c>
    </row>
    <row r="115" ht="23.25" customHeight="1" spans="1:41">
      <c r="A115" s="133">
        <v>110</v>
      </c>
      <c r="B115" s="133" t="s">
        <v>181</v>
      </c>
      <c r="C115" s="155" t="s">
        <v>606</v>
      </c>
      <c r="D115" s="156" t="s">
        <v>10</v>
      </c>
      <c r="E115" s="149" t="s">
        <v>607</v>
      </c>
      <c r="F115" s="149" t="s">
        <v>607</v>
      </c>
      <c r="G115" s="143">
        <v>1528.0620988</v>
      </c>
      <c r="H115" s="144">
        <v>2375.3147488</v>
      </c>
      <c r="I115" s="161">
        <v>6244.061243</v>
      </c>
      <c r="J115" s="161">
        <v>973.08153</v>
      </c>
      <c r="K115" s="161">
        <v>1356.292169</v>
      </c>
      <c r="L115" s="161">
        <v>3663.124433</v>
      </c>
      <c r="M115" s="161">
        <v>479.07731</v>
      </c>
      <c r="N115" s="161">
        <v>923.0957176</v>
      </c>
      <c r="O115" s="161">
        <v>2458.503324</v>
      </c>
      <c r="P115" s="161">
        <v>41.1153488</v>
      </c>
      <c r="Q115" s="161">
        <v>69.5480532</v>
      </c>
      <c r="R115" s="161">
        <v>93.915854</v>
      </c>
      <c r="S115" s="161">
        <v>0</v>
      </c>
      <c r="T115" s="161">
        <v>0</v>
      </c>
      <c r="U115" s="161">
        <v>0</v>
      </c>
      <c r="V115" s="161">
        <v>13.41444</v>
      </c>
      <c r="W115" s="161">
        <v>12.408356</v>
      </c>
      <c r="X115" s="161">
        <v>13.41444</v>
      </c>
      <c r="Y115" s="161">
        <v>21.37347</v>
      </c>
      <c r="Z115" s="161">
        <v>13.970453</v>
      </c>
      <c r="AA115" s="161">
        <v>15.103192</v>
      </c>
      <c r="AB115" s="161">
        <v>0</v>
      </c>
      <c r="AC115" s="161">
        <v>0</v>
      </c>
      <c r="AD115" s="161">
        <v>0</v>
      </c>
      <c r="AE115" s="161">
        <v>0</v>
      </c>
      <c r="AF115" s="161">
        <v>0</v>
      </c>
      <c r="AG115" s="161">
        <v>0</v>
      </c>
      <c r="AH115" s="161">
        <v>0</v>
      </c>
      <c r="AI115" s="161">
        <v>0</v>
      </c>
      <c r="AJ115" s="161">
        <v>0</v>
      </c>
      <c r="AK115" s="170">
        <v>162.873004352559</v>
      </c>
      <c r="AL115" s="171">
        <v>200</v>
      </c>
      <c r="AM115" s="171">
        <v>0</v>
      </c>
      <c r="AN115" s="172" t="s">
        <v>393</v>
      </c>
      <c r="AO115" s="172" t="s">
        <v>400</v>
      </c>
    </row>
  </sheetData>
  <autoFilter ref="A5:AO115"/>
  <mergeCells count="22">
    <mergeCell ref="A2:AI2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4:A5"/>
    <mergeCell ref="B4:B5"/>
    <mergeCell ref="C4:C5"/>
    <mergeCell ref="D4:D5"/>
    <mergeCell ref="E4:E5"/>
    <mergeCell ref="F4:F5"/>
    <mergeCell ref="AK4:AK5"/>
    <mergeCell ref="AL4:AL5"/>
    <mergeCell ref="AM4:AM5"/>
    <mergeCell ref="AN4:AN5"/>
    <mergeCell ref="AO4:AO5"/>
  </mergeCells>
  <conditionalFormatting sqref="E98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7"/>
  </conditionalFormatting>
  <conditionalFormatting sqref="F98">
    <cfRule type="duplicateValues" dxfId="1" priority="6"/>
  </conditionalFormatting>
  <conditionalFormatting sqref="E102"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</conditionalFormatting>
  <conditionalFormatting sqref="E96:E97 E99:E101 E103:E105">
    <cfRule type="duplicateValues" dxfId="1" priority="15"/>
  </conditionalFormatting>
  <pageMargins left="0.75" right="0.75" top="1" bottom="1" header="0.5" footer="0.5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Button 1" r:id="rId3">
              <controlPr print="0" defaultSize="0">
                <anchor moveWithCells="1" sizeWithCells="1">
                  <from>
                    <xdr:col>5</xdr:col>
                    <xdr:colOff>1028700</xdr:colOff>
                    <xdr:row>1</xdr:row>
                    <xdr:rowOff>0</xdr:rowOff>
                  </from>
                  <to>
                    <xdr:col>7</xdr:col>
                    <xdr:colOff>447675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2"/>
  <sheetViews>
    <sheetView showZeros="0" workbookViewId="0">
      <selection activeCell="AN15" sqref="AN15"/>
    </sheetView>
  </sheetViews>
  <sheetFormatPr defaultColWidth="9" defaultRowHeight="14.4"/>
  <cols>
    <col min="1" max="1" width="3.12962962962963" style="8" customWidth="1"/>
    <col min="2" max="2" width="30.5" style="9" customWidth="1"/>
    <col min="3" max="3" width="20.6296296296296" style="1" customWidth="1"/>
    <col min="4" max="4" width="16.8796296296296" style="1" customWidth="1"/>
    <col min="5" max="8" width="13.8796296296296" style="1" customWidth="1"/>
    <col min="9" max="9" width="12.3796296296296" style="1" customWidth="1"/>
    <col min="10" max="10" width="14.1296296296296" style="1" customWidth="1"/>
    <col min="11" max="14" width="9.37962962962963" style="1" customWidth="1"/>
    <col min="15" max="15" width="28.8796296296296" style="1" customWidth="1"/>
    <col min="16" max="16384" width="9" style="1"/>
  </cols>
  <sheetData>
    <row r="1" ht="58.15" customHeight="1" spans="1:14">
      <c r="A1" s="95" t="s">
        <v>608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ht="25.15" customHeight="1" spans="12:14">
      <c r="L2" s="10" t="s">
        <v>609</v>
      </c>
      <c r="M2" s="10"/>
      <c r="N2" s="10"/>
    </row>
    <row r="3" s="94" customFormat="1" ht="25.15" customHeight="1" spans="1:14">
      <c r="A3" s="12" t="s">
        <v>2</v>
      </c>
      <c r="B3" s="12" t="s">
        <v>610</v>
      </c>
      <c r="C3" s="12" t="s">
        <v>376</v>
      </c>
      <c r="D3" s="12" t="s">
        <v>611</v>
      </c>
      <c r="E3" s="12" t="s">
        <v>612</v>
      </c>
      <c r="F3" s="12"/>
      <c r="G3" s="12"/>
      <c r="H3" s="12"/>
      <c r="I3" s="12" t="s">
        <v>613</v>
      </c>
      <c r="J3" s="12"/>
      <c r="K3" s="12" t="s">
        <v>614</v>
      </c>
      <c r="L3" s="12" t="s">
        <v>615</v>
      </c>
      <c r="M3" s="12"/>
      <c r="N3" s="12"/>
    </row>
    <row r="4" s="2" customFormat="1" ht="57" customHeight="1" spans="1:14">
      <c r="A4" s="12"/>
      <c r="B4" s="12"/>
      <c r="C4" s="12"/>
      <c r="D4" s="12"/>
      <c r="E4" s="12" t="s">
        <v>277</v>
      </c>
      <c r="F4" s="12" t="s">
        <v>278</v>
      </c>
      <c r="G4" s="12" t="s">
        <v>279</v>
      </c>
      <c r="H4" s="12" t="s">
        <v>616</v>
      </c>
      <c r="I4" s="12" t="s">
        <v>617</v>
      </c>
      <c r="J4" s="12" t="s">
        <v>618</v>
      </c>
      <c r="K4" s="12"/>
      <c r="L4" s="12" t="s">
        <v>287</v>
      </c>
      <c r="M4" s="12" t="s">
        <v>619</v>
      </c>
      <c r="N4" s="12" t="s">
        <v>620</v>
      </c>
    </row>
    <row r="5" s="3" customFormat="1" ht="34.15" customHeight="1" spans="1:15">
      <c r="A5" s="16"/>
      <c r="B5" s="12" t="s">
        <v>621</v>
      </c>
      <c r="C5" s="16"/>
      <c r="D5" s="16"/>
      <c r="E5" s="17">
        <f>E6+E26+E42+E48+E52+E60+E75+E88+E95+E102+E109+E111+E119+E124+E126+E129-E17-E27-E30-E40-E49-E83-E86-E103</f>
        <v>609690.8094456</v>
      </c>
      <c r="F5" s="17">
        <f>F6+F26+F42+F48+F52+F60+F75+F88+F95+F102+F109+F111+F119+F124+F126+F129-F17-F27-F30-F40-F49-F83-F86-F103</f>
        <v>563538.9279711</v>
      </c>
      <c r="G5" s="17">
        <f>G6+G26+G42+G48+G52+G60+G75+G88+G95+G102+G109+G111+G119+G124+G126+G129-G17-G27-G30-G40-G49-G83-G86-G103</f>
        <v>2211100.2873192</v>
      </c>
      <c r="H5" s="41">
        <f>IF(F5&gt;0,((G5-F5)/F5),((G5-F5)/(-F5)))</f>
        <v>2.92359813594385</v>
      </c>
      <c r="I5" s="41"/>
      <c r="J5" s="41"/>
      <c r="K5" s="41"/>
      <c r="L5" s="16">
        <f>L6+L26+L42+L48+L52+L60+L75+L88+L95+L102+L109+L111+L119+L124+L126+L129</f>
        <v>49800</v>
      </c>
      <c r="M5" s="16">
        <f>M6+M26+M42+M48+M52+M60+M75+M88+M95+M102+M109+M111+M119+M124+M126+M129</f>
        <v>18800</v>
      </c>
      <c r="N5" s="16">
        <f>N6+N26+N42+N48+N52+N60+N75+N88+N95+N102+N109+N111+N119+N124+N126+N129</f>
        <v>31000</v>
      </c>
      <c r="O5" s="2"/>
    </row>
    <row r="6" s="4" customFormat="1" ht="32.1" customHeight="1" spans="1:14">
      <c r="A6" s="18"/>
      <c r="B6" s="26" t="s">
        <v>622</v>
      </c>
      <c r="C6" s="18"/>
      <c r="D6" s="18"/>
      <c r="E6" s="19">
        <f>SUM(E7:E25)</f>
        <v>58899.79446</v>
      </c>
      <c r="F6" s="19">
        <f>SUM(F7:F25)</f>
        <v>59841.275051</v>
      </c>
      <c r="G6" s="19">
        <f>SUM(G7:G25)</f>
        <v>211787.6320309</v>
      </c>
      <c r="H6" s="97">
        <f>IF(F6&gt;0,((G6-F6)/F6),((G6-F6)/(-F6)))</f>
        <v>2.53915640751978</v>
      </c>
      <c r="I6" s="97"/>
      <c r="J6" s="97"/>
      <c r="K6" s="97"/>
      <c r="L6" s="45">
        <f>SUM(L7:L25)</f>
        <v>5200</v>
      </c>
      <c r="M6" s="45">
        <f>SUM(M7:M25)</f>
        <v>3200</v>
      </c>
      <c r="N6" s="45">
        <f>SUM(N7:N25)</f>
        <v>2000</v>
      </c>
    </row>
    <row r="7" ht="32.1" customHeight="1" spans="1:14">
      <c r="A7" s="98">
        <v>1</v>
      </c>
      <c r="B7" s="99" t="s">
        <v>403</v>
      </c>
      <c r="C7" s="100" t="s">
        <v>404</v>
      </c>
      <c r="D7" s="100" t="s">
        <v>6</v>
      </c>
      <c r="E7" s="101">
        <v>1680.5143352</v>
      </c>
      <c r="F7" s="101">
        <v>1732.3517086</v>
      </c>
      <c r="G7" s="101">
        <v>5942.9634644</v>
      </c>
      <c r="H7" s="102">
        <f>IF(F7&gt;0,((G7-F7)/F7),((G7-F7)/(-F7)))</f>
        <v>2.43057557821374</v>
      </c>
      <c r="I7" s="102" t="str">
        <f>IF(G7&gt;E7,(IF(H7&gt;20%,"达到条件","未达到条件")),"未达到条件")</f>
        <v>达到条件</v>
      </c>
      <c r="J7" s="102" t="str">
        <f t="shared" ref="J7:J25" si="0">IF(I7="达到条件",(IF(G7&gt;10000,(IF((H7-$H$5)&gt;0,(IF((H7-$H$5)&gt;5%,(IF((H7-$H$5)&gt;20%,"第三档激励条件","第二档激励条件")),"第一档激励条件")),"未达到条件")),"未达到条件")),"未达到条件")</f>
        <v>未达到条件</v>
      </c>
      <c r="K7" s="113">
        <f>ROUNDDOWN(G7*0.2,0)</f>
        <v>1188</v>
      </c>
      <c r="L7" s="100">
        <f>M7+N7</f>
        <v>200</v>
      </c>
      <c r="M7" s="100">
        <f>IF(I7="达到条件",(IF(K7&gt;200,200,K7)),0)</f>
        <v>200</v>
      </c>
      <c r="N7" s="100">
        <v>0</v>
      </c>
    </row>
    <row r="8" ht="32.1" customHeight="1" spans="1:14">
      <c r="A8" s="98">
        <v>2</v>
      </c>
      <c r="B8" s="99" t="s">
        <v>405</v>
      </c>
      <c r="C8" s="100" t="s">
        <v>406</v>
      </c>
      <c r="D8" s="100" t="s">
        <v>6</v>
      </c>
      <c r="E8" s="101">
        <v>946.1337265</v>
      </c>
      <c r="F8" s="101">
        <v>788.7986118</v>
      </c>
      <c r="G8" s="101">
        <v>3700.3377098</v>
      </c>
      <c r="H8" s="102">
        <f t="shared" ref="H8:H25" si="1">IF(F8&gt;0,((G8-F8)/F8),((G8-F8)/(-F8)))</f>
        <v>3.69110575810473</v>
      </c>
      <c r="I8" s="102" t="str">
        <f t="shared" ref="I8:I25" si="2">IF(G8&gt;E8,(IF(H8&gt;20%,"达到条件","未达到条件")),"未达到条件")</f>
        <v>达到条件</v>
      </c>
      <c r="J8" s="102" t="str">
        <f t="shared" si="0"/>
        <v>未达到条件</v>
      </c>
      <c r="K8" s="113">
        <f t="shared" ref="K8:K39" si="3">ROUNDDOWN(G8*0.2,0)</f>
        <v>740</v>
      </c>
      <c r="L8" s="100">
        <f t="shared" ref="L8:L39" si="4">M8+N8</f>
        <v>200</v>
      </c>
      <c r="M8" s="100">
        <f t="shared" ref="M8:M39" si="5">IF(I8="达到条件",(IF(K8&gt;200,200,K8)),0)</f>
        <v>200</v>
      </c>
      <c r="N8" s="100">
        <v>0</v>
      </c>
    </row>
    <row r="9" ht="32.1" customHeight="1" spans="1:14">
      <c r="A9" s="98">
        <v>3</v>
      </c>
      <c r="B9" s="99" t="s">
        <v>407</v>
      </c>
      <c r="C9" s="100" t="s">
        <v>408</v>
      </c>
      <c r="D9" s="100" t="s">
        <v>6</v>
      </c>
      <c r="E9" s="101">
        <v>213.1328524</v>
      </c>
      <c r="F9" s="101">
        <v>635.4435165</v>
      </c>
      <c r="G9" s="101">
        <v>3364.786992</v>
      </c>
      <c r="H9" s="102">
        <f t="shared" si="1"/>
        <v>4.29517872891854</v>
      </c>
      <c r="I9" s="102" t="str">
        <f t="shared" si="2"/>
        <v>达到条件</v>
      </c>
      <c r="J9" s="102" t="str">
        <f t="shared" si="0"/>
        <v>未达到条件</v>
      </c>
      <c r="K9" s="113">
        <f t="shared" si="3"/>
        <v>672</v>
      </c>
      <c r="L9" s="100">
        <f t="shared" si="4"/>
        <v>200</v>
      </c>
      <c r="M9" s="100">
        <f t="shared" si="5"/>
        <v>200</v>
      </c>
      <c r="N9" s="100">
        <v>0</v>
      </c>
    </row>
    <row r="10" ht="32.1" customHeight="1" spans="1:14">
      <c r="A10" s="98">
        <v>4</v>
      </c>
      <c r="B10" s="99" t="s">
        <v>422</v>
      </c>
      <c r="C10" s="100" t="s">
        <v>423</v>
      </c>
      <c r="D10" s="100" t="s">
        <v>22</v>
      </c>
      <c r="E10" s="101">
        <v>4153.7237048</v>
      </c>
      <c r="F10" s="101">
        <v>8422.6149152</v>
      </c>
      <c r="G10" s="101">
        <v>18067.3859572</v>
      </c>
      <c r="H10" s="102">
        <f t="shared" si="1"/>
        <v>1.1451041201699</v>
      </c>
      <c r="I10" s="102" t="str">
        <f t="shared" si="2"/>
        <v>达到条件</v>
      </c>
      <c r="J10" s="102" t="str">
        <f t="shared" si="0"/>
        <v>未达到条件</v>
      </c>
      <c r="K10" s="113">
        <f t="shared" si="3"/>
        <v>3613</v>
      </c>
      <c r="L10" s="100">
        <f t="shared" si="4"/>
        <v>200</v>
      </c>
      <c r="M10" s="100">
        <f t="shared" si="5"/>
        <v>200</v>
      </c>
      <c r="N10" s="100">
        <v>0</v>
      </c>
    </row>
    <row r="11" ht="32.1" customHeight="1" spans="1:14">
      <c r="A11" s="98">
        <v>5</v>
      </c>
      <c r="B11" s="99" t="s">
        <v>450</v>
      </c>
      <c r="C11" s="100" t="s">
        <v>451</v>
      </c>
      <c r="D11" s="100" t="s">
        <v>36</v>
      </c>
      <c r="E11" s="101">
        <v>362.0641279</v>
      </c>
      <c r="F11" s="101">
        <v>542.2755126</v>
      </c>
      <c r="G11" s="101">
        <v>1376.888169</v>
      </c>
      <c r="H11" s="102">
        <f t="shared" si="1"/>
        <v>1.53909338889075</v>
      </c>
      <c r="I11" s="102" t="str">
        <f t="shared" si="2"/>
        <v>达到条件</v>
      </c>
      <c r="J11" s="102" t="str">
        <f t="shared" si="0"/>
        <v>未达到条件</v>
      </c>
      <c r="K11" s="113">
        <f t="shared" si="3"/>
        <v>275</v>
      </c>
      <c r="L11" s="100">
        <f t="shared" si="4"/>
        <v>200</v>
      </c>
      <c r="M11" s="100">
        <f t="shared" si="5"/>
        <v>200</v>
      </c>
      <c r="N11" s="100">
        <v>0</v>
      </c>
    </row>
    <row r="12" ht="32.1" customHeight="1" spans="1:14">
      <c r="A12" s="103">
        <v>6</v>
      </c>
      <c r="B12" s="104" t="s">
        <v>455</v>
      </c>
      <c r="C12" s="105" t="s">
        <v>456</v>
      </c>
      <c r="D12" s="105" t="s">
        <v>36</v>
      </c>
      <c r="E12" s="106">
        <v>163.1848234</v>
      </c>
      <c r="F12" s="106">
        <v>13.9164816</v>
      </c>
      <c r="G12" s="106">
        <v>288.8209874</v>
      </c>
      <c r="H12" s="107">
        <f t="shared" si="1"/>
        <v>19.7538798743498</v>
      </c>
      <c r="I12" s="107" t="str">
        <f t="shared" si="2"/>
        <v>达到条件</v>
      </c>
      <c r="J12" s="107" t="str">
        <f t="shared" si="0"/>
        <v>未达到条件</v>
      </c>
      <c r="K12" s="114">
        <f t="shared" si="3"/>
        <v>57</v>
      </c>
      <c r="L12" s="105">
        <f t="shared" si="4"/>
        <v>0</v>
      </c>
      <c r="M12" s="105">
        <v>0</v>
      </c>
      <c r="N12" s="105">
        <v>0</v>
      </c>
    </row>
    <row r="13" ht="32.1" customHeight="1" spans="1:14">
      <c r="A13" s="98">
        <v>7</v>
      </c>
      <c r="B13" s="99" t="s">
        <v>469</v>
      </c>
      <c r="C13" s="100" t="s">
        <v>470</v>
      </c>
      <c r="D13" s="100" t="s">
        <v>40</v>
      </c>
      <c r="E13" s="101">
        <v>307.9928178</v>
      </c>
      <c r="F13" s="101">
        <v>330.3523087</v>
      </c>
      <c r="G13" s="101">
        <v>7826.0480486</v>
      </c>
      <c r="H13" s="102">
        <f t="shared" si="1"/>
        <v>22.6900056167218</v>
      </c>
      <c r="I13" s="102" t="str">
        <f t="shared" si="2"/>
        <v>达到条件</v>
      </c>
      <c r="J13" s="102" t="str">
        <f t="shared" si="0"/>
        <v>未达到条件</v>
      </c>
      <c r="K13" s="113">
        <f t="shared" si="3"/>
        <v>1565</v>
      </c>
      <c r="L13" s="100">
        <f t="shared" si="4"/>
        <v>200</v>
      </c>
      <c r="M13" s="100">
        <f t="shared" si="5"/>
        <v>200</v>
      </c>
      <c r="N13" s="100">
        <v>0</v>
      </c>
    </row>
    <row r="14" ht="32.1" customHeight="1" spans="1:14">
      <c r="A14" s="98">
        <v>8</v>
      </c>
      <c r="B14" s="99" t="s">
        <v>471</v>
      </c>
      <c r="C14" s="100" t="s">
        <v>472</v>
      </c>
      <c r="D14" s="100" t="s">
        <v>40</v>
      </c>
      <c r="E14" s="101">
        <v>863.3288091</v>
      </c>
      <c r="F14" s="101">
        <v>1287.8442051</v>
      </c>
      <c r="G14" s="101">
        <v>3277.3780336</v>
      </c>
      <c r="H14" s="102">
        <f t="shared" si="1"/>
        <v>1.54485598539112</v>
      </c>
      <c r="I14" s="102" t="str">
        <f t="shared" si="2"/>
        <v>达到条件</v>
      </c>
      <c r="J14" s="102" t="str">
        <f t="shared" si="0"/>
        <v>未达到条件</v>
      </c>
      <c r="K14" s="113">
        <f t="shared" si="3"/>
        <v>655</v>
      </c>
      <c r="L14" s="100">
        <f t="shared" si="4"/>
        <v>200</v>
      </c>
      <c r="M14" s="100">
        <f t="shared" si="5"/>
        <v>200</v>
      </c>
      <c r="N14" s="100">
        <v>0</v>
      </c>
    </row>
    <row r="15" ht="32.1" customHeight="1" spans="1:14">
      <c r="A15" s="98">
        <v>9</v>
      </c>
      <c r="B15" s="99" t="s">
        <v>90</v>
      </c>
      <c r="C15" s="100" t="s">
        <v>496</v>
      </c>
      <c r="D15" s="100" t="s">
        <v>88</v>
      </c>
      <c r="E15" s="101">
        <v>32950.0977149</v>
      </c>
      <c r="F15" s="101">
        <v>21203.129339</v>
      </c>
      <c r="G15" s="101">
        <v>109518.8834422</v>
      </c>
      <c r="H15" s="102">
        <f t="shared" si="1"/>
        <v>4.16522262781071</v>
      </c>
      <c r="I15" s="102" t="str">
        <f t="shared" si="2"/>
        <v>达到条件</v>
      </c>
      <c r="J15" s="102" t="str">
        <f t="shared" si="0"/>
        <v>第三档激励条件</v>
      </c>
      <c r="K15" s="113">
        <f t="shared" si="3"/>
        <v>21903</v>
      </c>
      <c r="L15" s="100">
        <f t="shared" si="4"/>
        <v>2200</v>
      </c>
      <c r="M15" s="100">
        <f t="shared" si="5"/>
        <v>200</v>
      </c>
      <c r="N15" s="100">
        <v>2000</v>
      </c>
    </row>
    <row r="16" ht="32.1" customHeight="1" spans="1:14">
      <c r="A16" s="98">
        <v>10</v>
      </c>
      <c r="B16" s="99" t="s">
        <v>106</v>
      </c>
      <c r="C16" s="100" t="s">
        <v>497</v>
      </c>
      <c r="D16" s="100" t="s">
        <v>88</v>
      </c>
      <c r="E16" s="101">
        <v>3078.9711438</v>
      </c>
      <c r="F16" s="101">
        <v>1487.8156634</v>
      </c>
      <c r="G16" s="101">
        <v>7774.3757502</v>
      </c>
      <c r="H16" s="102">
        <f t="shared" si="1"/>
        <v>4.22536221485514</v>
      </c>
      <c r="I16" s="102" t="str">
        <f t="shared" si="2"/>
        <v>达到条件</v>
      </c>
      <c r="J16" s="102" t="str">
        <f t="shared" si="0"/>
        <v>未达到条件</v>
      </c>
      <c r="K16" s="113">
        <f t="shared" si="3"/>
        <v>1554</v>
      </c>
      <c r="L16" s="100">
        <f t="shared" si="4"/>
        <v>200</v>
      </c>
      <c r="M16" s="100">
        <f t="shared" si="5"/>
        <v>200</v>
      </c>
      <c r="N16" s="100">
        <v>0</v>
      </c>
    </row>
    <row r="17" ht="32.1" customHeight="1" spans="1:14">
      <c r="A17" s="98">
        <v>11</v>
      </c>
      <c r="B17" s="99" t="s">
        <v>498</v>
      </c>
      <c r="C17" s="100" t="s">
        <v>499</v>
      </c>
      <c r="D17" s="100" t="s">
        <v>88</v>
      </c>
      <c r="E17" s="101">
        <v>1501.7857583</v>
      </c>
      <c r="F17" s="101">
        <v>3065.1854155</v>
      </c>
      <c r="G17" s="101">
        <v>3072.6660164</v>
      </c>
      <c r="H17" s="102">
        <f t="shared" si="1"/>
        <v>0.00244050518515848</v>
      </c>
      <c r="I17" s="102" t="str">
        <f t="shared" si="2"/>
        <v>未达到条件</v>
      </c>
      <c r="J17" s="102" t="str">
        <f t="shared" si="0"/>
        <v>未达到条件</v>
      </c>
      <c r="K17" s="113">
        <f t="shared" si="3"/>
        <v>614</v>
      </c>
      <c r="L17" s="100">
        <f t="shared" si="4"/>
        <v>0</v>
      </c>
      <c r="M17" s="100">
        <f t="shared" si="5"/>
        <v>0</v>
      </c>
      <c r="N17" s="100">
        <v>0</v>
      </c>
    </row>
    <row r="18" ht="32.1" customHeight="1" spans="1:14">
      <c r="A18" s="98">
        <v>12</v>
      </c>
      <c r="B18" s="99" t="s">
        <v>92</v>
      </c>
      <c r="C18" s="100" t="s">
        <v>502</v>
      </c>
      <c r="D18" s="100" t="s">
        <v>88</v>
      </c>
      <c r="E18" s="101">
        <v>8743.8600499</v>
      </c>
      <c r="F18" s="101">
        <v>16934.1604909</v>
      </c>
      <c r="G18" s="101">
        <v>28923.3715116</v>
      </c>
      <c r="H18" s="102">
        <f t="shared" si="1"/>
        <v>0.707989689075092</v>
      </c>
      <c r="I18" s="102" t="str">
        <f t="shared" si="2"/>
        <v>达到条件</v>
      </c>
      <c r="J18" s="102" t="str">
        <f t="shared" si="0"/>
        <v>未达到条件</v>
      </c>
      <c r="K18" s="113">
        <f t="shared" si="3"/>
        <v>5784</v>
      </c>
      <c r="L18" s="100">
        <f t="shared" si="4"/>
        <v>200</v>
      </c>
      <c r="M18" s="100">
        <f t="shared" si="5"/>
        <v>200</v>
      </c>
      <c r="N18" s="100">
        <v>0</v>
      </c>
    </row>
    <row r="19" ht="32.1" customHeight="1" spans="1:14">
      <c r="A19" s="98">
        <v>13</v>
      </c>
      <c r="B19" s="99" t="s">
        <v>531</v>
      </c>
      <c r="C19" s="100" t="s">
        <v>532</v>
      </c>
      <c r="D19" s="100" t="s">
        <v>109</v>
      </c>
      <c r="E19" s="101">
        <v>1231.5364028</v>
      </c>
      <c r="F19" s="101">
        <v>1629.6602431</v>
      </c>
      <c r="G19" s="101">
        <v>9606.2914788</v>
      </c>
      <c r="H19" s="102">
        <f t="shared" si="1"/>
        <v>4.89465903673674</v>
      </c>
      <c r="I19" s="102" t="str">
        <f t="shared" si="2"/>
        <v>达到条件</v>
      </c>
      <c r="J19" s="102" t="str">
        <f t="shared" si="0"/>
        <v>未达到条件</v>
      </c>
      <c r="K19" s="113">
        <f t="shared" si="3"/>
        <v>1921</v>
      </c>
      <c r="L19" s="100">
        <f t="shared" si="4"/>
        <v>200</v>
      </c>
      <c r="M19" s="100">
        <f t="shared" si="5"/>
        <v>200</v>
      </c>
      <c r="N19" s="100">
        <v>0</v>
      </c>
    </row>
    <row r="20" ht="32.1" customHeight="1" spans="1:14">
      <c r="A20" s="98">
        <v>14</v>
      </c>
      <c r="B20" s="99" t="s">
        <v>552</v>
      </c>
      <c r="C20" s="100" t="s">
        <v>553</v>
      </c>
      <c r="D20" s="100" t="s">
        <v>149</v>
      </c>
      <c r="E20" s="101">
        <v>630.445952</v>
      </c>
      <c r="F20" s="101">
        <v>711.751713</v>
      </c>
      <c r="G20" s="101">
        <v>2262.4320266</v>
      </c>
      <c r="H20" s="102">
        <f t="shared" si="1"/>
        <v>2.17868153357012</v>
      </c>
      <c r="I20" s="102" t="str">
        <f t="shared" si="2"/>
        <v>达到条件</v>
      </c>
      <c r="J20" s="102" t="str">
        <f t="shared" si="0"/>
        <v>未达到条件</v>
      </c>
      <c r="K20" s="113">
        <f t="shared" si="3"/>
        <v>452</v>
      </c>
      <c r="L20" s="100">
        <f t="shared" si="4"/>
        <v>200</v>
      </c>
      <c r="M20" s="100">
        <f t="shared" si="5"/>
        <v>200</v>
      </c>
      <c r="N20" s="100">
        <v>0</v>
      </c>
    </row>
    <row r="21" ht="32.1" customHeight="1" spans="1:14">
      <c r="A21" s="98">
        <v>15</v>
      </c>
      <c r="B21" s="99" t="s">
        <v>554</v>
      </c>
      <c r="C21" s="100" t="s">
        <v>555</v>
      </c>
      <c r="D21" s="100" t="s">
        <v>149</v>
      </c>
      <c r="E21" s="101">
        <v>71.9747047</v>
      </c>
      <c r="F21" s="101">
        <v>366.8306451</v>
      </c>
      <c r="G21" s="101">
        <v>1955.2990893</v>
      </c>
      <c r="H21" s="102">
        <f t="shared" si="1"/>
        <v>4.33025011791742</v>
      </c>
      <c r="I21" s="102" t="str">
        <f t="shared" si="2"/>
        <v>达到条件</v>
      </c>
      <c r="J21" s="102" t="str">
        <f t="shared" si="0"/>
        <v>未达到条件</v>
      </c>
      <c r="K21" s="113">
        <f t="shared" si="3"/>
        <v>391</v>
      </c>
      <c r="L21" s="100">
        <f t="shared" si="4"/>
        <v>200</v>
      </c>
      <c r="M21" s="100">
        <f t="shared" si="5"/>
        <v>200</v>
      </c>
      <c r="N21" s="100">
        <v>0</v>
      </c>
    </row>
    <row r="22" ht="32.1" customHeight="1" spans="1:14">
      <c r="A22" s="103">
        <v>16</v>
      </c>
      <c r="B22" s="104" t="s">
        <v>560</v>
      </c>
      <c r="C22" s="105" t="s">
        <v>561</v>
      </c>
      <c r="D22" s="105" t="s">
        <v>149</v>
      </c>
      <c r="E22" s="106">
        <v>222.810784</v>
      </c>
      <c r="F22" s="106">
        <v>112.8167097</v>
      </c>
      <c r="G22" s="106">
        <v>462.2732594</v>
      </c>
      <c r="H22" s="107">
        <f t="shared" si="1"/>
        <v>3.09756019856693</v>
      </c>
      <c r="I22" s="107" t="str">
        <f t="shared" si="2"/>
        <v>达到条件</v>
      </c>
      <c r="J22" s="107" t="str">
        <f t="shared" si="0"/>
        <v>未达到条件</v>
      </c>
      <c r="K22" s="114">
        <f t="shared" si="3"/>
        <v>92</v>
      </c>
      <c r="L22" s="105">
        <f t="shared" si="4"/>
        <v>0</v>
      </c>
      <c r="M22" s="105">
        <v>0</v>
      </c>
      <c r="N22" s="105">
        <v>0</v>
      </c>
    </row>
    <row r="23" ht="32.1" customHeight="1" spans="1:14">
      <c r="A23" s="98">
        <v>17</v>
      </c>
      <c r="B23" s="99" t="s">
        <v>562</v>
      </c>
      <c r="C23" s="100" t="s">
        <v>563</v>
      </c>
      <c r="D23" s="100" t="s">
        <v>149</v>
      </c>
      <c r="E23" s="101">
        <v>671.6490306</v>
      </c>
      <c r="F23" s="101">
        <v>290.8597368</v>
      </c>
      <c r="G23" s="101">
        <v>2044.7110242</v>
      </c>
      <c r="H23" s="102">
        <f t="shared" si="1"/>
        <v>6.02988679937498</v>
      </c>
      <c r="I23" s="102" t="str">
        <f t="shared" si="2"/>
        <v>达到条件</v>
      </c>
      <c r="J23" s="102" t="str">
        <f t="shared" si="0"/>
        <v>未达到条件</v>
      </c>
      <c r="K23" s="113">
        <f t="shared" si="3"/>
        <v>408</v>
      </c>
      <c r="L23" s="100">
        <f t="shared" si="4"/>
        <v>200</v>
      </c>
      <c r="M23" s="100">
        <f t="shared" si="5"/>
        <v>200</v>
      </c>
      <c r="N23" s="100">
        <v>0</v>
      </c>
    </row>
    <row r="24" ht="32.1" customHeight="1" spans="1:14">
      <c r="A24" s="98">
        <v>18</v>
      </c>
      <c r="B24" s="99" t="s">
        <v>573</v>
      </c>
      <c r="C24" s="100" t="s">
        <v>574</v>
      </c>
      <c r="D24" s="100" t="s">
        <v>166</v>
      </c>
      <c r="E24" s="101">
        <v>635.1903894</v>
      </c>
      <c r="F24" s="101">
        <v>336.5604027</v>
      </c>
      <c r="G24" s="101">
        <v>1371.9633106</v>
      </c>
      <c r="H24" s="102">
        <f t="shared" si="1"/>
        <v>3.07642521102795</v>
      </c>
      <c r="I24" s="102" t="str">
        <f t="shared" si="2"/>
        <v>达到条件</v>
      </c>
      <c r="J24" s="102" t="str">
        <f t="shared" si="0"/>
        <v>未达到条件</v>
      </c>
      <c r="K24" s="113">
        <f t="shared" si="3"/>
        <v>274</v>
      </c>
      <c r="L24" s="100">
        <f t="shared" si="4"/>
        <v>200</v>
      </c>
      <c r="M24" s="100">
        <f t="shared" si="5"/>
        <v>200</v>
      </c>
      <c r="N24" s="100">
        <v>0</v>
      </c>
    </row>
    <row r="25" ht="32.1" customHeight="1" spans="1:14">
      <c r="A25" s="108">
        <v>19</v>
      </c>
      <c r="B25" s="109" t="s">
        <v>580</v>
      </c>
      <c r="C25" s="110" t="s">
        <v>581</v>
      </c>
      <c r="D25" s="110" t="s">
        <v>166</v>
      </c>
      <c r="E25" s="111">
        <v>471.3973325</v>
      </c>
      <c r="F25" s="111">
        <v>-51.0925683</v>
      </c>
      <c r="G25" s="111">
        <v>950.7557596</v>
      </c>
      <c r="H25" s="112">
        <f t="shared" si="1"/>
        <v>19.6084941750716</v>
      </c>
      <c r="I25" s="112" t="str">
        <f t="shared" si="2"/>
        <v>达到条件</v>
      </c>
      <c r="J25" s="112" t="str">
        <f t="shared" si="0"/>
        <v>未达到条件</v>
      </c>
      <c r="K25" s="115">
        <f t="shared" si="3"/>
        <v>190</v>
      </c>
      <c r="L25" s="110">
        <f t="shared" si="4"/>
        <v>200</v>
      </c>
      <c r="M25" s="110">
        <v>200</v>
      </c>
      <c r="N25" s="110">
        <v>0</v>
      </c>
    </row>
    <row r="26" s="4" customFormat="1" ht="32.1" customHeight="1" spans="1:14">
      <c r="A26" s="18"/>
      <c r="B26" s="26" t="s">
        <v>623</v>
      </c>
      <c r="C26" s="18"/>
      <c r="D26" s="18"/>
      <c r="E26" s="19">
        <f>SUM(E27:E41)</f>
        <v>61044.4542343</v>
      </c>
      <c r="F26" s="19">
        <f>SUM(F27:F41)</f>
        <v>63252.8273917</v>
      </c>
      <c r="G26" s="19">
        <f>SUM(G27:G41)</f>
        <v>115563.3092952</v>
      </c>
      <c r="H26" s="97">
        <f t="shared" ref="H26:H57" si="6">IF(F26&gt;0,((G26-F26)/F26),((G26-F26)/(-F26)))</f>
        <v>0.827006223446134</v>
      </c>
      <c r="I26" s="97"/>
      <c r="J26" s="97"/>
      <c r="K26" s="113">
        <f t="shared" si="3"/>
        <v>23112</v>
      </c>
      <c r="L26" s="45">
        <f>SUM(L27:L41)</f>
        <v>2500</v>
      </c>
      <c r="M26" s="45">
        <f>SUM(M27:M41)</f>
        <v>2000</v>
      </c>
      <c r="N26" s="45">
        <f>SUM(N27:N41)</f>
        <v>500</v>
      </c>
    </row>
    <row r="27" ht="32.1" customHeight="1" spans="1:14">
      <c r="A27" s="98">
        <v>1</v>
      </c>
      <c r="B27" s="99" t="s">
        <v>395</v>
      </c>
      <c r="C27" s="100" t="s">
        <v>396</v>
      </c>
      <c r="D27" s="100" t="s">
        <v>6</v>
      </c>
      <c r="E27" s="101">
        <v>6009.3077708</v>
      </c>
      <c r="F27" s="101">
        <v>4281.8741041</v>
      </c>
      <c r="G27" s="101">
        <v>5764.9959636</v>
      </c>
      <c r="H27" s="102">
        <f t="shared" si="6"/>
        <v>0.34637213132443</v>
      </c>
      <c r="I27" s="102" t="str">
        <f t="shared" ref="I27:I41" si="7">IF(G27&gt;E27,(IF(H27&gt;20%,"达到条件","未达到条件")),"未达到条件")</f>
        <v>未达到条件</v>
      </c>
      <c r="J27" s="102" t="str">
        <f t="shared" ref="J27:J41" si="8">IF(I27="达到条件",(IF(G27&gt;10000,(IF((H27-$H$5)&gt;0,(IF((H27-$H$5)&gt;5%,(IF((H27-$H$5)&gt;20%,"第三档激励条件","第二档激励条件")),"第一档激励条件")),"未达到条件")),"未达到条件")),"未达到条件")</f>
        <v>未达到条件</v>
      </c>
      <c r="K27" s="113">
        <f t="shared" si="3"/>
        <v>1152</v>
      </c>
      <c r="L27" s="100">
        <f t="shared" si="4"/>
        <v>0</v>
      </c>
      <c r="M27" s="100">
        <f t="shared" si="5"/>
        <v>0</v>
      </c>
      <c r="N27" s="100">
        <v>0</v>
      </c>
    </row>
    <row r="28" ht="32.1" customHeight="1" spans="1:14">
      <c r="A28" s="98">
        <v>2</v>
      </c>
      <c r="B28" s="99" t="s">
        <v>9</v>
      </c>
      <c r="C28" s="100" t="s">
        <v>399</v>
      </c>
      <c r="D28" s="100" t="s">
        <v>6</v>
      </c>
      <c r="E28" s="101">
        <v>503.2327558</v>
      </c>
      <c r="F28" s="101">
        <v>3272.1700312</v>
      </c>
      <c r="G28" s="101">
        <v>4160.5307467</v>
      </c>
      <c r="H28" s="102">
        <f t="shared" si="6"/>
        <v>0.271489778046226</v>
      </c>
      <c r="I28" s="102" t="str">
        <f t="shared" si="7"/>
        <v>达到条件</v>
      </c>
      <c r="J28" s="102" t="str">
        <f t="shared" si="8"/>
        <v>未达到条件</v>
      </c>
      <c r="K28" s="113">
        <f t="shared" si="3"/>
        <v>832</v>
      </c>
      <c r="L28" s="100">
        <f t="shared" si="4"/>
        <v>200</v>
      </c>
      <c r="M28" s="100">
        <f t="shared" si="5"/>
        <v>200</v>
      </c>
      <c r="N28" s="100">
        <v>0</v>
      </c>
    </row>
    <row r="29" ht="32.1" customHeight="1" spans="1:14">
      <c r="A29" s="98">
        <v>3</v>
      </c>
      <c r="B29" s="99" t="s">
        <v>424</v>
      </c>
      <c r="C29" s="100" t="s">
        <v>425</v>
      </c>
      <c r="D29" s="100" t="s">
        <v>22</v>
      </c>
      <c r="E29" s="101">
        <v>3909.4181097</v>
      </c>
      <c r="F29" s="101">
        <v>4249.5374725</v>
      </c>
      <c r="G29" s="101">
        <v>7275.6077051</v>
      </c>
      <c r="H29" s="102">
        <f t="shared" si="6"/>
        <v>0.712094022510117</v>
      </c>
      <c r="I29" s="102" t="str">
        <f t="shared" si="7"/>
        <v>达到条件</v>
      </c>
      <c r="J29" s="102" t="str">
        <f t="shared" si="8"/>
        <v>未达到条件</v>
      </c>
      <c r="K29" s="113">
        <f t="shared" si="3"/>
        <v>1455</v>
      </c>
      <c r="L29" s="100">
        <f t="shared" si="4"/>
        <v>200</v>
      </c>
      <c r="M29" s="100">
        <f t="shared" si="5"/>
        <v>200</v>
      </c>
      <c r="N29" s="100">
        <v>0</v>
      </c>
    </row>
    <row r="30" ht="32.1" customHeight="1" spans="1:14">
      <c r="A30" s="98">
        <v>4</v>
      </c>
      <c r="B30" s="99" t="s">
        <v>436</v>
      </c>
      <c r="C30" s="100" t="s">
        <v>437</v>
      </c>
      <c r="D30" s="100" t="s">
        <v>22</v>
      </c>
      <c r="E30" s="101">
        <v>7334.1090646</v>
      </c>
      <c r="F30" s="101">
        <v>8549.8712896</v>
      </c>
      <c r="G30" s="101">
        <v>9897.0412783</v>
      </c>
      <c r="H30" s="102">
        <f t="shared" si="6"/>
        <v>0.157566113344734</v>
      </c>
      <c r="I30" s="102" t="str">
        <f t="shared" si="7"/>
        <v>未达到条件</v>
      </c>
      <c r="J30" s="102" t="str">
        <f t="shared" si="8"/>
        <v>未达到条件</v>
      </c>
      <c r="K30" s="113">
        <f t="shared" si="3"/>
        <v>1979</v>
      </c>
      <c r="L30" s="100">
        <f t="shared" si="4"/>
        <v>0</v>
      </c>
      <c r="M30" s="100">
        <f t="shared" si="5"/>
        <v>0</v>
      </c>
      <c r="N30" s="100">
        <v>0</v>
      </c>
    </row>
    <row r="31" ht="32.1" customHeight="1" spans="1:14">
      <c r="A31" s="103">
        <v>5</v>
      </c>
      <c r="B31" s="104" t="s">
        <v>440</v>
      </c>
      <c r="C31" s="105" t="s">
        <v>441</v>
      </c>
      <c r="D31" s="105" t="s">
        <v>36</v>
      </c>
      <c r="E31" s="106">
        <v>1.595698</v>
      </c>
      <c r="F31" s="106">
        <v>140.544451</v>
      </c>
      <c r="G31" s="106">
        <v>229.9191765</v>
      </c>
      <c r="H31" s="107">
        <f t="shared" si="6"/>
        <v>0.635917852779545</v>
      </c>
      <c r="I31" s="107" t="str">
        <f t="shared" si="7"/>
        <v>达到条件</v>
      </c>
      <c r="J31" s="107" t="str">
        <f t="shared" si="8"/>
        <v>未达到条件</v>
      </c>
      <c r="K31" s="114">
        <f t="shared" si="3"/>
        <v>45</v>
      </c>
      <c r="L31" s="105">
        <f t="shared" si="4"/>
        <v>0</v>
      </c>
      <c r="M31" s="105">
        <v>0</v>
      </c>
      <c r="N31" s="105">
        <v>0</v>
      </c>
    </row>
    <row r="32" ht="32.1" customHeight="1" spans="1:14">
      <c r="A32" s="98">
        <v>6</v>
      </c>
      <c r="B32" s="99" t="s">
        <v>478</v>
      </c>
      <c r="C32" s="100" t="s">
        <v>479</v>
      </c>
      <c r="D32" s="100" t="s">
        <v>66</v>
      </c>
      <c r="E32" s="101">
        <v>2646.8448348</v>
      </c>
      <c r="F32" s="101">
        <v>2140.8914918</v>
      </c>
      <c r="G32" s="101">
        <v>8718.377971</v>
      </c>
      <c r="H32" s="102">
        <f t="shared" si="6"/>
        <v>3.07231193378691</v>
      </c>
      <c r="I32" s="102" t="str">
        <f t="shared" si="7"/>
        <v>达到条件</v>
      </c>
      <c r="J32" s="102" t="str">
        <f t="shared" si="8"/>
        <v>未达到条件</v>
      </c>
      <c r="K32" s="113">
        <f t="shared" si="3"/>
        <v>1743</v>
      </c>
      <c r="L32" s="100">
        <f t="shared" si="4"/>
        <v>200</v>
      </c>
      <c r="M32" s="100">
        <f t="shared" si="5"/>
        <v>200</v>
      </c>
      <c r="N32" s="100">
        <v>0</v>
      </c>
    </row>
    <row r="33" ht="32.1" customHeight="1" spans="1:14">
      <c r="A33" s="98">
        <v>7</v>
      </c>
      <c r="B33" s="99" t="s">
        <v>486</v>
      </c>
      <c r="C33" s="100" t="s">
        <v>487</v>
      </c>
      <c r="D33" s="100" t="s">
        <v>66</v>
      </c>
      <c r="E33" s="101">
        <v>1829.036416</v>
      </c>
      <c r="F33" s="101">
        <v>720.9499164</v>
      </c>
      <c r="G33" s="101">
        <v>3253.389525</v>
      </c>
      <c r="H33" s="102">
        <f t="shared" si="6"/>
        <v>3.51264290485741</v>
      </c>
      <c r="I33" s="102" t="str">
        <f t="shared" si="7"/>
        <v>达到条件</v>
      </c>
      <c r="J33" s="102" t="str">
        <f t="shared" si="8"/>
        <v>未达到条件</v>
      </c>
      <c r="K33" s="113">
        <f t="shared" si="3"/>
        <v>650</v>
      </c>
      <c r="L33" s="100">
        <f t="shared" si="4"/>
        <v>200</v>
      </c>
      <c r="M33" s="100">
        <f t="shared" si="5"/>
        <v>200</v>
      </c>
      <c r="N33" s="100">
        <v>0</v>
      </c>
    </row>
    <row r="34" ht="32.1" customHeight="1" spans="1:14">
      <c r="A34" s="98">
        <v>8</v>
      </c>
      <c r="B34" s="99" t="s">
        <v>488</v>
      </c>
      <c r="C34" s="100" t="s">
        <v>489</v>
      </c>
      <c r="D34" s="100" t="s">
        <v>66</v>
      </c>
      <c r="E34" s="101">
        <v>1082.9420882</v>
      </c>
      <c r="F34" s="101">
        <v>2278.649406</v>
      </c>
      <c r="G34" s="101">
        <v>4584.9282616</v>
      </c>
      <c r="H34" s="102">
        <f t="shared" si="6"/>
        <v>1.01212536229893</v>
      </c>
      <c r="I34" s="102" t="str">
        <f t="shared" si="7"/>
        <v>达到条件</v>
      </c>
      <c r="J34" s="102" t="str">
        <f t="shared" si="8"/>
        <v>未达到条件</v>
      </c>
      <c r="K34" s="113">
        <f t="shared" si="3"/>
        <v>916</v>
      </c>
      <c r="L34" s="100">
        <f t="shared" si="4"/>
        <v>200</v>
      </c>
      <c r="M34" s="100">
        <f t="shared" si="5"/>
        <v>200</v>
      </c>
      <c r="N34" s="100">
        <v>0</v>
      </c>
    </row>
    <row r="35" ht="32.1" customHeight="1" spans="1:14">
      <c r="A35" s="98">
        <v>9</v>
      </c>
      <c r="B35" s="99" t="s">
        <v>521</v>
      </c>
      <c r="C35" s="100" t="s">
        <v>522</v>
      </c>
      <c r="D35" s="100" t="s">
        <v>109</v>
      </c>
      <c r="E35" s="101">
        <v>10869.2305973</v>
      </c>
      <c r="F35" s="101">
        <v>6660.0749854</v>
      </c>
      <c r="G35" s="101">
        <v>27228.0666296</v>
      </c>
      <c r="H35" s="102">
        <f t="shared" si="6"/>
        <v>3.08825226281813</v>
      </c>
      <c r="I35" s="102" t="str">
        <f t="shared" si="7"/>
        <v>达到条件</v>
      </c>
      <c r="J35" s="102" t="str">
        <f t="shared" si="8"/>
        <v>第二档激励条件</v>
      </c>
      <c r="K35" s="113">
        <f t="shared" si="3"/>
        <v>5445</v>
      </c>
      <c r="L35" s="100">
        <f t="shared" si="4"/>
        <v>700</v>
      </c>
      <c r="M35" s="100">
        <f t="shared" si="5"/>
        <v>200</v>
      </c>
      <c r="N35" s="100">
        <v>500</v>
      </c>
    </row>
    <row r="36" ht="32.1" customHeight="1" spans="1:14">
      <c r="A36" s="98">
        <v>10</v>
      </c>
      <c r="B36" s="99" t="s">
        <v>542</v>
      </c>
      <c r="C36" s="100" t="s">
        <v>543</v>
      </c>
      <c r="D36" s="100" t="s">
        <v>128</v>
      </c>
      <c r="E36" s="101">
        <v>377.0435939</v>
      </c>
      <c r="F36" s="101">
        <v>1057.0694166</v>
      </c>
      <c r="G36" s="101">
        <v>1462.1117346</v>
      </c>
      <c r="H36" s="102">
        <f t="shared" si="6"/>
        <v>0.38317475809942</v>
      </c>
      <c r="I36" s="102" t="str">
        <f t="shared" si="7"/>
        <v>达到条件</v>
      </c>
      <c r="J36" s="102" t="str">
        <f t="shared" si="8"/>
        <v>未达到条件</v>
      </c>
      <c r="K36" s="113">
        <f t="shared" si="3"/>
        <v>292</v>
      </c>
      <c r="L36" s="100">
        <f t="shared" si="4"/>
        <v>200</v>
      </c>
      <c r="M36" s="100">
        <f t="shared" si="5"/>
        <v>200</v>
      </c>
      <c r="N36" s="100">
        <v>0</v>
      </c>
    </row>
    <row r="37" ht="32.1" customHeight="1" spans="1:14">
      <c r="A37" s="103">
        <v>11</v>
      </c>
      <c r="B37" s="104" t="s">
        <v>584</v>
      </c>
      <c r="C37" s="105" t="s">
        <v>585</v>
      </c>
      <c r="D37" s="105" t="s">
        <v>166</v>
      </c>
      <c r="E37" s="106">
        <v>61.9131389</v>
      </c>
      <c r="F37" s="106">
        <v>-34.4045867</v>
      </c>
      <c r="G37" s="106">
        <v>86.6996082</v>
      </c>
      <c r="H37" s="107">
        <f t="shared" si="6"/>
        <v>3.52000144503988</v>
      </c>
      <c r="I37" s="107" t="str">
        <f t="shared" si="7"/>
        <v>达到条件</v>
      </c>
      <c r="J37" s="107" t="str">
        <f t="shared" si="8"/>
        <v>未达到条件</v>
      </c>
      <c r="K37" s="114">
        <f t="shared" si="3"/>
        <v>17</v>
      </c>
      <c r="L37" s="105">
        <f t="shared" si="4"/>
        <v>0</v>
      </c>
      <c r="M37" s="105">
        <v>0</v>
      </c>
      <c r="N37" s="105">
        <v>0</v>
      </c>
    </row>
    <row r="38" ht="32.1" customHeight="1" spans="1:14">
      <c r="A38" s="98">
        <v>12</v>
      </c>
      <c r="B38" s="99" t="s">
        <v>592</v>
      </c>
      <c r="C38" s="100" t="s">
        <v>593</v>
      </c>
      <c r="D38" s="100" t="s">
        <v>181</v>
      </c>
      <c r="E38" s="101">
        <v>21887.96363</v>
      </c>
      <c r="F38" s="101">
        <v>27049.5603659</v>
      </c>
      <c r="G38" s="101">
        <v>32474.3266749</v>
      </c>
      <c r="H38" s="102">
        <f t="shared" si="6"/>
        <v>0.2005491488815</v>
      </c>
      <c r="I38" s="102" t="str">
        <f t="shared" si="7"/>
        <v>达到条件</v>
      </c>
      <c r="J38" s="102" t="str">
        <f t="shared" si="8"/>
        <v>未达到条件</v>
      </c>
      <c r="K38" s="113">
        <f t="shared" si="3"/>
        <v>6494</v>
      </c>
      <c r="L38" s="100">
        <f t="shared" si="4"/>
        <v>200</v>
      </c>
      <c r="M38" s="100">
        <f t="shared" si="5"/>
        <v>200</v>
      </c>
      <c r="N38" s="100">
        <v>0</v>
      </c>
    </row>
    <row r="39" ht="32.1" customHeight="1" spans="1:14">
      <c r="A39" s="98">
        <v>13</v>
      </c>
      <c r="B39" s="99" t="s">
        <v>600</v>
      </c>
      <c r="C39" s="100" t="s">
        <v>601</v>
      </c>
      <c r="D39" s="100" t="s">
        <v>181</v>
      </c>
      <c r="E39" s="101">
        <v>2687.4445804</v>
      </c>
      <c r="F39" s="101">
        <v>584.4103812</v>
      </c>
      <c r="G39" s="101">
        <v>3916.6861021</v>
      </c>
      <c r="H39" s="102">
        <f t="shared" si="6"/>
        <v>5.70194477732868</v>
      </c>
      <c r="I39" s="102" t="str">
        <f t="shared" si="7"/>
        <v>达到条件</v>
      </c>
      <c r="J39" s="102" t="str">
        <f t="shared" si="8"/>
        <v>未达到条件</v>
      </c>
      <c r="K39" s="113">
        <f t="shared" si="3"/>
        <v>783</v>
      </c>
      <c r="L39" s="100">
        <f t="shared" si="4"/>
        <v>200</v>
      </c>
      <c r="M39" s="100">
        <f t="shared" si="5"/>
        <v>200</v>
      </c>
      <c r="N39" s="100">
        <v>0</v>
      </c>
    </row>
    <row r="40" ht="32.1" customHeight="1" spans="1:14">
      <c r="A40" s="98">
        <v>14</v>
      </c>
      <c r="B40" s="99" t="s">
        <v>602</v>
      </c>
      <c r="C40" s="100" t="s">
        <v>603</v>
      </c>
      <c r="D40" s="100" t="s">
        <v>181</v>
      </c>
      <c r="E40" s="101">
        <v>316.3098571</v>
      </c>
      <c r="F40" s="101">
        <v>-73.6860821</v>
      </c>
      <c r="G40" s="101">
        <v>266.566675</v>
      </c>
      <c r="H40" s="102">
        <f t="shared" si="6"/>
        <v>4.61759870253707</v>
      </c>
      <c r="I40" s="102" t="str">
        <f t="shared" si="7"/>
        <v>未达到条件</v>
      </c>
      <c r="J40" s="102" t="str">
        <f t="shared" si="8"/>
        <v>未达到条件</v>
      </c>
      <c r="K40" s="113">
        <f t="shared" ref="K40:K71" si="9">ROUNDDOWN(G40*0.2,0)</f>
        <v>53</v>
      </c>
      <c r="L40" s="100">
        <f t="shared" ref="L40:L71" si="10">M40+N40</f>
        <v>0</v>
      </c>
      <c r="M40" s="100">
        <f t="shared" ref="M40:M71" si="11">IF(I40="达到条件",(IF(K40&gt;200,200,K40)),0)</f>
        <v>0</v>
      </c>
      <c r="N40" s="100">
        <v>0</v>
      </c>
    </row>
    <row r="41" ht="32.1" customHeight="1" spans="1:14">
      <c r="A41" s="98">
        <v>15</v>
      </c>
      <c r="B41" s="99" t="s">
        <v>606</v>
      </c>
      <c r="C41" s="100" t="s">
        <v>607</v>
      </c>
      <c r="D41" s="100" t="s">
        <v>181</v>
      </c>
      <c r="E41" s="101">
        <v>1528.0620988</v>
      </c>
      <c r="F41" s="101">
        <v>2375.3147488</v>
      </c>
      <c r="G41" s="101">
        <v>6244.061243</v>
      </c>
      <c r="H41" s="102">
        <f t="shared" si="6"/>
        <v>1.62873004352559</v>
      </c>
      <c r="I41" s="102" t="str">
        <f t="shared" si="7"/>
        <v>达到条件</v>
      </c>
      <c r="J41" s="102" t="str">
        <f t="shared" si="8"/>
        <v>未达到条件</v>
      </c>
      <c r="K41" s="113">
        <f t="shared" si="9"/>
        <v>1248</v>
      </c>
      <c r="L41" s="100">
        <f t="shared" si="10"/>
        <v>200</v>
      </c>
      <c r="M41" s="100">
        <f t="shared" si="11"/>
        <v>200</v>
      </c>
      <c r="N41" s="100">
        <v>0</v>
      </c>
    </row>
    <row r="42" s="4" customFormat="1" ht="32.1" customHeight="1" spans="1:14">
      <c r="A42" s="18"/>
      <c r="B42" s="26" t="s">
        <v>624</v>
      </c>
      <c r="C42" s="18"/>
      <c r="D42" s="18"/>
      <c r="E42" s="19">
        <f>SUM(E43:E47)</f>
        <v>64791.9446428</v>
      </c>
      <c r="F42" s="19">
        <f>SUM(F43:F47)</f>
        <v>43958.0106021</v>
      </c>
      <c r="G42" s="19">
        <f>SUM(G43:G47)</f>
        <v>150729.3777195</v>
      </c>
      <c r="H42" s="97">
        <f t="shared" si="6"/>
        <v>2.42893992823914</v>
      </c>
      <c r="I42" s="97"/>
      <c r="J42" s="97"/>
      <c r="K42" s="113">
        <f t="shared" si="9"/>
        <v>30145</v>
      </c>
      <c r="L42" s="45">
        <f>SUM(L43:L47)</f>
        <v>2500</v>
      </c>
      <c r="M42" s="45">
        <f>SUM(M43:M47)</f>
        <v>1000</v>
      </c>
      <c r="N42" s="45">
        <f>SUM(N43:N47)</f>
        <v>1500</v>
      </c>
    </row>
    <row r="43" ht="32.1" customHeight="1" spans="1:14">
      <c r="A43" s="98">
        <v>1</v>
      </c>
      <c r="B43" s="99" t="s">
        <v>462</v>
      </c>
      <c r="C43" s="100" t="s">
        <v>463</v>
      </c>
      <c r="D43" s="100" t="s">
        <v>40</v>
      </c>
      <c r="E43" s="101">
        <v>7466.6595533</v>
      </c>
      <c r="F43" s="101">
        <v>3342.9930758</v>
      </c>
      <c r="G43" s="101">
        <v>13767.4029098</v>
      </c>
      <c r="H43" s="102">
        <f t="shared" si="6"/>
        <v>3.11828639713989</v>
      </c>
      <c r="I43" s="102" t="str">
        <f t="shared" ref="I43:I47" si="12">IF(G43&gt;E43,(IF(H43&gt;20%,"达到条件","未达到条件")),"未达到条件")</f>
        <v>达到条件</v>
      </c>
      <c r="J43" s="102" t="str">
        <f>IF(I43="达到条件",(IF(G43&gt;10000,(IF((H43-$H$5)&gt;0,(IF((H43-$H$5)&gt;5%,(IF((H43-$H$5)&gt;20%,"第三档激励条件","第二档激励条件")),"第一档激励条件")),"未达到条件")),"未达到条件")),"未达到条件")</f>
        <v>第二档激励条件</v>
      </c>
      <c r="K43" s="113">
        <f t="shared" si="9"/>
        <v>2753</v>
      </c>
      <c r="L43" s="100">
        <f t="shared" si="10"/>
        <v>700</v>
      </c>
      <c r="M43" s="100">
        <f t="shared" si="11"/>
        <v>200</v>
      </c>
      <c r="N43" s="100">
        <v>500</v>
      </c>
    </row>
    <row r="44" ht="32.1" customHeight="1" spans="1:14">
      <c r="A44" s="98">
        <v>2</v>
      </c>
      <c r="B44" s="99" t="s">
        <v>467</v>
      </c>
      <c r="C44" s="100" t="s">
        <v>468</v>
      </c>
      <c r="D44" s="100" t="s">
        <v>40</v>
      </c>
      <c r="E44" s="101">
        <v>4881.8435165</v>
      </c>
      <c r="F44" s="101">
        <v>5898.6153808</v>
      </c>
      <c r="G44" s="101">
        <v>18314.946987</v>
      </c>
      <c r="H44" s="102">
        <f t="shared" si="6"/>
        <v>2.10495697797405</v>
      </c>
      <c r="I44" s="102" t="str">
        <f t="shared" si="12"/>
        <v>达到条件</v>
      </c>
      <c r="J44" s="102" t="str">
        <f>IF(I44="达到条件",(IF(G44&gt;10000,(IF((H44-$H$5)&gt;0,(IF((H44-$H$5)&gt;5%,(IF((H44-$H$5)&gt;20%,"第三档激励条件","第二档激励条件")),"第一档激励条件")),"未达到条件")),"未达到条件")),"未达到条件")</f>
        <v>未达到条件</v>
      </c>
      <c r="K44" s="113">
        <f t="shared" si="9"/>
        <v>3662</v>
      </c>
      <c r="L44" s="100">
        <f t="shared" si="10"/>
        <v>200</v>
      </c>
      <c r="M44" s="100">
        <f t="shared" si="11"/>
        <v>200</v>
      </c>
      <c r="N44" s="100">
        <v>0</v>
      </c>
    </row>
    <row r="45" ht="32.1" customHeight="1" spans="1:14">
      <c r="A45" s="98">
        <v>3</v>
      </c>
      <c r="B45" s="99" t="s">
        <v>96</v>
      </c>
      <c r="C45" s="100" t="s">
        <v>507</v>
      </c>
      <c r="D45" s="100" t="s">
        <v>88</v>
      </c>
      <c r="E45" s="101">
        <v>8425.6756096</v>
      </c>
      <c r="F45" s="101">
        <v>8526.5749898</v>
      </c>
      <c r="G45" s="101">
        <v>23404.7583819</v>
      </c>
      <c r="H45" s="102">
        <f t="shared" si="6"/>
        <v>1.74491908062712</v>
      </c>
      <c r="I45" s="102" t="str">
        <f t="shared" si="12"/>
        <v>达到条件</v>
      </c>
      <c r="J45" s="102" t="str">
        <f>IF(I45="达到条件",(IF(G45&gt;10000,(IF((H45-$H$5)&gt;0,(IF((H45-$H$5)&gt;5%,(IF((H45-$H$5)&gt;20%,"第三档激励条件","第二档激励条件")),"第一档激励条件")),"未达到条件")),"未达到条件")),"未达到条件")</f>
        <v>未达到条件</v>
      </c>
      <c r="K45" s="113">
        <f t="shared" si="9"/>
        <v>4680</v>
      </c>
      <c r="L45" s="100">
        <f t="shared" si="10"/>
        <v>200</v>
      </c>
      <c r="M45" s="100">
        <f t="shared" si="11"/>
        <v>200</v>
      </c>
      <c r="N45" s="100">
        <v>0</v>
      </c>
    </row>
    <row r="46" ht="32.1" customHeight="1" spans="1:14">
      <c r="A46" s="98">
        <v>4</v>
      </c>
      <c r="B46" s="99" t="s">
        <v>527</v>
      </c>
      <c r="C46" s="100" t="s">
        <v>528</v>
      </c>
      <c r="D46" s="100" t="s">
        <v>109</v>
      </c>
      <c r="E46" s="101">
        <v>28818.4577176</v>
      </c>
      <c r="F46" s="101">
        <v>17804.0689916</v>
      </c>
      <c r="G46" s="101">
        <v>60156.1765464</v>
      </c>
      <c r="H46" s="102">
        <f t="shared" si="6"/>
        <v>2.37878810595386</v>
      </c>
      <c r="I46" s="102" t="str">
        <f t="shared" si="12"/>
        <v>达到条件</v>
      </c>
      <c r="J46" s="102" t="str">
        <f>IF(I46="达到条件",(IF(G46&gt;10000,(IF((H46-$H$5)&gt;0,(IF((H46-$H$5)&gt;5%,(IF((H46-$H$5)&gt;20%,"第三档激励条件","第二档激励条件")),"第一档激励条件")),"未达到条件")),"未达到条件")),"未达到条件")</f>
        <v>未达到条件</v>
      </c>
      <c r="K46" s="113">
        <f t="shared" si="9"/>
        <v>12031</v>
      </c>
      <c r="L46" s="100">
        <f t="shared" si="10"/>
        <v>200</v>
      </c>
      <c r="M46" s="100">
        <f t="shared" si="11"/>
        <v>200</v>
      </c>
      <c r="N46" s="100">
        <v>0</v>
      </c>
    </row>
    <row r="47" ht="32.1" customHeight="1" spans="1:14">
      <c r="A47" s="98">
        <v>5</v>
      </c>
      <c r="B47" s="99" t="s">
        <v>588</v>
      </c>
      <c r="C47" s="100" t="s">
        <v>589</v>
      </c>
      <c r="D47" s="100" t="s">
        <v>181</v>
      </c>
      <c r="E47" s="101">
        <v>15199.3082458</v>
      </c>
      <c r="F47" s="101">
        <v>8385.7581641</v>
      </c>
      <c r="G47" s="101">
        <v>35086.0928944</v>
      </c>
      <c r="H47" s="102">
        <f t="shared" si="6"/>
        <v>3.18400962772883</v>
      </c>
      <c r="I47" s="102" t="str">
        <f t="shared" si="12"/>
        <v>达到条件</v>
      </c>
      <c r="J47" s="102" t="str">
        <f>IF(I47="达到条件",(IF(G47&gt;10000,(IF((H47-$H$5)&gt;0,(IF((H47-$H$5)&gt;5%,(IF((H47-$H$5)&gt;20%,"第三档激励条件","第二档激励条件")),"第一档激励条件")),"未达到条件")),"未达到条件")),"未达到条件")</f>
        <v>第三档激励条件</v>
      </c>
      <c r="K47" s="113">
        <f t="shared" si="9"/>
        <v>7017</v>
      </c>
      <c r="L47" s="100">
        <f t="shared" si="10"/>
        <v>1200</v>
      </c>
      <c r="M47" s="100">
        <f t="shared" si="11"/>
        <v>200</v>
      </c>
      <c r="N47" s="100">
        <v>1000</v>
      </c>
    </row>
    <row r="48" s="4" customFormat="1" ht="32.1" customHeight="1" spans="1:14">
      <c r="A48" s="18"/>
      <c r="B48" s="26" t="s">
        <v>625</v>
      </c>
      <c r="C48" s="18"/>
      <c r="D48" s="18"/>
      <c r="E48" s="19">
        <f>SUM(E49:E51)</f>
        <v>10472.014116</v>
      </c>
      <c r="F48" s="19">
        <f>SUM(F49:F51)</f>
        <v>3788.7523504</v>
      </c>
      <c r="G48" s="19">
        <f>SUM(G49:G51)</f>
        <v>50720.8948696</v>
      </c>
      <c r="H48" s="97">
        <f t="shared" si="6"/>
        <v>12.3872288760824</v>
      </c>
      <c r="I48" s="97"/>
      <c r="J48" s="97"/>
      <c r="K48" s="113">
        <f t="shared" si="9"/>
        <v>10144</v>
      </c>
      <c r="L48" s="45">
        <f>SUM(L49:L51)</f>
        <v>2200</v>
      </c>
      <c r="M48" s="45">
        <f>SUM(M49:M51)</f>
        <v>200</v>
      </c>
      <c r="N48" s="45">
        <f>SUM(N49:N51)</f>
        <v>2000</v>
      </c>
    </row>
    <row r="49" ht="32.1" customHeight="1" spans="1:14">
      <c r="A49" s="98">
        <v>1</v>
      </c>
      <c r="B49" s="99" t="s">
        <v>444</v>
      </c>
      <c r="C49" s="100" t="s">
        <v>445</v>
      </c>
      <c r="D49" s="100" t="s">
        <v>36</v>
      </c>
      <c r="E49" s="101">
        <v>17.517359</v>
      </c>
      <c r="F49" s="101">
        <v>-911.7375101</v>
      </c>
      <c r="G49" s="101">
        <v>-190.7191396</v>
      </c>
      <c r="H49" s="102">
        <f t="shared" si="6"/>
        <v>0.790817930065111</v>
      </c>
      <c r="I49" s="102" t="str">
        <f t="shared" ref="I49:I51" si="13">IF(G49&gt;E49,(IF(H49&gt;20%,"达到条件","未达到条件")),"未达到条件")</f>
        <v>未达到条件</v>
      </c>
      <c r="J49" s="102" t="str">
        <f>IF(I49="达到条件",(IF(G49&gt;10000,(IF((H49-$H$5)&gt;0,(IF((H49-$H$5)&gt;5%,(IF((H49-$H$5)&gt;20%,"第三档激励条件","第二档激励条件")),"第一档激励条件")),"未达到条件")),"未达到条件")),"未达到条件")</f>
        <v>未达到条件</v>
      </c>
      <c r="K49" s="113">
        <f t="shared" si="9"/>
        <v>-38</v>
      </c>
      <c r="L49" s="100">
        <f t="shared" si="10"/>
        <v>0</v>
      </c>
      <c r="M49" s="100">
        <f t="shared" si="11"/>
        <v>0</v>
      </c>
      <c r="N49" s="100">
        <v>0</v>
      </c>
    </row>
    <row r="50" ht="32.1" customHeight="1" spans="1:14">
      <c r="A50" s="98">
        <v>2</v>
      </c>
      <c r="B50" s="99" t="s">
        <v>512</v>
      </c>
      <c r="C50" s="100" t="s">
        <v>513</v>
      </c>
      <c r="D50" s="100" t="s">
        <v>109</v>
      </c>
      <c r="E50" s="101">
        <v>10454.496757</v>
      </c>
      <c r="F50" s="101">
        <v>4658.3058042</v>
      </c>
      <c r="G50" s="101">
        <v>50627.9840888</v>
      </c>
      <c r="H50" s="102">
        <f t="shared" si="6"/>
        <v>9.86832557088739</v>
      </c>
      <c r="I50" s="102" t="str">
        <f t="shared" si="13"/>
        <v>达到条件</v>
      </c>
      <c r="J50" s="102" t="str">
        <f>IF(I50="达到条件",(IF(G50&gt;10000,(IF((H50-$H$5)&gt;0,(IF((H50-$H$5)&gt;5%,(IF((H50-$H$5)&gt;20%,"第三档激励条件","第二档激励条件")),"第一档激励条件")),"未达到条件")),"未达到条件")),"未达到条件")</f>
        <v>第三档激励条件</v>
      </c>
      <c r="K50" s="113">
        <f t="shared" si="9"/>
        <v>10125</v>
      </c>
      <c r="L50" s="100">
        <f t="shared" si="10"/>
        <v>2200</v>
      </c>
      <c r="M50" s="100">
        <f t="shared" si="11"/>
        <v>200</v>
      </c>
      <c r="N50" s="100">
        <v>2000</v>
      </c>
    </row>
    <row r="51" ht="32.1" customHeight="1" spans="1:14">
      <c r="A51" s="103">
        <v>3</v>
      </c>
      <c r="B51" s="104" t="s">
        <v>558</v>
      </c>
      <c r="C51" s="105" t="s">
        <v>559</v>
      </c>
      <c r="D51" s="105" t="s">
        <v>149</v>
      </c>
      <c r="E51" s="106">
        <v>0</v>
      </c>
      <c r="F51" s="106">
        <v>42.1840563</v>
      </c>
      <c r="G51" s="106">
        <v>283.6299204</v>
      </c>
      <c r="H51" s="107">
        <f t="shared" si="6"/>
        <v>5.72362843399676</v>
      </c>
      <c r="I51" s="107" t="str">
        <f t="shared" si="13"/>
        <v>达到条件</v>
      </c>
      <c r="J51" s="107" t="str">
        <f>IF(I51="达到条件",(IF(G51&gt;10000,(IF((H51-$H$5)&gt;0,(IF((H51-$H$5)&gt;5%,(IF((H51-$H$5)&gt;20%,"第三档激励条件","第二档激励条件")),"第一档激励条件")),"未达到条件")),"未达到条件")),"未达到条件")</f>
        <v>未达到条件</v>
      </c>
      <c r="K51" s="114">
        <f t="shared" si="9"/>
        <v>56</v>
      </c>
      <c r="L51" s="105">
        <f t="shared" si="10"/>
        <v>0</v>
      </c>
      <c r="M51" s="105">
        <v>0</v>
      </c>
      <c r="N51" s="105">
        <v>0</v>
      </c>
    </row>
    <row r="52" s="4" customFormat="1" ht="32.1" customHeight="1" spans="1:14">
      <c r="A52" s="18"/>
      <c r="B52" s="26" t="s">
        <v>626</v>
      </c>
      <c r="C52" s="18"/>
      <c r="D52" s="18"/>
      <c r="E52" s="19">
        <f>SUM(E53:E59)</f>
        <v>20936.4980829</v>
      </c>
      <c r="F52" s="19">
        <f>SUM(F53:F59)</f>
        <v>26284.1855241</v>
      </c>
      <c r="G52" s="19">
        <f>SUM(G53:G59)</f>
        <v>172634.0697816</v>
      </c>
      <c r="H52" s="97">
        <f t="shared" si="6"/>
        <v>5.56798247080213</v>
      </c>
      <c r="I52" s="97"/>
      <c r="J52" s="97"/>
      <c r="K52" s="113">
        <f t="shared" si="9"/>
        <v>34526</v>
      </c>
      <c r="L52" s="45">
        <f>SUM(L53:L59)</f>
        <v>4400</v>
      </c>
      <c r="M52" s="45">
        <f>SUM(M53:M59)</f>
        <v>1400</v>
      </c>
      <c r="N52" s="45">
        <f>SUM(N53:N59)</f>
        <v>3000</v>
      </c>
    </row>
    <row r="53" ht="32.1" customHeight="1" spans="1:14">
      <c r="A53" s="98">
        <v>1</v>
      </c>
      <c r="B53" s="99" t="s">
        <v>460</v>
      </c>
      <c r="C53" s="100" t="s">
        <v>461</v>
      </c>
      <c r="D53" s="100" t="s">
        <v>40</v>
      </c>
      <c r="E53" s="101">
        <v>8201.9479981</v>
      </c>
      <c r="F53" s="101">
        <v>5160.4071414</v>
      </c>
      <c r="G53" s="101">
        <v>10962.219897</v>
      </c>
      <c r="H53" s="102">
        <f t="shared" si="6"/>
        <v>1.12429360641998</v>
      </c>
      <c r="I53" s="102" t="str">
        <f t="shared" ref="I53:I59" si="14">IF(G53&gt;E53,(IF(H53&gt;20%,"达到条件","未达到条件")),"未达到条件")</f>
        <v>达到条件</v>
      </c>
      <c r="J53" s="102" t="str">
        <f t="shared" ref="J53:J59" si="15">IF(I53="达到条件",(IF(G53&gt;10000,(IF((H53-$H$5)&gt;0,(IF((H53-$H$5)&gt;5%,(IF((H53-$H$5)&gt;20%,"第三档激励条件","第二档激励条件")),"第一档激励条件")),"未达到条件")),"未达到条件")),"未达到条件")</f>
        <v>未达到条件</v>
      </c>
      <c r="K53" s="113">
        <f t="shared" si="9"/>
        <v>2192</v>
      </c>
      <c r="L53" s="100">
        <f t="shared" si="10"/>
        <v>200</v>
      </c>
      <c r="M53" s="100">
        <f t="shared" si="11"/>
        <v>200</v>
      </c>
      <c r="N53" s="100">
        <v>0</v>
      </c>
    </row>
    <row r="54" ht="32.1" customHeight="1" spans="1:14">
      <c r="A54" s="98">
        <v>2</v>
      </c>
      <c r="B54" s="99" t="s">
        <v>473</v>
      </c>
      <c r="C54" s="100" t="s">
        <v>474</v>
      </c>
      <c r="D54" s="100" t="s">
        <v>40</v>
      </c>
      <c r="E54" s="101">
        <v>67.3199592</v>
      </c>
      <c r="F54" s="101">
        <v>139.5715512</v>
      </c>
      <c r="G54" s="101">
        <v>1756.7347466</v>
      </c>
      <c r="H54" s="102">
        <f t="shared" si="6"/>
        <v>11.5866247920586</v>
      </c>
      <c r="I54" s="102" t="str">
        <f t="shared" si="14"/>
        <v>达到条件</v>
      </c>
      <c r="J54" s="102" t="str">
        <f t="shared" si="15"/>
        <v>未达到条件</v>
      </c>
      <c r="K54" s="113">
        <f t="shared" si="9"/>
        <v>351</v>
      </c>
      <c r="L54" s="100">
        <f t="shared" si="10"/>
        <v>200</v>
      </c>
      <c r="M54" s="100">
        <f t="shared" si="11"/>
        <v>200</v>
      </c>
      <c r="N54" s="100">
        <v>0</v>
      </c>
    </row>
    <row r="55" ht="32.1" customHeight="1" spans="1:14">
      <c r="A55" s="108">
        <v>3</v>
      </c>
      <c r="B55" s="109" t="s">
        <v>482</v>
      </c>
      <c r="C55" s="110" t="s">
        <v>483</v>
      </c>
      <c r="D55" s="110" t="s">
        <v>66</v>
      </c>
      <c r="E55" s="111">
        <v>310.1193004</v>
      </c>
      <c r="F55" s="111">
        <v>211.4871162</v>
      </c>
      <c r="G55" s="111">
        <v>677.5561186</v>
      </c>
      <c r="H55" s="112">
        <f t="shared" si="6"/>
        <v>2.2037701907063</v>
      </c>
      <c r="I55" s="112" t="str">
        <f t="shared" si="14"/>
        <v>达到条件</v>
      </c>
      <c r="J55" s="112" t="str">
        <f t="shared" si="15"/>
        <v>未达到条件</v>
      </c>
      <c r="K55" s="115">
        <f t="shared" si="9"/>
        <v>135</v>
      </c>
      <c r="L55" s="110">
        <f t="shared" si="10"/>
        <v>200</v>
      </c>
      <c r="M55" s="110">
        <v>200</v>
      </c>
      <c r="N55" s="110">
        <v>0</v>
      </c>
    </row>
    <row r="56" ht="32.1" customHeight="1" spans="1:14">
      <c r="A56" s="98">
        <v>4</v>
      </c>
      <c r="B56" s="99" t="s">
        <v>492</v>
      </c>
      <c r="C56" s="100" t="s">
        <v>493</v>
      </c>
      <c r="D56" s="100" t="s">
        <v>66</v>
      </c>
      <c r="E56" s="101">
        <v>2739.5271796</v>
      </c>
      <c r="F56" s="101">
        <v>6366.5161507</v>
      </c>
      <c r="G56" s="101">
        <v>41087.9371764</v>
      </c>
      <c r="H56" s="102">
        <f t="shared" si="6"/>
        <v>5.45375527271416</v>
      </c>
      <c r="I56" s="102" t="str">
        <f t="shared" si="14"/>
        <v>达到条件</v>
      </c>
      <c r="J56" s="102" t="str">
        <f t="shared" si="15"/>
        <v>第三档激励条件</v>
      </c>
      <c r="K56" s="113">
        <f t="shared" si="9"/>
        <v>8217</v>
      </c>
      <c r="L56" s="100">
        <f t="shared" si="10"/>
        <v>1200</v>
      </c>
      <c r="M56" s="100">
        <f t="shared" si="11"/>
        <v>200</v>
      </c>
      <c r="N56" s="100">
        <v>1000</v>
      </c>
    </row>
    <row r="57" ht="32.1" customHeight="1" spans="1:14">
      <c r="A57" s="98">
        <v>5</v>
      </c>
      <c r="B57" s="99" t="s">
        <v>519</v>
      </c>
      <c r="C57" s="100" t="s">
        <v>520</v>
      </c>
      <c r="D57" s="100" t="s">
        <v>109</v>
      </c>
      <c r="E57" s="101">
        <v>832.5623307</v>
      </c>
      <c r="F57" s="101">
        <v>70.0463193</v>
      </c>
      <c r="G57" s="101">
        <v>9453.1373994</v>
      </c>
      <c r="H57" s="102">
        <f t="shared" si="6"/>
        <v>133.955519345897</v>
      </c>
      <c r="I57" s="102" t="str">
        <f t="shared" si="14"/>
        <v>达到条件</v>
      </c>
      <c r="J57" s="102" t="str">
        <f t="shared" si="15"/>
        <v>未达到条件</v>
      </c>
      <c r="K57" s="113">
        <f t="shared" si="9"/>
        <v>1890</v>
      </c>
      <c r="L57" s="100">
        <f t="shared" si="10"/>
        <v>200</v>
      </c>
      <c r="M57" s="100">
        <f t="shared" si="11"/>
        <v>200</v>
      </c>
      <c r="N57" s="100">
        <v>0</v>
      </c>
    </row>
    <row r="58" ht="32.1" customHeight="1" spans="1:14">
      <c r="A58" s="98">
        <v>6</v>
      </c>
      <c r="B58" s="99" t="s">
        <v>523</v>
      </c>
      <c r="C58" s="100" t="s">
        <v>524</v>
      </c>
      <c r="D58" s="100" t="s">
        <v>109</v>
      </c>
      <c r="E58" s="101">
        <v>7996.6685415</v>
      </c>
      <c r="F58" s="101">
        <v>11916.0467992</v>
      </c>
      <c r="G58" s="101">
        <v>105776.6778594</v>
      </c>
      <c r="H58" s="102">
        <f t="shared" ref="H58:H89" si="16">IF(F58&gt;0,((G58-F58)/F58),((G58-F58)/(-F58)))</f>
        <v>7.87682632016026</v>
      </c>
      <c r="I58" s="102" t="str">
        <f t="shared" si="14"/>
        <v>达到条件</v>
      </c>
      <c r="J58" s="102" t="str">
        <f t="shared" si="15"/>
        <v>第三档激励条件</v>
      </c>
      <c r="K58" s="113">
        <f t="shared" si="9"/>
        <v>21155</v>
      </c>
      <c r="L58" s="100">
        <f t="shared" si="10"/>
        <v>2200</v>
      </c>
      <c r="M58" s="100">
        <f t="shared" si="11"/>
        <v>200</v>
      </c>
      <c r="N58" s="100">
        <v>2000</v>
      </c>
    </row>
    <row r="59" ht="32.1" customHeight="1" spans="1:14">
      <c r="A59" s="98">
        <v>7</v>
      </c>
      <c r="B59" s="99" t="s">
        <v>536</v>
      </c>
      <c r="C59" s="100" t="s">
        <v>537</v>
      </c>
      <c r="D59" s="100" t="s">
        <v>128</v>
      </c>
      <c r="E59" s="101">
        <v>788.3527734</v>
      </c>
      <c r="F59" s="101">
        <v>2420.1104461</v>
      </c>
      <c r="G59" s="101">
        <v>2919.8065842</v>
      </c>
      <c r="H59" s="102">
        <f t="shared" si="16"/>
        <v>0.206476584118406</v>
      </c>
      <c r="I59" s="102" t="str">
        <f t="shared" si="14"/>
        <v>达到条件</v>
      </c>
      <c r="J59" s="102" t="str">
        <f t="shared" si="15"/>
        <v>未达到条件</v>
      </c>
      <c r="K59" s="113">
        <f t="shared" si="9"/>
        <v>583</v>
      </c>
      <c r="L59" s="100">
        <f t="shared" si="10"/>
        <v>200</v>
      </c>
      <c r="M59" s="100">
        <f t="shared" si="11"/>
        <v>200</v>
      </c>
      <c r="N59" s="100">
        <v>0</v>
      </c>
    </row>
    <row r="60" s="4" customFormat="1" ht="32.1" customHeight="1" spans="1:14">
      <c r="A60" s="18"/>
      <c r="B60" s="26" t="s">
        <v>627</v>
      </c>
      <c r="C60" s="18"/>
      <c r="D60" s="18"/>
      <c r="E60" s="19">
        <f>SUM(E61:E74)</f>
        <v>54270.8176563</v>
      </c>
      <c r="F60" s="19">
        <f>SUM(F61:F74)</f>
        <v>30934.3267687</v>
      </c>
      <c r="G60" s="19">
        <f>SUM(G61:G74)</f>
        <v>292620.098579</v>
      </c>
      <c r="H60" s="97">
        <f t="shared" si="16"/>
        <v>8.45939767065108</v>
      </c>
      <c r="I60" s="97"/>
      <c r="J60" s="97"/>
      <c r="K60" s="113">
        <f t="shared" si="9"/>
        <v>58524</v>
      </c>
      <c r="L60" s="45">
        <f>SUM(L61:L74)</f>
        <v>8800</v>
      </c>
      <c r="M60" s="45">
        <f>SUM(M61:M74)</f>
        <v>2800</v>
      </c>
      <c r="N60" s="45">
        <f>SUM(N61:N74)</f>
        <v>6000</v>
      </c>
    </row>
    <row r="61" ht="32.1" customHeight="1" spans="1:14">
      <c r="A61" s="98">
        <v>1</v>
      </c>
      <c r="B61" s="99" t="s">
        <v>409</v>
      </c>
      <c r="C61" s="100" t="s">
        <v>410</v>
      </c>
      <c r="D61" s="100" t="s">
        <v>6</v>
      </c>
      <c r="E61" s="101">
        <v>2293.9805663</v>
      </c>
      <c r="F61" s="101">
        <v>2312.9857748</v>
      </c>
      <c r="G61" s="101">
        <v>5701.8064222</v>
      </c>
      <c r="H61" s="102">
        <f t="shared" si="16"/>
        <v>1.46512818380521</v>
      </c>
      <c r="I61" s="102" t="str">
        <f t="shared" ref="I61:I74" si="17">IF(G61&gt;E61,(IF(H61&gt;20%,"达到条件","未达到条件")),"未达到条件")</f>
        <v>达到条件</v>
      </c>
      <c r="J61" s="102" t="str">
        <f t="shared" ref="J61:J74" si="18">IF(I61="达到条件",(IF(G61&gt;10000,(IF((H61-$H$5)&gt;0,(IF((H61-$H$5)&gt;5%,(IF((H61-$H$5)&gt;20%,"第三档激励条件","第二档激励条件")),"第一档激励条件")),"未达到条件")),"未达到条件")),"未达到条件")</f>
        <v>未达到条件</v>
      </c>
      <c r="K61" s="113">
        <f t="shared" si="9"/>
        <v>1140</v>
      </c>
      <c r="L61" s="100">
        <f t="shared" si="10"/>
        <v>200</v>
      </c>
      <c r="M61" s="100">
        <f t="shared" si="11"/>
        <v>200</v>
      </c>
      <c r="N61" s="100">
        <v>0</v>
      </c>
    </row>
    <row r="62" ht="32.1" customHeight="1" spans="1:14">
      <c r="A62" s="98">
        <v>2</v>
      </c>
      <c r="B62" s="99" t="s">
        <v>411</v>
      </c>
      <c r="C62" s="100" t="s">
        <v>412</v>
      </c>
      <c r="D62" s="100" t="s">
        <v>6</v>
      </c>
      <c r="E62" s="101">
        <v>397.7629678</v>
      </c>
      <c r="F62" s="101">
        <v>1706.6192466</v>
      </c>
      <c r="G62" s="101">
        <v>6007.2701854</v>
      </c>
      <c r="H62" s="102">
        <f t="shared" si="16"/>
        <v>2.51998267766401</v>
      </c>
      <c r="I62" s="102" t="str">
        <f t="shared" si="17"/>
        <v>达到条件</v>
      </c>
      <c r="J62" s="102" t="str">
        <f t="shared" si="18"/>
        <v>未达到条件</v>
      </c>
      <c r="K62" s="113">
        <f t="shared" si="9"/>
        <v>1201</v>
      </c>
      <c r="L62" s="100">
        <f t="shared" si="10"/>
        <v>200</v>
      </c>
      <c r="M62" s="100">
        <f t="shared" si="11"/>
        <v>200</v>
      </c>
      <c r="N62" s="100">
        <v>0</v>
      </c>
    </row>
    <row r="63" ht="32.1" customHeight="1" spans="1:14">
      <c r="A63" s="98">
        <v>3</v>
      </c>
      <c r="B63" s="99" t="s">
        <v>428</v>
      </c>
      <c r="C63" s="100" t="s">
        <v>429</v>
      </c>
      <c r="D63" s="100" t="s">
        <v>22</v>
      </c>
      <c r="E63" s="101">
        <v>9912.5805325</v>
      </c>
      <c r="F63" s="101">
        <v>16453.9417712</v>
      </c>
      <c r="G63" s="101">
        <v>42738.0683032</v>
      </c>
      <c r="H63" s="102">
        <f t="shared" si="16"/>
        <v>1.59743646218599</v>
      </c>
      <c r="I63" s="102" t="str">
        <f t="shared" si="17"/>
        <v>达到条件</v>
      </c>
      <c r="J63" s="102" t="str">
        <f t="shared" si="18"/>
        <v>未达到条件</v>
      </c>
      <c r="K63" s="113">
        <f t="shared" si="9"/>
        <v>8547</v>
      </c>
      <c r="L63" s="100">
        <f t="shared" si="10"/>
        <v>200</v>
      </c>
      <c r="M63" s="100">
        <f t="shared" si="11"/>
        <v>200</v>
      </c>
      <c r="N63" s="100">
        <v>0</v>
      </c>
    </row>
    <row r="64" ht="32.1" customHeight="1" spans="1:14">
      <c r="A64" s="98">
        <v>4</v>
      </c>
      <c r="B64" s="99" t="s">
        <v>39</v>
      </c>
      <c r="C64" s="100" t="s">
        <v>439</v>
      </c>
      <c r="D64" s="100" t="s">
        <v>36</v>
      </c>
      <c r="E64" s="101">
        <v>3159.0781149</v>
      </c>
      <c r="F64" s="101">
        <v>8086.9181512</v>
      </c>
      <c r="G64" s="101">
        <v>61377.9674998</v>
      </c>
      <c r="H64" s="102">
        <f t="shared" si="16"/>
        <v>6.58978468091609</v>
      </c>
      <c r="I64" s="102" t="str">
        <f t="shared" si="17"/>
        <v>达到条件</v>
      </c>
      <c r="J64" s="102" t="str">
        <f t="shared" si="18"/>
        <v>第三档激励条件</v>
      </c>
      <c r="K64" s="113">
        <f t="shared" si="9"/>
        <v>12275</v>
      </c>
      <c r="L64" s="100">
        <f t="shared" si="10"/>
        <v>2200</v>
      </c>
      <c r="M64" s="100">
        <f t="shared" si="11"/>
        <v>200</v>
      </c>
      <c r="N64" s="100">
        <v>2000</v>
      </c>
    </row>
    <row r="65" ht="32.1" customHeight="1" spans="1:14">
      <c r="A65" s="98">
        <v>5</v>
      </c>
      <c r="B65" s="99" t="s">
        <v>442</v>
      </c>
      <c r="C65" s="100" t="s">
        <v>443</v>
      </c>
      <c r="D65" s="100" t="s">
        <v>36</v>
      </c>
      <c r="E65" s="101">
        <v>1126.466516</v>
      </c>
      <c r="F65" s="101">
        <v>2954.1826072</v>
      </c>
      <c r="G65" s="101">
        <v>13095.6203868</v>
      </c>
      <c r="H65" s="102">
        <f t="shared" si="16"/>
        <v>3.43290822811124</v>
      </c>
      <c r="I65" s="102" t="str">
        <f t="shared" si="17"/>
        <v>达到条件</v>
      </c>
      <c r="J65" s="102" t="str">
        <f t="shared" si="18"/>
        <v>第三档激励条件</v>
      </c>
      <c r="K65" s="113">
        <f t="shared" si="9"/>
        <v>2619</v>
      </c>
      <c r="L65" s="100">
        <f t="shared" si="10"/>
        <v>1200</v>
      </c>
      <c r="M65" s="100">
        <f t="shared" si="11"/>
        <v>200</v>
      </c>
      <c r="N65" s="100">
        <v>1000</v>
      </c>
    </row>
    <row r="66" ht="32.1" customHeight="1" spans="1:14">
      <c r="A66" s="98">
        <v>6</v>
      </c>
      <c r="B66" s="99" t="s">
        <v>446</v>
      </c>
      <c r="C66" s="100" t="s">
        <v>447</v>
      </c>
      <c r="D66" s="100" t="s">
        <v>36</v>
      </c>
      <c r="E66" s="101">
        <v>77.0534953</v>
      </c>
      <c r="F66" s="101">
        <v>256.5864212</v>
      </c>
      <c r="G66" s="101">
        <v>1759.5746058</v>
      </c>
      <c r="H66" s="102">
        <f t="shared" si="16"/>
        <v>5.85762947848465</v>
      </c>
      <c r="I66" s="102" t="str">
        <f t="shared" si="17"/>
        <v>达到条件</v>
      </c>
      <c r="J66" s="102" t="str">
        <f t="shared" si="18"/>
        <v>未达到条件</v>
      </c>
      <c r="K66" s="113">
        <f t="shared" si="9"/>
        <v>351</v>
      </c>
      <c r="L66" s="100">
        <f t="shared" si="10"/>
        <v>200</v>
      </c>
      <c r="M66" s="100">
        <f t="shared" si="11"/>
        <v>200</v>
      </c>
      <c r="N66" s="100">
        <v>0</v>
      </c>
    </row>
    <row r="67" ht="32.1" customHeight="1" spans="1:14">
      <c r="A67" s="98">
        <v>7</v>
      </c>
      <c r="B67" s="99" t="s">
        <v>111</v>
      </c>
      <c r="C67" s="100" t="s">
        <v>457</v>
      </c>
      <c r="D67" s="100" t="s">
        <v>40</v>
      </c>
      <c r="E67" s="101">
        <v>30858.6380027</v>
      </c>
      <c r="F67" s="101">
        <v>-11848.0935582</v>
      </c>
      <c r="G67" s="101">
        <v>107322.521923</v>
      </c>
      <c r="H67" s="102">
        <f t="shared" si="16"/>
        <v>10.0582102003003</v>
      </c>
      <c r="I67" s="102" t="str">
        <f t="shared" si="17"/>
        <v>达到条件</v>
      </c>
      <c r="J67" s="102" t="str">
        <f t="shared" si="18"/>
        <v>第三档激励条件</v>
      </c>
      <c r="K67" s="113">
        <f t="shared" si="9"/>
        <v>21464</v>
      </c>
      <c r="L67" s="100">
        <f t="shared" si="10"/>
        <v>2200</v>
      </c>
      <c r="M67" s="100">
        <f t="shared" si="11"/>
        <v>200</v>
      </c>
      <c r="N67" s="100">
        <v>2000</v>
      </c>
    </row>
    <row r="68" ht="32.1" customHeight="1" spans="1:14">
      <c r="A68" s="98">
        <v>8</v>
      </c>
      <c r="B68" s="99" t="s">
        <v>484</v>
      </c>
      <c r="C68" s="100" t="s">
        <v>485</v>
      </c>
      <c r="D68" s="100" t="s">
        <v>66</v>
      </c>
      <c r="E68" s="101">
        <v>1224.55458</v>
      </c>
      <c r="F68" s="101">
        <v>861.9292909</v>
      </c>
      <c r="G68" s="101">
        <v>8743.5004726</v>
      </c>
      <c r="H68" s="102">
        <f t="shared" si="16"/>
        <v>9.14410412189416</v>
      </c>
      <c r="I68" s="102" t="str">
        <f t="shared" si="17"/>
        <v>达到条件</v>
      </c>
      <c r="J68" s="102" t="str">
        <f t="shared" si="18"/>
        <v>未达到条件</v>
      </c>
      <c r="K68" s="113">
        <f t="shared" si="9"/>
        <v>1748</v>
      </c>
      <c r="L68" s="100">
        <f t="shared" si="10"/>
        <v>200</v>
      </c>
      <c r="M68" s="100">
        <f t="shared" si="11"/>
        <v>200</v>
      </c>
      <c r="N68" s="100">
        <v>0</v>
      </c>
    </row>
    <row r="69" ht="32.1" customHeight="1" spans="1:14">
      <c r="A69" s="98">
        <v>9</v>
      </c>
      <c r="B69" s="99" t="s">
        <v>490</v>
      </c>
      <c r="C69" s="100" t="s">
        <v>491</v>
      </c>
      <c r="D69" s="100" t="s">
        <v>66</v>
      </c>
      <c r="E69" s="101">
        <v>312.30616</v>
      </c>
      <c r="F69" s="101">
        <v>450.1935529</v>
      </c>
      <c r="G69" s="101">
        <v>3038.9430108</v>
      </c>
      <c r="H69" s="102">
        <f t="shared" si="16"/>
        <v>5.75030326672632</v>
      </c>
      <c r="I69" s="102" t="str">
        <f t="shared" si="17"/>
        <v>达到条件</v>
      </c>
      <c r="J69" s="102" t="str">
        <f t="shared" si="18"/>
        <v>未达到条件</v>
      </c>
      <c r="K69" s="113">
        <f t="shared" si="9"/>
        <v>607</v>
      </c>
      <c r="L69" s="100">
        <f t="shared" si="10"/>
        <v>200</v>
      </c>
      <c r="M69" s="100">
        <f t="shared" si="11"/>
        <v>200</v>
      </c>
      <c r="N69" s="100">
        <v>0</v>
      </c>
    </row>
    <row r="70" ht="32.1" customHeight="1" spans="1:14">
      <c r="A70" s="108">
        <v>10</v>
      </c>
      <c r="B70" s="109" t="s">
        <v>494</v>
      </c>
      <c r="C70" s="110" t="s">
        <v>495</v>
      </c>
      <c r="D70" s="110" t="s">
        <v>66</v>
      </c>
      <c r="E70" s="111">
        <v>286.2234348</v>
      </c>
      <c r="F70" s="111">
        <v>114.384389</v>
      </c>
      <c r="G70" s="111">
        <v>920.4893172</v>
      </c>
      <c r="H70" s="112">
        <f t="shared" si="16"/>
        <v>7.04733342764107</v>
      </c>
      <c r="I70" s="112" t="str">
        <f t="shared" si="17"/>
        <v>达到条件</v>
      </c>
      <c r="J70" s="112" t="str">
        <f t="shared" si="18"/>
        <v>未达到条件</v>
      </c>
      <c r="K70" s="115">
        <f t="shared" si="9"/>
        <v>184</v>
      </c>
      <c r="L70" s="110">
        <f t="shared" si="10"/>
        <v>200</v>
      </c>
      <c r="M70" s="110">
        <v>200</v>
      </c>
      <c r="N70" s="110">
        <v>0</v>
      </c>
    </row>
    <row r="71" ht="32.1" customHeight="1" spans="1:14">
      <c r="A71" s="98">
        <v>11</v>
      </c>
      <c r="B71" s="99" t="s">
        <v>132</v>
      </c>
      <c r="C71" s="100" t="s">
        <v>533</v>
      </c>
      <c r="D71" s="100" t="s">
        <v>128</v>
      </c>
      <c r="E71" s="101">
        <v>1914.9892864</v>
      </c>
      <c r="F71" s="101">
        <v>7247.6733486</v>
      </c>
      <c r="G71" s="101">
        <v>32974.6314652</v>
      </c>
      <c r="H71" s="102">
        <f t="shared" si="16"/>
        <v>3.5496851029537</v>
      </c>
      <c r="I71" s="102" t="str">
        <f t="shared" si="17"/>
        <v>达到条件</v>
      </c>
      <c r="J71" s="102" t="str">
        <f t="shared" si="18"/>
        <v>第三档激励条件</v>
      </c>
      <c r="K71" s="113">
        <f t="shared" si="9"/>
        <v>6594</v>
      </c>
      <c r="L71" s="100">
        <f t="shared" si="10"/>
        <v>1200</v>
      </c>
      <c r="M71" s="100">
        <f t="shared" si="11"/>
        <v>200</v>
      </c>
      <c r="N71" s="100">
        <v>1000</v>
      </c>
    </row>
    <row r="72" ht="32.1" customHeight="1" spans="1:14">
      <c r="A72" s="98">
        <v>12</v>
      </c>
      <c r="B72" s="99" t="s">
        <v>556</v>
      </c>
      <c r="C72" s="100" t="s">
        <v>557</v>
      </c>
      <c r="D72" s="100" t="s">
        <v>149</v>
      </c>
      <c r="E72" s="101">
        <v>229.2772703</v>
      </c>
      <c r="F72" s="101">
        <v>99.9773564</v>
      </c>
      <c r="G72" s="101">
        <v>1693.7906986</v>
      </c>
      <c r="H72" s="102">
        <f t="shared" si="16"/>
        <v>15.9417432065647</v>
      </c>
      <c r="I72" s="102" t="str">
        <f t="shared" si="17"/>
        <v>达到条件</v>
      </c>
      <c r="J72" s="102" t="str">
        <f t="shared" si="18"/>
        <v>未达到条件</v>
      </c>
      <c r="K72" s="113">
        <f t="shared" ref="K72:K103" si="19">ROUNDDOWN(G72*0.2,0)</f>
        <v>338</v>
      </c>
      <c r="L72" s="100">
        <f t="shared" ref="L72:L103" si="20">M72+N72</f>
        <v>200</v>
      </c>
      <c r="M72" s="100">
        <f t="shared" ref="M72:M103" si="21">IF(I72="达到条件",(IF(K72&gt;200,200,K72)),0)</f>
        <v>200</v>
      </c>
      <c r="N72" s="100">
        <v>0</v>
      </c>
    </row>
    <row r="73" ht="32.1" customHeight="1" spans="1:14">
      <c r="A73" s="98">
        <v>13</v>
      </c>
      <c r="B73" s="99" t="s">
        <v>575</v>
      </c>
      <c r="C73" s="100" t="s">
        <v>576</v>
      </c>
      <c r="D73" s="100" t="s">
        <v>166</v>
      </c>
      <c r="E73" s="101">
        <v>1222.8580085</v>
      </c>
      <c r="F73" s="101">
        <v>385.249184</v>
      </c>
      <c r="G73" s="101">
        <v>1712.796585</v>
      </c>
      <c r="H73" s="102">
        <f t="shared" si="16"/>
        <v>3.44594474468764</v>
      </c>
      <c r="I73" s="102" t="str">
        <f t="shared" si="17"/>
        <v>达到条件</v>
      </c>
      <c r="J73" s="102" t="str">
        <f t="shared" si="18"/>
        <v>未达到条件</v>
      </c>
      <c r="K73" s="113">
        <f t="shared" si="19"/>
        <v>342</v>
      </c>
      <c r="L73" s="100">
        <f t="shared" si="20"/>
        <v>200</v>
      </c>
      <c r="M73" s="100">
        <f t="shared" si="21"/>
        <v>200</v>
      </c>
      <c r="N73" s="100">
        <v>0</v>
      </c>
    </row>
    <row r="74" ht="32.1" customHeight="1" spans="1:14">
      <c r="A74" s="98">
        <v>14</v>
      </c>
      <c r="B74" s="99" t="s">
        <v>590</v>
      </c>
      <c r="C74" s="100" t="s">
        <v>591</v>
      </c>
      <c r="D74" s="100" t="s">
        <v>181</v>
      </c>
      <c r="E74" s="101">
        <v>1255.0487208</v>
      </c>
      <c r="F74" s="101">
        <v>1851.7792329</v>
      </c>
      <c r="G74" s="101">
        <v>5533.1177034</v>
      </c>
      <c r="H74" s="102">
        <f t="shared" si="16"/>
        <v>1.9880007319959</v>
      </c>
      <c r="I74" s="102" t="str">
        <f t="shared" si="17"/>
        <v>达到条件</v>
      </c>
      <c r="J74" s="102" t="str">
        <f t="shared" si="18"/>
        <v>未达到条件</v>
      </c>
      <c r="K74" s="113">
        <f t="shared" si="19"/>
        <v>1106</v>
      </c>
      <c r="L74" s="100">
        <f t="shared" si="20"/>
        <v>200</v>
      </c>
      <c r="M74" s="100">
        <f t="shared" si="21"/>
        <v>200</v>
      </c>
      <c r="N74" s="100">
        <v>0</v>
      </c>
    </row>
    <row r="75" s="4" customFormat="1" ht="32.1" customHeight="1" spans="1:14">
      <c r="A75" s="18"/>
      <c r="B75" s="26" t="s">
        <v>628</v>
      </c>
      <c r="C75" s="18"/>
      <c r="D75" s="18"/>
      <c r="E75" s="19">
        <f>SUM(E76:E87)</f>
        <v>211282.2787497</v>
      </c>
      <c r="F75" s="19">
        <f>SUM(F76:F87)</f>
        <v>195279.242593</v>
      </c>
      <c r="G75" s="19">
        <f>SUM(G76:G87)</f>
        <v>612917.8819808</v>
      </c>
      <c r="H75" s="97">
        <f t="shared" si="16"/>
        <v>2.13867400263448</v>
      </c>
      <c r="I75" s="97"/>
      <c r="J75" s="97"/>
      <c r="K75" s="113">
        <f t="shared" si="19"/>
        <v>122583</v>
      </c>
      <c r="L75" s="45">
        <f>SUM(L76:L87)</f>
        <v>7500</v>
      </c>
      <c r="M75" s="45">
        <f>SUM(M76:M87)</f>
        <v>2000</v>
      </c>
      <c r="N75" s="45">
        <f>SUM(N76:N87)</f>
        <v>5500</v>
      </c>
    </row>
    <row r="76" ht="32.1" customHeight="1" spans="1:14">
      <c r="A76" s="98">
        <v>1</v>
      </c>
      <c r="B76" s="99" t="s">
        <v>391</v>
      </c>
      <c r="C76" s="100" t="s">
        <v>392</v>
      </c>
      <c r="D76" s="100" t="s">
        <v>6</v>
      </c>
      <c r="E76" s="101">
        <v>34024.0526487</v>
      </c>
      <c r="F76" s="101">
        <v>47662.1027396</v>
      </c>
      <c r="G76" s="101">
        <v>166495.7473694</v>
      </c>
      <c r="H76" s="102">
        <f t="shared" si="16"/>
        <v>2.49325224443082</v>
      </c>
      <c r="I76" s="102" t="str">
        <f t="shared" ref="I76:I87" si="22">IF(G76&gt;E76,(IF(H76&gt;20%,"达到条件","未达到条件")),"未达到条件")</f>
        <v>达到条件</v>
      </c>
      <c r="J76" s="102" t="str">
        <f t="shared" ref="J76:J87" si="23">IF(I76="达到条件",(IF(G76&gt;10000,(IF((H76-$H$5)&gt;0,(IF((H76-$H$5)&gt;5%,(IF((H76-$H$5)&gt;20%,"第三档激励条件","第二档激励条件")),"第一档激励条件")),"未达到条件")),"未达到条件")),"未达到条件")</f>
        <v>未达到条件</v>
      </c>
      <c r="K76" s="113">
        <f t="shared" si="19"/>
        <v>33299</v>
      </c>
      <c r="L76" s="100">
        <f t="shared" si="20"/>
        <v>200</v>
      </c>
      <c r="M76" s="100">
        <f t="shared" si="21"/>
        <v>200</v>
      </c>
      <c r="N76" s="100">
        <v>0</v>
      </c>
    </row>
    <row r="77" ht="32.1" customHeight="1" spans="1:14">
      <c r="A77" s="98">
        <v>2</v>
      </c>
      <c r="B77" s="99" t="s">
        <v>416</v>
      </c>
      <c r="C77" s="100" t="s">
        <v>417</v>
      </c>
      <c r="D77" s="100" t="s">
        <v>22</v>
      </c>
      <c r="E77" s="101">
        <v>6959.2184972</v>
      </c>
      <c r="F77" s="101">
        <v>5894.5702199</v>
      </c>
      <c r="G77" s="101">
        <v>33148.8815004</v>
      </c>
      <c r="H77" s="102">
        <f t="shared" si="16"/>
        <v>4.62362992784271</v>
      </c>
      <c r="I77" s="102" t="str">
        <f t="shared" si="22"/>
        <v>达到条件</v>
      </c>
      <c r="J77" s="102" t="str">
        <f t="shared" si="23"/>
        <v>第三档激励条件</v>
      </c>
      <c r="K77" s="113">
        <f t="shared" si="19"/>
        <v>6629</v>
      </c>
      <c r="L77" s="100">
        <f t="shared" si="20"/>
        <v>1200</v>
      </c>
      <c r="M77" s="100">
        <f t="shared" si="21"/>
        <v>200</v>
      </c>
      <c r="N77" s="100">
        <v>1000</v>
      </c>
    </row>
    <row r="78" ht="32.1" customHeight="1" spans="1:14">
      <c r="A78" s="98">
        <v>3</v>
      </c>
      <c r="B78" s="99" t="s">
        <v>426</v>
      </c>
      <c r="C78" s="100" t="s">
        <v>427</v>
      </c>
      <c r="D78" s="100" t="s">
        <v>22</v>
      </c>
      <c r="E78" s="101">
        <v>130769.0284563</v>
      </c>
      <c r="F78" s="101">
        <v>118196.3276614</v>
      </c>
      <c r="G78" s="101">
        <v>291135.4344694</v>
      </c>
      <c r="H78" s="102">
        <f t="shared" si="16"/>
        <v>1.46315126899224</v>
      </c>
      <c r="I78" s="102" t="str">
        <f t="shared" si="22"/>
        <v>达到条件</v>
      </c>
      <c r="J78" s="102" t="str">
        <f t="shared" si="23"/>
        <v>未达到条件</v>
      </c>
      <c r="K78" s="113">
        <f t="shared" si="19"/>
        <v>58227</v>
      </c>
      <c r="L78" s="100">
        <f t="shared" si="20"/>
        <v>200</v>
      </c>
      <c r="M78" s="100">
        <f t="shared" si="21"/>
        <v>200</v>
      </c>
      <c r="N78" s="100">
        <v>0</v>
      </c>
    </row>
    <row r="79" ht="32.1" customHeight="1" spans="1:14">
      <c r="A79" s="98">
        <v>4</v>
      </c>
      <c r="B79" s="99" t="s">
        <v>115</v>
      </c>
      <c r="C79" s="100" t="s">
        <v>477</v>
      </c>
      <c r="D79" s="100" t="s">
        <v>66</v>
      </c>
      <c r="E79" s="101">
        <v>17404.1130102</v>
      </c>
      <c r="F79" s="101">
        <v>6811.5241504</v>
      </c>
      <c r="G79" s="101">
        <v>51834.126683</v>
      </c>
      <c r="H79" s="102">
        <f t="shared" si="16"/>
        <v>6.60976919974013</v>
      </c>
      <c r="I79" s="102" t="str">
        <f t="shared" si="22"/>
        <v>达到条件</v>
      </c>
      <c r="J79" s="102" t="str">
        <f t="shared" si="23"/>
        <v>第三档激励条件</v>
      </c>
      <c r="K79" s="113">
        <f t="shared" si="19"/>
        <v>10366</v>
      </c>
      <c r="L79" s="100">
        <f t="shared" si="20"/>
        <v>2200</v>
      </c>
      <c r="M79" s="100">
        <f t="shared" si="21"/>
        <v>200</v>
      </c>
      <c r="N79" s="100">
        <v>2000</v>
      </c>
    </row>
    <row r="80" ht="32.1" customHeight="1" spans="1:14">
      <c r="A80" s="98">
        <v>5</v>
      </c>
      <c r="B80" s="99" t="s">
        <v>480</v>
      </c>
      <c r="C80" s="100" t="s">
        <v>481</v>
      </c>
      <c r="D80" s="100" t="s">
        <v>66</v>
      </c>
      <c r="E80" s="101">
        <v>377.4420833</v>
      </c>
      <c r="F80" s="101">
        <v>135.6880687</v>
      </c>
      <c r="G80" s="101">
        <v>1165.948831</v>
      </c>
      <c r="H80" s="102">
        <f t="shared" si="16"/>
        <v>7.59286186450084</v>
      </c>
      <c r="I80" s="102" t="str">
        <f t="shared" si="22"/>
        <v>达到条件</v>
      </c>
      <c r="J80" s="102" t="str">
        <f t="shared" si="23"/>
        <v>未达到条件</v>
      </c>
      <c r="K80" s="113">
        <f t="shared" si="19"/>
        <v>233</v>
      </c>
      <c r="L80" s="100">
        <f t="shared" si="20"/>
        <v>200</v>
      </c>
      <c r="M80" s="100">
        <f t="shared" si="21"/>
        <v>200</v>
      </c>
      <c r="N80" s="100">
        <v>0</v>
      </c>
    </row>
    <row r="81" ht="32.1" customHeight="1" spans="1:14">
      <c r="A81" s="98">
        <v>6</v>
      </c>
      <c r="B81" s="99" t="s">
        <v>503</v>
      </c>
      <c r="C81" s="100" t="s">
        <v>504</v>
      </c>
      <c r="D81" s="100" t="s">
        <v>88</v>
      </c>
      <c r="E81" s="101">
        <v>6357.7151116</v>
      </c>
      <c r="F81" s="101">
        <v>4389.4869661</v>
      </c>
      <c r="G81" s="101">
        <v>11888.2739738</v>
      </c>
      <c r="H81" s="102">
        <f t="shared" si="16"/>
        <v>1.70835158313787</v>
      </c>
      <c r="I81" s="102" t="str">
        <f t="shared" si="22"/>
        <v>达到条件</v>
      </c>
      <c r="J81" s="102" t="str">
        <f t="shared" si="23"/>
        <v>未达到条件</v>
      </c>
      <c r="K81" s="113">
        <f t="shared" si="19"/>
        <v>2377</v>
      </c>
      <c r="L81" s="100">
        <f t="shared" si="20"/>
        <v>200</v>
      </c>
      <c r="M81" s="100">
        <f t="shared" si="21"/>
        <v>200</v>
      </c>
      <c r="N81" s="100">
        <v>0</v>
      </c>
    </row>
    <row r="82" ht="32.1" customHeight="1" spans="1:14">
      <c r="A82" s="98">
        <v>7</v>
      </c>
      <c r="B82" s="99" t="s">
        <v>529</v>
      </c>
      <c r="C82" s="100" t="s">
        <v>530</v>
      </c>
      <c r="D82" s="100" t="s">
        <v>109</v>
      </c>
      <c r="E82" s="101">
        <v>7923.0212719</v>
      </c>
      <c r="F82" s="101">
        <v>-524.7562134</v>
      </c>
      <c r="G82" s="101">
        <v>22192.1886518</v>
      </c>
      <c r="H82" s="102">
        <f t="shared" si="16"/>
        <v>43.2904733381095</v>
      </c>
      <c r="I82" s="102" t="str">
        <f t="shared" si="22"/>
        <v>达到条件</v>
      </c>
      <c r="J82" s="102" t="str">
        <f t="shared" si="23"/>
        <v>第三档激励条件</v>
      </c>
      <c r="K82" s="113">
        <f t="shared" si="19"/>
        <v>4438</v>
      </c>
      <c r="L82" s="100">
        <f t="shared" si="20"/>
        <v>1700</v>
      </c>
      <c r="M82" s="100">
        <f t="shared" si="21"/>
        <v>200</v>
      </c>
      <c r="N82" s="100">
        <v>1500</v>
      </c>
    </row>
    <row r="83" ht="32.1" customHeight="1" spans="1:14">
      <c r="A83" s="98">
        <v>8</v>
      </c>
      <c r="B83" s="99" t="s">
        <v>544</v>
      </c>
      <c r="C83" s="100" t="s">
        <v>545</v>
      </c>
      <c r="D83" s="100" t="s">
        <v>128</v>
      </c>
      <c r="E83" s="101">
        <v>1056.7866635</v>
      </c>
      <c r="F83" s="101">
        <v>4083.4269393</v>
      </c>
      <c r="G83" s="101">
        <v>4568.9069526</v>
      </c>
      <c r="H83" s="102">
        <f t="shared" si="16"/>
        <v>0.118890339050176</v>
      </c>
      <c r="I83" s="102" t="str">
        <f t="shared" si="22"/>
        <v>未达到条件</v>
      </c>
      <c r="J83" s="102" t="str">
        <f t="shared" si="23"/>
        <v>未达到条件</v>
      </c>
      <c r="K83" s="113">
        <f t="shared" si="19"/>
        <v>913</v>
      </c>
      <c r="L83" s="100">
        <f t="shared" si="20"/>
        <v>0</v>
      </c>
      <c r="M83" s="100">
        <f t="shared" si="21"/>
        <v>0</v>
      </c>
      <c r="N83" s="100">
        <v>0</v>
      </c>
    </row>
    <row r="84" ht="32.1" customHeight="1" spans="1:14">
      <c r="A84" s="98">
        <v>9</v>
      </c>
      <c r="B84" s="99" t="s">
        <v>161</v>
      </c>
      <c r="C84" s="100" t="s">
        <v>564</v>
      </c>
      <c r="D84" s="100" t="s">
        <v>149</v>
      </c>
      <c r="E84" s="101">
        <v>1508.0274893</v>
      </c>
      <c r="F84" s="101">
        <v>2685.0354647</v>
      </c>
      <c r="G84" s="101">
        <v>13130.2956232</v>
      </c>
      <c r="H84" s="102">
        <f t="shared" si="16"/>
        <v>3.89017586390318</v>
      </c>
      <c r="I84" s="102" t="str">
        <f t="shared" si="22"/>
        <v>达到条件</v>
      </c>
      <c r="J84" s="102" t="str">
        <f t="shared" si="23"/>
        <v>第三档激励条件</v>
      </c>
      <c r="K84" s="113">
        <f t="shared" si="19"/>
        <v>2626</v>
      </c>
      <c r="L84" s="100">
        <f t="shared" si="20"/>
        <v>1200</v>
      </c>
      <c r="M84" s="100">
        <f t="shared" si="21"/>
        <v>200</v>
      </c>
      <c r="N84" s="100">
        <v>1000</v>
      </c>
    </row>
    <row r="85" ht="32.1" customHeight="1" spans="1:14">
      <c r="A85" s="108">
        <v>10</v>
      </c>
      <c r="B85" s="109" t="s">
        <v>176</v>
      </c>
      <c r="C85" s="110" t="s">
        <v>579</v>
      </c>
      <c r="D85" s="110" t="s">
        <v>166</v>
      </c>
      <c r="E85" s="111">
        <v>24.026252</v>
      </c>
      <c r="F85" s="111">
        <v>10.0387965</v>
      </c>
      <c r="G85" s="111">
        <v>951.5086786</v>
      </c>
      <c r="H85" s="112">
        <f t="shared" si="16"/>
        <v>93.7831424414271</v>
      </c>
      <c r="I85" s="112" t="str">
        <f t="shared" si="22"/>
        <v>达到条件</v>
      </c>
      <c r="J85" s="112" t="str">
        <f t="shared" si="23"/>
        <v>未达到条件</v>
      </c>
      <c r="K85" s="115">
        <f t="shared" si="19"/>
        <v>190</v>
      </c>
      <c r="L85" s="110">
        <f t="shared" si="20"/>
        <v>200</v>
      </c>
      <c r="M85" s="110">
        <v>200</v>
      </c>
      <c r="N85" s="110">
        <v>0</v>
      </c>
    </row>
    <row r="86" ht="32.1" customHeight="1" spans="1:14">
      <c r="A86" s="98">
        <v>11</v>
      </c>
      <c r="B86" s="99" t="s">
        <v>594</v>
      </c>
      <c r="C86" s="100" t="s">
        <v>595</v>
      </c>
      <c r="D86" s="100" t="s">
        <v>181</v>
      </c>
      <c r="E86" s="101">
        <v>43.4456216</v>
      </c>
      <c r="F86" s="101">
        <v>269.7225801</v>
      </c>
      <c r="G86" s="101">
        <v>114.6193422</v>
      </c>
      <c r="H86" s="102">
        <f t="shared" si="16"/>
        <v>-0.575047286891944</v>
      </c>
      <c r="I86" s="102" t="str">
        <f t="shared" si="22"/>
        <v>未达到条件</v>
      </c>
      <c r="J86" s="102" t="str">
        <f t="shared" si="23"/>
        <v>未达到条件</v>
      </c>
      <c r="K86" s="113">
        <f t="shared" si="19"/>
        <v>22</v>
      </c>
      <c r="L86" s="100">
        <f t="shared" si="20"/>
        <v>0</v>
      </c>
      <c r="M86" s="100">
        <f t="shared" si="21"/>
        <v>0</v>
      </c>
      <c r="N86" s="100">
        <v>0</v>
      </c>
    </row>
    <row r="87" ht="32.1" customHeight="1" spans="1:14">
      <c r="A87" s="98">
        <v>12</v>
      </c>
      <c r="B87" s="99" t="s">
        <v>598</v>
      </c>
      <c r="C87" s="100" t="s">
        <v>599</v>
      </c>
      <c r="D87" s="100" t="s">
        <v>181</v>
      </c>
      <c r="E87" s="101">
        <v>4835.4016441</v>
      </c>
      <c r="F87" s="101">
        <v>5666.0752197</v>
      </c>
      <c r="G87" s="101">
        <v>16291.9499054</v>
      </c>
      <c r="H87" s="102">
        <f t="shared" si="16"/>
        <v>1.87535009220414</v>
      </c>
      <c r="I87" s="102" t="str">
        <f t="shared" si="22"/>
        <v>达到条件</v>
      </c>
      <c r="J87" s="102" t="str">
        <f t="shared" si="23"/>
        <v>未达到条件</v>
      </c>
      <c r="K87" s="113">
        <f t="shared" si="19"/>
        <v>3258</v>
      </c>
      <c r="L87" s="100">
        <f t="shared" si="20"/>
        <v>200</v>
      </c>
      <c r="M87" s="100">
        <f t="shared" si="21"/>
        <v>200</v>
      </c>
      <c r="N87" s="100">
        <v>0</v>
      </c>
    </row>
    <row r="88" s="4" customFormat="1" ht="32.1" customHeight="1" spans="1:14">
      <c r="A88" s="18"/>
      <c r="B88" s="26" t="s">
        <v>629</v>
      </c>
      <c r="C88" s="18"/>
      <c r="D88" s="18"/>
      <c r="E88" s="19">
        <f>SUM(E89:E94)</f>
        <v>18663.9089565</v>
      </c>
      <c r="F88" s="19">
        <f>SUM(F89:F94)</f>
        <v>16782.8170434</v>
      </c>
      <c r="G88" s="19">
        <f>SUM(G89:G94)</f>
        <v>50781.2445818</v>
      </c>
      <c r="H88" s="97">
        <f t="shared" si="16"/>
        <v>2.02578789070278</v>
      </c>
      <c r="I88" s="97"/>
      <c r="J88" s="97"/>
      <c r="K88" s="113">
        <f t="shared" si="19"/>
        <v>10156</v>
      </c>
      <c r="L88" s="45">
        <f>SUM(L89:L94)</f>
        <v>800</v>
      </c>
      <c r="M88" s="45">
        <f>SUM(M89:M94)</f>
        <v>800</v>
      </c>
      <c r="N88" s="45">
        <f>SUM(N89:N94)</f>
        <v>0</v>
      </c>
    </row>
    <row r="89" ht="32.1" customHeight="1" spans="1:14">
      <c r="A89" s="98">
        <v>1</v>
      </c>
      <c r="B89" s="99" t="s">
        <v>401</v>
      </c>
      <c r="C89" s="100" t="s">
        <v>402</v>
      </c>
      <c r="D89" s="100" t="s">
        <v>6</v>
      </c>
      <c r="E89" s="101">
        <v>855.6838547</v>
      </c>
      <c r="F89" s="101">
        <v>1193.3033534</v>
      </c>
      <c r="G89" s="101">
        <v>6597.8019342</v>
      </c>
      <c r="H89" s="102">
        <f t="shared" si="16"/>
        <v>4.52902320721828</v>
      </c>
      <c r="I89" s="102" t="str">
        <f t="shared" ref="I89:I94" si="24">IF(G89&gt;E89,(IF(H89&gt;20%,"达到条件","未达到条件")),"未达到条件")</f>
        <v>达到条件</v>
      </c>
      <c r="J89" s="102" t="str">
        <f t="shared" ref="J89:J94" si="25">IF(I89="达到条件",(IF(G89&gt;10000,(IF((H89-$H$5)&gt;0,(IF((H89-$H$5)&gt;5%,(IF((H89-$H$5)&gt;20%,"第三档激励条件","第二档激励条件")),"第一档激励条件")),"未达到条件")),"未达到条件")),"未达到条件")</f>
        <v>未达到条件</v>
      </c>
      <c r="K89" s="113">
        <f t="shared" si="19"/>
        <v>1319</v>
      </c>
      <c r="L89" s="100">
        <f t="shared" si="20"/>
        <v>200</v>
      </c>
      <c r="M89" s="100">
        <f t="shared" si="21"/>
        <v>200</v>
      </c>
      <c r="N89" s="100">
        <v>0</v>
      </c>
    </row>
    <row r="90" ht="32.1" customHeight="1" spans="1:14">
      <c r="A90" s="98">
        <v>2</v>
      </c>
      <c r="B90" s="99" t="s">
        <v>465</v>
      </c>
      <c r="C90" s="100" t="s">
        <v>466</v>
      </c>
      <c r="D90" s="100" t="s">
        <v>40</v>
      </c>
      <c r="E90" s="101">
        <v>908.5290125</v>
      </c>
      <c r="F90" s="101">
        <v>2253.0018135</v>
      </c>
      <c r="G90" s="101">
        <v>3547.6490134</v>
      </c>
      <c r="H90" s="102">
        <f t="shared" ref="H90:H131" si="26">IF(F90&gt;0,((G90-F90)/F90),((G90-F90)/(-F90)))</f>
        <v>0.574632116202689</v>
      </c>
      <c r="I90" s="102" t="str">
        <f t="shared" si="24"/>
        <v>达到条件</v>
      </c>
      <c r="J90" s="102" t="str">
        <f t="shared" si="25"/>
        <v>未达到条件</v>
      </c>
      <c r="K90" s="113">
        <f t="shared" si="19"/>
        <v>709</v>
      </c>
      <c r="L90" s="100">
        <f t="shared" si="20"/>
        <v>200</v>
      </c>
      <c r="M90" s="100">
        <f t="shared" si="21"/>
        <v>200</v>
      </c>
      <c r="N90" s="100">
        <v>0</v>
      </c>
    </row>
    <row r="91" ht="32.1" customHeight="1" spans="1:14">
      <c r="A91" s="98">
        <v>3</v>
      </c>
      <c r="B91" s="99" t="s">
        <v>547</v>
      </c>
      <c r="C91" s="100" t="s">
        <v>548</v>
      </c>
      <c r="D91" s="100" t="s">
        <v>128</v>
      </c>
      <c r="E91" s="101">
        <v>492.9027509</v>
      </c>
      <c r="F91" s="101">
        <v>695.7980524</v>
      </c>
      <c r="G91" s="101">
        <v>2229.8922634</v>
      </c>
      <c r="H91" s="102">
        <f t="shared" si="26"/>
        <v>2.20479808143826</v>
      </c>
      <c r="I91" s="102" t="str">
        <f t="shared" si="24"/>
        <v>达到条件</v>
      </c>
      <c r="J91" s="102" t="str">
        <f t="shared" si="25"/>
        <v>未达到条件</v>
      </c>
      <c r="K91" s="113">
        <f t="shared" si="19"/>
        <v>445</v>
      </c>
      <c r="L91" s="100">
        <f t="shared" si="20"/>
        <v>200</v>
      </c>
      <c r="M91" s="100">
        <f t="shared" si="21"/>
        <v>200</v>
      </c>
      <c r="N91" s="100">
        <v>0</v>
      </c>
    </row>
    <row r="92" ht="32.1" customHeight="1" spans="1:14">
      <c r="A92" s="103">
        <v>4</v>
      </c>
      <c r="B92" s="104" t="s">
        <v>565</v>
      </c>
      <c r="C92" s="105" t="s">
        <v>566</v>
      </c>
      <c r="D92" s="105" t="s">
        <v>149</v>
      </c>
      <c r="E92" s="106">
        <v>0.473803</v>
      </c>
      <c r="F92" s="106">
        <v>0.178266</v>
      </c>
      <c r="G92" s="106">
        <v>2.985671</v>
      </c>
      <c r="H92" s="107">
        <f t="shared" si="26"/>
        <v>15.7484040703219</v>
      </c>
      <c r="I92" s="107" t="str">
        <f t="shared" si="24"/>
        <v>达到条件</v>
      </c>
      <c r="J92" s="107" t="str">
        <f t="shared" si="25"/>
        <v>未达到条件</v>
      </c>
      <c r="K92" s="114">
        <v>1</v>
      </c>
      <c r="L92" s="105">
        <f t="shared" si="20"/>
        <v>0</v>
      </c>
      <c r="M92" s="105">
        <v>0</v>
      </c>
      <c r="N92" s="105">
        <v>0</v>
      </c>
    </row>
    <row r="93" ht="32.1" customHeight="1" spans="1:14">
      <c r="A93" s="103">
        <v>5</v>
      </c>
      <c r="B93" s="104" t="s">
        <v>586</v>
      </c>
      <c r="C93" s="105" t="s">
        <v>587</v>
      </c>
      <c r="D93" s="105" t="s">
        <v>166</v>
      </c>
      <c r="E93" s="106">
        <v>42.9385725</v>
      </c>
      <c r="F93" s="106">
        <v>4.240325</v>
      </c>
      <c r="G93" s="106">
        <v>102.5225836</v>
      </c>
      <c r="H93" s="107">
        <f t="shared" si="26"/>
        <v>23.1780013560281</v>
      </c>
      <c r="I93" s="107" t="str">
        <f t="shared" si="24"/>
        <v>达到条件</v>
      </c>
      <c r="J93" s="107" t="str">
        <f t="shared" si="25"/>
        <v>未达到条件</v>
      </c>
      <c r="K93" s="114">
        <f t="shared" si="19"/>
        <v>20</v>
      </c>
      <c r="L93" s="105">
        <f t="shared" si="20"/>
        <v>0</v>
      </c>
      <c r="M93" s="105">
        <v>0</v>
      </c>
      <c r="N93" s="105">
        <v>0</v>
      </c>
    </row>
    <row r="94" ht="32.1" customHeight="1" spans="1:14">
      <c r="A94" s="98">
        <v>6</v>
      </c>
      <c r="B94" s="99" t="s">
        <v>596</v>
      </c>
      <c r="C94" s="100" t="s">
        <v>597</v>
      </c>
      <c r="D94" s="100" t="s">
        <v>181</v>
      </c>
      <c r="E94" s="101">
        <v>16363.3809629</v>
      </c>
      <c r="F94" s="101">
        <v>12636.2952331</v>
      </c>
      <c r="G94" s="101">
        <v>38300.3931162</v>
      </c>
      <c r="H94" s="102">
        <f t="shared" si="26"/>
        <v>2.03098276905358</v>
      </c>
      <c r="I94" s="102" t="str">
        <f t="shared" si="24"/>
        <v>达到条件</v>
      </c>
      <c r="J94" s="102" t="str">
        <f t="shared" si="25"/>
        <v>未达到条件</v>
      </c>
      <c r="K94" s="113">
        <f t="shared" si="19"/>
        <v>7660</v>
      </c>
      <c r="L94" s="100">
        <f t="shared" si="20"/>
        <v>200</v>
      </c>
      <c r="M94" s="100">
        <f t="shared" si="21"/>
        <v>200</v>
      </c>
      <c r="N94" s="100">
        <v>0</v>
      </c>
    </row>
    <row r="95" s="4" customFormat="1" ht="32.1" customHeight="1" spans="1:14">
      <c r="A95" s="18"/>
      <c r="B95" s="26" t="s">
        <v>630</v>
      </c>
      <c r="C95" s="18"/>
      <c r="D95" s="18"/>
      <c r="E95" s="19">
        <f>SUM(E96:E101)</f>
        <v>16259.2385361</v>
      </c>
      <c r="F95" s="19">
        <f>SUM(F96:F101)</f>
        <v>26657.4533799</v>
      </c>
      <c r="G95" s="19">
        <f>SUM(G96:G101)</f>
        <v>88667.5405288</v>
      </c>
      <c r="H95" s="97">
        <f t="shared" si="26"/>
        <v>2.3261819598888</v>
      </c>
      <c r="I95" s="97"/>
      <c r="J95" s="97"/>
      <c r="K95" s="113">
        <f t="shared" si="19"/>
        <v>17733</v>
      </c>
      <c r="L95" s="45">
        <f>SUM(L96:L101)</f>
        <v>2700</v>
      </c>
      <c r="M95" s="45">
        <f>SUM(M96:M101)</f>
        <v>1200</v>
      </c>
      <c r="N95" s="45">
        <f>SUM(N96:N101)</f>
        <v>1500</v>
      </c>
    </row>
    <row r="96" ht="32.1" customHeight="1" spans="1:14">
      <c r="A96" s="98">
        <v>1</v>
      </c>
      <c r="B96" s="99" t="s">
        <v>430</v>
      </c>
      <c r="C96" s="100" t="s">
        <v>431</v>
      </c>
      <c r="D96" s="100" t="s">
        <v>22</v>
      </c>
      <c r="E96" s="101">
        <v>2243.6003364</v>
      </c>
      <c r="F96" s="101">
        <v>1643.7109724</v>
      </c>
      <c r="G96" s="101">
        <v>4723.5451584</v>
      </c>
      <c r="H96" s="102">
        <f t="shared" si="26"/>
        <v>1.87370787061371</v>
      </c>
      <c r="I96" s="102" t="str">
        <f t="shared" ref="I96:I98" si="27">IF(G96&gt;E96,(IF(H96&gt;20%,"达到条件","未达到条件")),"未达到条件")</f>
        <v>达到条件</v>
      </c>
      <c r="J96" s="102" t="str">
        <f t="shared" ref="J96:J101" si="28">IF(I96="达到条件",(IF(G96&gt;10000,(IF((H96-$H$5)&gt;0,(IF((H96-$H$5)&gt;5%,(IF((H96-$H$5)&gt;20%,"第三档激励条件","第二档激励条件")),"第一档激励条件")),"未达到条件")),"未达到条件")),"未达到条件")</f>
        <v>未达到条件</v>
      </c>
      <c r="K96" s="113">
        <f t="shared" si="19"/>
        <v>944</v>
      </c>
      <c r="L96" s="100">
        <f t="shared" si="20"/>
        <v>200</v>
      </c>
      <c r="M96" s="100">
        <f t="shared" si="21"/>
        <v>200</v>
      </c>
      <c r="N96" s="100">
        <v>0</v>
      </c>
    </row>
    <row r="97" ht="32.1" customHeight="1" spans="1:14">
      <c r="A97" s="98">
        <v>2</v>
      </c>
      <c r="B97" s="99" t="s">
        <v>37</v>
      </c>
      <c r="C97" s="100" t="s">
        <v>452</v>
      </c>
      <c r="D97" s="100" t="s">
        <v>36</v>
      </c>
      <c r="E97" s="101">
        <v>328.5496699</v>
      </c>
      <c r="F97" s="101">
        <v>-295.990879</v>
      </c>
      <c r="G97" s="101">
        <v>3377.6484758</v>
      </c>
      <c r="H97" s="102">
        <f t="shared" si="26"/>
        <v>12.4113262111702</v>
      </c>
      <c r="I97" s="102" t="str">
        <f t="shared" si="27"/>
        <v>达到条件</v>
      </c>
      <c r="J97" s="102" t="str">
        <f t="shared" si="28"/>
        <v>未达到条件</v>
      </c>
      <c r="K97" s="113">
        <f t="shared" si="19"/>
        <v>675</v>
      </c>
      <c r="L97" s="100">
        <f t="shared" si="20"/>
        <v>200</v>
      </c>
      <c r="M97" s="100">
        <f t="shared" si="21"/>
        <v>200</v>
      </c>
      <c r="N97" s="100">
        <v>0</v>
      </c>
    </row>
    <row r="98" ht="32.1" customHeight="1" spans="1:14">
      <c r="A98" s="98">
        <v>3</v>
      </c>
      <c r="B98" s="99" t="s">
        <v>458</v>
      </c>
      <c r="C98" s="100" t="s">
        <v>459</v>
      </c>
      <c r="D98" s="100" t="s">
        <v>40</v>
      </c>
      <c r="E98" s="101">
        <v>12477.5253665</v>
      </c>
      <c r="F98" s="101">
        <v>27913.2182339</v>
      </c>
      <c r="G98" s="101">
        <v>59604.718391</v>
      </c>
      <c r="H98" s="102">
        <f t="shared" si="26"/>
        <v>1.13535816227064</v>
      </c>
      <c r="I98" s="102" t="str">
        <f t="shared" si="27"/>
        <v>达到条件</v>
      </c>
      <c r="J98" s="102" t="str">
        <f t="shared" si="28"/>
        <v>未达到条件</v>
      </c>
      <c r="K98" s="113">
        <f t="shared" si="19"/>
        <v>11920</v>
      </c>
      <c r="L98" s="100">
        <f t="shared" si="20"/>
        <v>200</v>
      </c>
      <c r="M98" s="100">
        <f t="shared" si="21"/>
        <v>200</v>
      </c>
      <c r="N98" s="100">
        <v>0</v>
      </c>
    </row>
    <row r="99" ht="32.1" customHeight="1" spans="1:14">
      <c r="A99" s="98">
        <v>4</v>
      </c>
      <c r="B99" s="99" t="s">
        <v>525</v>
      </c>
      <c r="C99" s="100" t="s">
        <v>526</v>
      </c>
      <c r="D99" s="100" t="s">
        <v>109</v>
      </c>
      <c r="E99" s="101">
        <v>379.0989992</v>
      </c>
      <c r="F99" s="101">
        <v>-3607.1217294</v>
      </c>
      <c r="G99" s="101">
        <v>18479.429308</v>
      </c>
      <c r="H99" s="102">
        <f t="shared" si="26"/>
        <v>6.12304011183837</v>
      </c>
      <c r="I99" s="102" t="str">
        <f t="shared" ref="I99:I108" si="29">IF(G99&gt;E99,(IF(H99&gt;20%,"达到条件","未达到条件")),"未达到条件")</f>
        <v>达到条件</v>
      </c>
      <c r="J99" s="102" t="str">
        <f t="shared" si="28"/>
        <v>第三档激励条件</v>
      </c>
      <c r="K99" s="113">
        <f t="shared" si="19"/>
        <v>3695</v>
      </c>
      <c r="L99" s="100">
        <f t="shared" si="20"/>
        <v>1700</v>
      </c>
      <c r="M99" s="100">
        <f t="shared" si="21"/>
        <v>200</v>
      </c>
      <c r="N99" s="100">
        <v>1500</v>
      </c>
    </row>
    <row r="100" ht="32.1" customHeight="1" spans="1:14">
      <c r="A100" s="98">
        <v>5</v>
      </c>
      <c r="B100" s="99" t="s">
        <v>549</v>
      </c>
      <c r="C100" s="100" t="s">
        <v>550</v>
      </c>
      <c r="D100" s="100" t="s">
        <v>128</v>
      </c>
      <c r="E100" s="101">
        <v>664.4116852</v>
      </c>
      <c r="F100" s="101">
        <v>695.986954</v>
      </c>
      <c r="G100" s="101">
        <v>1549.7663404</v>
      </c>
      <c r="H100" s="102">
        <f t="shared" si="26"/>
        <v>1.22671751459295</v>
      </c>
      <c r="I100" s="102" t="str">
        <f t="shared" si="29"/>
        <v>达到条件</v>
      </c>
      <c r="J100" s="102" t="str">
        <f t="shared" si="28"/>
        <v>未达到条件</v>
      </c>
      <c r="K100" s="113">
        <f t="shared" si="19"/>
        <v>309</v>
      </c>
      <c r="L100" s="100">
        <f t="shared" si="20"/>
        <v>200</v>
      </c>
      <c r="M100" s="100">
        <f t="shared" si="21"/>
        <v>200</v>
      </c>
      <c r="N100" s="100">
        <v>0</v>
      </c>
    </row>
    <row r="101" ht="32.1" customHeight="1" spans="1:14">
      <c r="A101" s="108">
        <v>6</v>
      </c>
      <c r="B101" s="109" t="s">
        <v>582</v>
      </c>
      <c r="C101" s="110" t="s">
        <v>583</v>
      </c>
      <c r="D101" s="110" t="s">
        <v>166</v>
      </c>
      <c r="E101" s="111">
        <v>166.0524789</v>
      </c>
      <c r="F101" s="111">
        <v>307.649828</v>
      </c>
      <c r="G101" s="111">
        <v>932.4328552</v>
      </c>
      <c r="H101" s="112">
        <f t="shared" si="26"/>
        <v>2.03082521209796</v>
      </c>
      <c r="I101" s="112" t="str">
        <f t="shared" si="29"/>
        <v>达到条件</v>
      </c>
      <c r="J101" s="112" t="str">
        <f t="shared" si="28"/>
        <v>未达到条件</v>
      </c>
      <c r="K101" s="115">
        <f t="shared" si="19"/>
        <v>186</v>
      </c>
      <c r="L101" s="110">
        <f t="shared" si="20"/>
        <v>200</v>
      </c>
      <c r="M101" s="110">
        <v>200</v>
      </c>
      <c r="N101" s="110">
        <v>0</v>
      </c>
    </row>
    <row r="102" s="4" customFormat="1" ht="32.1" customHeight="1" spans="1:14">
      <c r="A102" s="18"/>
      <c r="B102" s="26" t="s">
        <v>631</v>
      </c>
      <c r="C102" s="18"/>
      <c r="D102" s="18"/>
      <c r="E102" s="19">
        <f>SUM(E103:E108)</f>
        <v>14824.5076259</v>
      </c>
      <c r="F102" s="19">
        <f>SUM(F103:F108)</f>
        <v>19864.4305303</v>
      </c>
      <c r="G102" s="19">
        <f>SUM(G103:G108)</f>
        <v>58564.9448564</v>
      </c>
      <c r="H102" s="97">
        <f t="shared" si="26"/>
        <v>1.94823175358934</v>
      </c>
      <c r="I102" s="97"/>
      <c r="J102" s="97"/>
      <c r="K102" s="113">
        <f t="shared" si="19"/>
        <v>11712</v>
      </c>
      <c r="L102" s="45">
        <f>SUM(L103:L108)</f>
        <v>1800</v>
      </c>
      <c r="M102" s="45">
        <f>SUM(M103:M108)</f>
        <v>800</v>
      </c>
      <c r="N102" s="45">
        <f>SUM(N103:N108)</f>
        <v>1000</v>
      </c>
    </row>
    <row r="103" ht="32.1" customHeight="1" spans="1:14">
      <c r="A103" s="98">
        <v>1</v>
      </c>
      <c r="B103" s="99" t="s">
        <v>413</v>
      </c>
      <c r="C103" s="100" t="s">
        <v>414</v>
      </c>
      <c r="D103" s="100" t="s">
        <v>6</v>
      </c>
      <c r="E103" s="101">
        <v>5248.054765</v>
      </c>
      <c r="F103" s="101">
        <v>4423.1138099</v>
      </c>
      <c r="G103" s="101">
        <v>3500.1989672</v>
      </c>
      <c r="H103" s="102">
        <f t="shared" si="26"/>
        <v>-0.208657267790463</v>
      </c>
      <c r="I103" s="102" t="str">
        <f t="shared" si="29"/>
        <v>未达到条件</v>
      </c>
      <c r="J103" s="102" t="str">
        <f t="shared" ref="J103:J108" si="30">IF(I103="达到条件",(IF(G103&gt;10000,(IF((H103-$H$5)&gt;0,(IF((H103-$H$5)&gt;5%,(IF((H103-$H$5)&gt;20%,"第三档激励条件","第二档激励条件")),"第一档激励条件")),"未达到条件")),"未达到条件")),"未达到条件")</f>
        <v>未达到条件</v>
      </c>
      <c r="K103" s="113">
        <f t="shared" si="19"/>
        <v>700</v>
      </c>
      <c r="L103" s="100">
        <f t="shared" si="20"/>
        <v>0</v>
      </c>
      <c r="M103" s="100">
        <f t="shared" si="21"/>
        <v>0</v>
      </c>
      <c r="N103" s="100">
        <v>0</v>
      </c>
    </row>
    <row r="104" ht="32.1" customHeight="1" spans="1:14">
      <c r="A104" s="98">
        <v>2</v>
      </c>
      <c r="B104" s="99" t="s">
        <v>419</v>
      </c>
      <c r="C104" s="100" t="s">
        <v>421</v>
      </c>
      <c r="D104" s="100" t="s">
        <v>22</v>
      </c>
      <c r="E104" s="101">
        <v>1983.1137737</v>
      </c>
      <c r="F104" s="101">
        <v>2524.7307807</v>
      </c>
      <c r="G104" s="101">
        <v>16002.8005204</v>
      </c>
      <c r="H104" s="102">
        <f t="shared" si="26"/>
        <v>5.33841859208573</v>
      </c>
      <c r="I104" s="102" t="str">
        <f t="shared" si="29"/>
        <v>达到条件</v>
      </c>
      <c r="J104" s="102" t="str">
        <f t="shared" si="30"/>
        <v>第三档激励条件</v>
      </c>
      <c r="K104" s="113">
        <f t="shared" ref="K104:K131" si="31">ROUNDDOWN(G104*0.2,0)</f>
        <v>3200</v>
      </c>
      <c r="L104" s="100">
        <f t="shared" ref="L104:L125" si="32">M104+N104</f>
        <v>1200</v>
      </c>
      <c r="M104" s="100">
        <f t="shared" ref="M104:M131" si="33">IF(I104="达到条件",(IF(K104&gt;200,200,K104)),0)</f>
        <v>200</v>
      </c>
      <c r="N104" s="100">
        <v>1000</v>
      </c>
    </row>
    <row r="105" ht="32.1" customHeight="1" spans="1:14">
      <c r="A105" s="98">
        <v>3</v>
      </c>
      <c r="B105" s="99" t="s">
        <v>434</v>
      </c>
      <c r="C105" s="100" t="s">
        <v>435</v>
      </c>
      <c r="D105" s="100" t="s">
        <v>22</v>
      </c>
      <c r="E105" s="101">
        <v>1086.807034</v>
      </c>
      <c r="F105" s="101">
        <v>1803.5079954</v>
      </c>
      <c r="G105" s="101">
        <v>3750.1427266</v>
      </c>
      <c r="H105" s="102">
        <f t="shared" si="26"/>
        <v>1.07936018923401</v>
      </c>
      <c r="I105" s="102" t="str">
        <f t="shared" si="29"/>
        <v>达到条件</v>
      </c>
      <c r="J105" s="102" t="str">
        <f t="shared" si="30"/>
        <v>未达到条件</v>
      </c>
      <c r="K105" s="113">
        <f t="shared" si="31"/>
        <v>750</v>
      </c>
      <c r="L105" s="100">
        <f t="shared" si="32"/>
        <v>200</v>
      </c>
      <c r="M105" s="100">
        <f t="shared" si="33"/>
        <v>200</v>
      </c>
      <c r="N105" s="100">
        <v>0</v>
      </c>
    </row>
    <row r="106" ht="32.1" customHeight="1" spans="1:14">
      <c r="A106" s="98">
        <v>4</v>
      </c>
      <c r="B106" s="99" t="s">
        <v>475</v>
      </c>
      <c r="C106" s="100" t="s">
        <v>476</v>
      </c>
      <c r="D106" s="100" t="s">
        <v>40</v>
      </c>
      <c r="E106" s="101">
        <v>257.0409257</v>
      </c>
      <c r="F106" s="101">
        <v>1488.8157309</v>
      </c>
      <c r="G106" s="101">
        <v>7035.9457232</v>
      </c>
      <c r="H106" s="102">
        <f t="shared" si="26"/>
        <v>3.72586739726797</v>
      </c>
      <c r="I106" s="102" t="str">
        <f t="shared" si="29"/>
        <v>达到条件</v>
      </c>
      <c r="J106" s="102" t="str">
        <f t="shared" si="30"/>
        <v>未达到条件</v>
      </c>
      <c r="K106" s="113">
        <f t="shared" si="31"/>
        <v>1407</v>
      </c>
      <c r="L106" s="100">
        <f t="shared" si="32"/>
        <v>200</v>
      </c>
      <c r="M106" s="100">
        <f t="shared" si="33"/>
        <v>200</v>
      </c>
      <c r="N106" s="100">
        <v>0</v>
      </c>
    </row>
    <row r="107" ht="32.1" customHeight="1" spans="1:14">
      <c r="A107" s="98">
        <v>5</v>
      </c>
      <c r="B107" s="99" t="s">
        <v>100</v>
      </c>
      <c r="C107" s="100" t="s">
        <v>511</v>
      </c>
      <c r="D107" s="100" t="s">
        <v>88</v>
      </c>
      <c r="E107" s="101">
        <v>6245.897731</v>
      </c>
      <c r="F107" s="101">
        <v>9622.832219</v>
      </c>
      <c r="G107" s="101">
        <v>28267.3309338</v>
      </c>
      <c r="H107" s="102">
        <f t="shared" si="26"/>
        <v>1.93752715317918</v>
      </c>
      <c r="I107" s="102" t="str">
        <f t="shared" si="29"/>
        <v>达到条件</v>
      </c>
      <c r="J107" s="102" t="str">
        <f t="shared" si="30"/>
        <v>未达到条件</v>
      </c>
      <c r="K107" s="113">
        <f t="shared" si="31"/>
        <v>5653</v>
      </c>
      <c r="L107" s="100">
        <f t="shared" si="32"/>
        <v>200</v>
      </c>
      <c r="M107" s="100">
        <f t="shared" si="33"/>
        <v>200</v>
      </c>
      <c r="N107" s="100">
        <v>0</v>
      </c>
    </row>
    <row r="108" ht="32.1" customHeight="1" spans="1:14">
      <c r="A108" s="103">
        <v>6</v>
      </c>
      <c r="B108" s="104" t="s">
        <v>567</v>
      </c>
      <c r="C108" s="105" t="s">
        <v>568</v>
      </c>
      <c r="D108" s="105" t="s">
        <v>149</v>
      </c>
      <c r="E108" s="106">
        <v>3.5933965</v>
      </c>
      <c r="F108" s="106">
        <v>1.4299944</v>
      </c>
      <c r="G108" s="106">
        <v>8.5259852</v>
      </c>
      <c r="H108" s="107">
        <f t="shared" si="26"/>
        <v>4.96225076126172</v>
      </c>
      <c r="I108" s="107" t="str">
        <f t="shared" si="29"/>
        <v>达到条件</v>
      </c>
      <c r="J108" s="107" t="str">
        <f t="shared" si="30"/>
        <v>未达到条件</v>
      </c>
      <c r="K108" s="114">
        <f t="shared" si="31"/>
        <v>1</v>
      </c>
      <c r="L108" s="105">
        <f t="shared" si="32"/>
        <v>0</v>
      </c>
      <c r="M108" s="105">
        <v>0</v>
      </c>
      <c r="N108" s="105">
        <v>0</v>
      </c>
    </row>
    <row r="109" s="4" customFormat="1" ht="32.1" customHeight="1" spans="1:14">
      <c r="A109" s="18"/>
      <c r="B109" s="26" t="s">
        <v>632</v>
      </c>
      <c r="C109" s="18"/>
      <c r="D109" s="18"/>
      <c r="E109" s="19">
        <f>E110</f>
        <v>5.6837692</v>
      </c>
      <c r="F109" s="19">
        <f>F110</f>
        <v>438.7290601</v>
      </c>
      <c r="G109" s="19">
        <f>G110</f>
        <v>1606.2926654</v>
      </c>
      <c r="H109" s="97">
        <f t="shared" si="26"/>
        <v>2.66124064139694</v>
      </c>
      <c r="I109" s="97"/>
      <c r="J109" s="97"/>
      <c r="K109" s="113">
        <f t="shared" si="31"/>
        <v>321</v>
      </c>
      <c r="L109" s="45">
        <f>L110</f>
        <v>200</v>
      </c>
      <c r="M109" s="45">
        <f>M110</f>
        <v>200</v>
      </c>
      <c r="N109" s="45">
        <f>N110</f>
        <v>0</v>
      </c>
    </row>
    <row r="110" ht="32.1" customHeight="1" spans="1:14">
      <c r="A110" s="98">
        <v>1</v>
      </c>
      <c r="B110" s="99" t="s">
        <v>577</v>
      </c>
      <c r="C110" s="100" t="s">
        <v>578</v>
      </c>
      <c r="D110" s="100" t="s">
        <v>166</v>
      </c>
      <c r="E110" s="101">
        <v>5.6837692</v>
      </c>
      <c r="F110" s="101">
        <v>438.7290601</v>
      </c>
      <c r="G110" s="101">
        <v>1606.2926654</v>
      </c>
      <c r="H110" s="102">
        <f t="shared" si="26"/>
        <v>2.66124064139694</v>
      </c>
      <c r="I110" s="102" t="str">
        <f t="shared" ref="I110:I118" si="34">IF(G110&gt;E110,(IF(H110&gt;20%,"达到条件","未达到条件")),"未达到条件")</f>
        <v>达到条件</v>
      </c>
      <c r="J110" s="102" t="str">
        <f>IF(I110="达到条件",(IF(G110&gt;10000,(IF((H110-$H$5)&gt;0,(IF((H110-$H$5)&gt;5%,(IF((H110-$H$5)&gt;20%,"第三档激励条件","第二档激励条件")),"第一档激励条件")),"未达到条件")),"未达到条件")),"未达到条件")</f>
        <v>未达到条件</v>
      </c>
      <c r="K110" s="113">
        <f t="shared" si="31"/>
        <v>321</v>
      </c>
      <c r="L110" s="100">
        <f t="shared" si="32"/>
        <v>200</v>
      </c>
      <c r="M110" s="100">
        <f t="shared" si="33"/>
        <v>200</v>
      </c>
      <c r="N110" s="100">
        <v>0</v>
      </c>
    </row>
    <row r="111" s="4" customFormat="1" ht="32.1" customHeight="1" spans="1:14">
      <c r="A111" s="18"/>
      <c r="B111" s="26" t="s">
        <v>633</v>
      </c>
      <c r="C111" s="18"/>
      <c r="D111" s="18"/>
      <c r="E111" s="19">
        <f>SUM(E112:E118)</f>
        <v>25735.9743967</v>
      </c>
      <c r="F111" s="19">
        <f>SUM(F112:F118)</f>
        <v>28064.9390135</v>
      </c>
      <c r="G111" s="19">
        <f>SUM(G112:G118)</f>
        <v>111780.7383062</v>
      </c>
      <c r="H111" s="97">
        <f t="shared" si="26"/>
        <v>2.98293180870375</v>
      </c>
      <c r="I111" s="97"/>
      <c r="J111" s="97"/>
      <c r="K111" s="113">
        <f t="shared" si="31"/>
        <v>22356</v>
      </c>
      <c r="L111" s="45">
        <f>SUM(L112:L118)</f>
        <v>5400</v>
      </c>
      <c r="M111" s="45">
        <f>SUM(M112:M118)</f>
        <v>1400</v>
      </c>
      <c r="N111" s="45">
        <f>SUM(N112:N118)</f>
        <v>4000</v>
      </c>
    </row>
    <row r="112" ht="32.1" customHeight="1" spans="1:14">
      <c r="A112" s="98">
        <v>1</v>
      </c>
      <c r="B112" s="99" t="s">
        <v>453</v>
      </c>
      <c r="C112" s="100" t="s">
        <v>454</v>
      </c>
      <c r="D112" s="100" t="s">
        <v>36</v>
      </c>
      <c r="E112" s="101">
        <v>576.2154047</v>
      </c>
      <c r="F112" s="101">
        <v>1085.0332108</v>
      </c>
      <c r="G112" s="101">
        <v>2905.5616634</v>
      </c>
      <c r="H112" s="102">
        <f t="shared" si="26"/>
        <v>1.6778550504069</v>
      </c>
      <c r="I112" s="102" t="str">
        <f t="shared" si="34"/>
        <v>达到条件</v>
      </c>
      <c r="J112" s="102" t="str">
        <f t="shared" ref="J112:J118" si="35">IF(I112="达到条件",(IF(G112&gt;10000,(IF((H112-$H$5)&gt;0,(IF((H112-$H$5)&gt;5%,(IF((H112-$H$5)&gt;20%,"第三档激励条件","第二档激励条件")),"第一档激励条件")),"未达到条件")),"未达到条件")),"未达到条件")</f>
        <v>未达到条件</v>
      </c>
      <c r="K112" s="113">
        <f t="shared" si="31"/>
        <v>581</v>
      </c>
      <c r="L112" s="100">
        <f t="shared" si="32"/>
        <v>200</v>
      </c>
      <c r="M112" s="100">
        <f t="shared" si="33"/>
        <v>200</v>
      </c>
      <c r="N112" s="100">
        <v>0</v>
      </c>
    </row>
    <row r="113" ht="32.1" customHeight="1" spans="1:14">
      <c r="A113" s="98">
        <v>2</v>
      </c>
      <c r="B113" s="99" t="s">
        <v>500</v>
      </c>
      <c r="C113" s="100" t="s">
        <v>501</v>
      </c>
      <c r="D113" s="100" t="s">
        <v>88</v>
      </c>
      <c r="E113" s="101">
        <v>6197.0651203</v>
      </c>
      <c r="F113" s="101">
        <v>7771.8452015</v>
      </c>
      <c r="G113" s="101">
        <v>28837.195356</v>
      </c>
      <c r="H113" s="102">
        <f t="shared" si="26"/>
        <v>2.71046959999078</v>
      </c>
      <c r="I113" s="102" t="str">
        <f t="shared" si="34"/>
        <v>达到条件</v>
      </c>
      <c r="J113" s="102" t="str">
        <f t="shared" si="35"/>
        <v>未达到条件</v>
      </c>
      <c r="K113" s="113">
        <f t="shared" si="31"/>
        <v>5767</v>
      </c>
      <c r="L113" s="100">
        <f t="shared" si="32"/>
        <v>200</v>
      </c>
      <c r="M113" s="100">
        <f t="shared" si="33"/>
        <v>200</v>
      </c>
      <c r="N113" s="100">
        <v>0</v>
      </c>
    </row>
    <row r="114" ht="32.1" customHeight="1" spans="1:14">
      <c r="A114" s="98">
        <v>3</v>
      </c>
      <c r="B114" s="99" t="s">
        <v>505</v>
      </c>
      <c r="C114" s="100" t="s">
        <v>506</v>
      </c>
      <c r="D114" s="100" t="s">
        <v>88</v>
      </c>
      <c r="E114" s="101">
        <v>14395.3634074</v>
      </c>
      <c r="F114" s="101">
        <v>11551.7838049</v>
      </c>
      <c r="G114" s="101">
        <v>24327.0798486</v>
      </c>
      <c r="H114" s="102">
        <f t="shared" si="26"/>
        <v>1.10591543777689</v>
      </c>
      <c r="I114" s="102" t="str">
        <f t="shared" si="34"/>
        <v>达到条件</v>
      </c>
      <c r="J114" s="102" t="str">
        <f t="shared" si="35"/>
        <v>未达到条件</v>
      </c>
      <c r="K114" s="113">
        <f t="shared" si="31"/>
        <v>4865</v>
      </c>
      <c r="L114" s="100">
        <f t="shared" si="32"/>
        <v>200</v>
      </c>
      <c r="M114" s="100">
        <f t="shared" si="33"/>
        <v>200</v>
      </c>
      <c r="N114" s="100">
        <v>0</v>
      </c>
    </row>
    <row r="115" ht="32.1" customHeight="1" spans="1:14">
      <c r="A115" s="98">
        <v>4</v>
      </c>
      <c r="B115" s="99" t="s">
        <v>534</v>
      </c>
      <c r="C115" s="100" t="s">
        <v>535</v>
      </c>
      <c r="D115" s="100" t="s">
        <v>128</v>
      </c>
      <c r="E115" s="101">
        <v>4176.3377249</v>
      </c>
      <c r="F115" s="101">
        <v>2417.0672263</v>
      </c>
      <c r="G115" s="101">
        <v>21233.2997178</v>
      </c>
      <c r="H115" s="102">
        <f t="shared" si="26"/>
        <v>7.78473692695073</v>
      </c>
      <c r="I115" s="102" t="str">
        <f t="shared" si="34"/>
        <v>达到条件</v>
      </c>
      <c r="J115" s="102" t="str">
        <f t="shared" si="35"/>
        <v>第三档激励条件</v>
      </c>
      <c r="K115" s="113">
        <f t="shared" si="31"/>
        <v>4246</v>
      </c>
      <c r="L115" s="100">
        <f t="shared" si="32"/>
        <v>1700</v>
      </c>
      <c r="M115" s="100">
        <f t="shared" si="33"/>
        <v>200</v>
      </c>
      <c r="N115" s="100">
        <v>1500</v>
      </c>
    </row>
    <row r="116" ht="32.1" customHeight="1" spans="1:14">
      <c r="A116" s="108">
        <v>5</v>
      </c>
      <c r="B116" s="109" t="s">
        <v>157</v>
      </c>
      <c r="C116" s="110" t="s">
        <v>551</v>
      </c>
      <c r="D116" s="110" t="s">
        <v>149</v>
      </c>
      <c r="E116" s="111">
        <v>63.0138222</v>
      </c>
      <c r="F116" s="111">
        <v>214.2251079</v>
      </c>
      <c r="G116" s="111">
        <v>563.9441092</v>
      </c>
      <c r="H116" s="112">
        <f t="shared" si="26"/>
        <v>1.63248372111101</v>
      </c>
      <c r="I116" s="112" t="str">
        <f t="shared" si="34"/>
        <v>达到条件</v>
      </c>
      <c r="J116" s="112" t="str">
        <f t="shared" si="35"/>
        <v>未达到条件</v>
      </c>
      <c r="K116" s="115">
        <f t="shared" si="31"/>
        <v>112</v>
      </c>
      <c r="L116" s="110">
        <f t="shared" si="32"/>
        <v>200</v>
      </c>
      <c r="M116" s="110">
        <v>200</v>
      </c>
      <c r="N116" s="110">
        <v>0</v>
      </c>
    </row>
    <row r="117" ht="32.1" customHeight="1" spans="1:14">
      <c r="A117" s="98">
        <v>6</v>
      </c>
      <c r="B117" s="99" t="s">
        <v>569</v>
      </c>
      <c r="C117" s="100" t="s">
        <v>570</v>
      </c>
      <c r="D117" s="100" t="s">
        <v>166</v>
      </c>
      <c r="E117" s="101">
        <v>0.002712</v>
      </c>
      <c r="F117" s="101">
        <v>4241.639358</v>
      </c>
      <c r="G117" s="101">
        <v>22516.2296472</v>
      </c>
      <c r="H117" s="102">
        <f t="shared" si="26"/>
        <v>4.30837908336855</v>
      </c>
      <c r="I117" s="102" t="str">
        <f t="shared" si="34"/>
        <v>达到条件</v>
      </c>
      <c r="J117" s="102" t="str">
        <f t="shared" si="35"/>
        <v>第三档激励条件</v>
      </c>
      <c r="K117" s="113">
        <f t="shared" si="31"/>
        <v>4503</v>
      </c>
      <c r="L117" s="100">
        <f t="shared" si="32"/>
        <v>1200</v>
      </c>
      <c r="M117" s="100">
        <f t="shared" si="33"/>
        <v>200</v>
      </c>
      <c r="N117" s="100">
        <v>1000</v>
      </c>
    </row>
    <row r="118" ht="32.1" customHeight="1" spans="1:14">
      <c r="A118" s="98">
        <v>7</v>
      </c>
      <c r="B118" s="99" t="s">
        <v>604</v>
      </c>
      <c r="C118" s="100" t="s">
        <v>605</v>
      </c>
      <c r="D118" s="100" t="s">
        <v>181</v>
      </c>
      <c r="E118" s="101">
        <v>327.9762052</v>
      </c>
      <c r="F118" s="101">
        <v>783.3451041</v>
      </c>
      <c r="G118" s="101">
        <v>11397.427964</v>
      </c>
      <c r="H118" s="102">
        <f t="shared" si="26"/>
        <v>13.5496894080863</v>
      </c>
      <c r="I118" s="102" t="str">
        <f t="shared" si="34"/>
        <v>达到条件</v>
      </c>
      <c r="J118" s="102" t="str">
        <f t="shared" si="35"/>
        <v>第三档激励条件</v>
      </c>
      <c r="K118" s="113">
        <f t="shared" si="31"/>
        <v>2279</v>
      </c>
      <c r="L118" s="100">
        <f t="shared" si="32"/>
        <v>1700</v>
      </c>
      <c r="M118" s="100">
        <f t="shared" si="33"/>
        <v>200</v>
      </c>
      <c r="N118" s="100">
        <v>1500</v>
      </c>
    </row>
    <row r="119" s="4" customFormat="1" ht="32.1" customHeight="1" spans="1:14">
      <c r="A119" s="18"/>
      <c r="B119" s="26" t="s">
        <v>634</v>
      </c>
      <c r="C119" s="18"/>
      <c r="D119" s="18"/>
      <c r="E119" s="19">
        <f>SUM(E120:E123)</f>
        <v>59129.7819871</v>
      </c>
      <c r="F119" s="19">
        <f>SUM(F120:F123)</f>
        <v>51849.4644805</v>
      </c>
      <c r="G119" s="19">
        <f>SUM(G120:G123)</f>
        <v>207569.5148017</v>
      </c>
      <c r="H119" s="97">
        <f t="shared" si="26"/>
        <v>3.00331067796784</v>
      </c>
      <c r="I119" s="97"/>
      <c r="J119" s="97"/>
      <c r="K119" s="113">
        <f t="shared" si="31"/>
        <v>41513</v>
      </c>
      <c r="L119" s="45">
        <f>SUM(L120:L123)</f>
        <v>2800</v>
      </c>
      <c r="M119" s="45">
        <f>SUM(M120:M123)</f>
        <v>800</v>
      </c>
      <c r="N119" s="45">
        <f>SUM(N120:N123)</f>
        <v>2000</v>
      </c>
    </row>
    <row r="120" ht="32.1" customHeight="1" spans="1:14">
      <c r="A120" s="98">
        <v>1</v>
      </c>
      <c r="B120" s="99" t="s">
        <v>448</v>
      </c>
      <c r="C120" s="100" t="s">
        <v>449</v>
      </c>
      <c r="D120" s="100" t="s">
        <v>36</v>
      </c>
      <c r="E120" s="101">
        <v>2030.2417943</v>
      </c>
      <c r="F120" s="101">
        <v>2171.5469991</v>
      </c>
      <c r="G120" s="101">
        <v>4963.1246599</v>
      </c>
      <c r="H120" s="102">
        <f t="shared" si="26"/>
        <v>1.28552486405174</v>
      </c>
      <c r="I120" s="102" t="str">
        <f t="shared" ref="I120:I123" si="36">IF(G120&gt;E120,(IF(H120&gt;20%,"达到条件","未达到条件")),"未达到条件")</f>
        <v>达到条件</v>
      </c>
      <c r="J120" s="102" t="str">
        <f>IF(I120="达到条件",(IF(G120&gt;10000,(IF((H120-$H$5)&gt;0,(IF((H120-$H$5)&gt;5%,(IF((H120-$H$5)&gt;20%,"第三档激励条件","第二档激励条件")),"第一档激励条件")),"未达到条件")),"未达到条件")),"未达到条件")</f>
        <v>未达到条件</v>
      </c>
      <c r="K120" s="113">
        <f t="shared" si="31"/>
        <v>992</v>
      </c>
      <c r="L120" s="100">
        <f t="shared" si="32"/>
        <v>200</v>
      </c>
      <c r="M120" s="100">
        <f t="shared" si="33"/>
        <v>200</v>
      </c>
      <c r="N120" s="100">
        <v>0</v>
      </c>
    </row>
    <row r="121" ht="32.1" customHeight="1" spans="1:14">
      <c r="A121" s="98">
        <v>2</v>
      </c>
      <c r="B121" s="99" t="s">
        <v>514</v>
      </c>
      <c r="C121" s="100" t="s">
        <v>515</v>
      </c>
      <c r="D121" s="100" t="s">
        <v>109</v>
      </c>
      <c r="E121" s="101">
        <v>53021.7640263</v>
      </c>
      <c r="F121" s="101">
        <v>44815.0185196</v>
      </c>
      <c r="G121" s="101">
        <v>180490.492888</v>
      </c>
      <c r="H121" s="102">
        <f t="shared" si="26"/>
        <v>3.02745550153152</v>
      </c>
      <c r="I121" s="102" t="str">
        <f t="shared" si="36"/>
        <v>达到条件</v>
      </c>
      <c r="J121" s="102" t="str">
        <f>IF(I121="达到条件",(IF(G121&gt;10000,(IF((H121-$H$5)&gt;0,(IF((H121-$H$5)&gt;5%,(IF((H121-$H$5)&gt;20%,"第三档激励条件","第二档激励条件")),"第一档激励条件")),"未达到条件")),"未达到条件")),"未达到条件")</f>
        <v>第二档激励条件</v>
      </c>
      <c r="K121" s="113">
        <f t="shared" si="31"/>
        <v>36098</v>
      </c>
      <c r="L121" s="100">
        <f t="shared" si="32"/>
        <v>1200</v>
      </c>
      <c r="M121" s="100">
        <f t="shared" si="33"/>
        <v>200</v>
      </c>
      <c r="N121" s="100">
        <v>1000</v>
      </c>
    </row>
    <row r="122" ht="32.1" customHeight="1" spans="1:14">
      <c r="A122" s="98">
        <v>3</v>
      </c>
      <c r="B122" s="99" t="s">
        <v>538</v>
      </c>
      <c r="C122" s="100" t="s">
        <v>539</v>
      </c>
      <c r="D122" s="100" t="s">
        <v>128</v>
      </c>
      <c r="E122" s="101">
        <v>1602.5296915</v>
      </c>
      <c r="F122" s="101">
        <v>1973.7586699</v>
      </c>
      <c r="G122" s="101">
        <v>8205.6027524</v>
      </c>
      <c r="H122" s="102">
        <f t="shared" si="26"/>
        <v>3.15734855407411</v>
      </c>
      <c r="I122" s="102" t="str">
        <f t="shared" si="36"/>
        <v>达到条件</v>
      </c>
      <c r="J122" s="102" t="str">
        <f>IF(I122="达到条件",(IF(G122&gt;10000,(IF((H122-$H$5)&gt;0,(IF((H122-$H$5)&gt;5%,(IF((H122-$H$5)&gt;20%,"第三档激励条件","第二档激励条件")),"第一档激励条件")),"未达到条件")),"未达到条件")),"未达到条件")</f>
        <v>未达到条件</v>
      </c>
      <c r="K122" s="113">
        <f t="shared" si="31"/>
        <v>1641</v>
      </c>
      <c r="L122" s="100">
        <f t="shared" si="32"/>
        <v>200</v>
      </c>
      <c r="M122" s="100">
        <f t="shared" si="33"/>
        <v>200</v>
      </c>
      <c r="N122" s="100">
        <v>0</v>
      </c>
    </row>
    <row r="123" ht="32.1" customHeight="1" spans="1:14">
      <c r="A123" s="98">
        <v>4</v>
      </c>
      <c r="B123" s="99" t="s">
        <v>571</v>
      </c>
      <c r="C123" s="100" t="s">
        <v>572</v>
      </c>
      <c r="D123" s="100" t="s">
        <v>166</v>
      </c>
      <c r="E123" s="101">
        <v>2475.246475</v>
      </c>
      <c r="F123" s="101">
        <v>2889.1402919</v>
      </c>
      <c r="G123" s="101">
        <v>13910.2945014</v>
      </c>
      <c r="H123" s="102">
        <f t="shared" si="26"/>
        <v>3.81468294924927</v>
      </c>
      <c r="I123" s="102" t="str">
        <f t="shared" si="36"/>
        <v>达到条件</v>
      </c>
      <c r="J123" s="102" t="str">
        <f>IF(I123="达到条件",(IF(G123&gt;10000,(IF((H123-$H$5)&gt;0,(IF((H123-$H$5)&gt;5%,(IF((H123-$H$5)&gt;20%,"第三档激励条件","第二档激励条件")),"第一档激励条件")),"未达到条件")),"未达到条件")),"未达到条件")</f>
        <v>第三档激励条件</v>
      </c>
      <c r="K123" s="113">
        <f t="shared" si="31"/>
        <v>2782</v>
      </c>
      <c r="L123" s="100">
        <f t="shared" si="32"/>
        <v>1200</v>
      </c>
      <c r="M123" s="100">
        <f t="shared" si="33"/>
        <v>200</v>
      </c>
      <c r="N123" s="100">
        <v>1000</v>
      </c>
    </row>
    <row r="124" s="4" customFormat="1" ht="32.1" customHeight="1" spans="1:14">
      <c r="A124" s="18"/>
      <c r="B124" s="26" t="s">
        <v>635</v>
      </c>
      <c r="C124" s="18"/>
      <c r="D124" s="18"/>
      <c r="E124" s="19">
        <f>E125</f>
        <v>1896.77559</v>
      </c>
      <c r="F124" s="19">
        <f>F125</f>
        <v>1401.1228568</v>
      </c>
      <c r="G124" s="19">
        <f>G125</f>
        <v>4555.8240038</v>
      </c>
      <c r="H124" s="97">
        <f t="shared" si="26"/>
        <v>2.25155212598913</v>
      </c>
      <c r="I124" s="97"/>
      <c r="J124" s="97"/>
      <c r="K124" s="113">
        <f t="shared" si="31"/>
        <v>911</v>
      </c>
      <c r="L124" s="45">
        <f>L125</f>
        <v>200</v>
      </c>
      <c r="M124" s="45">
        <f>M125</f>
        <v>200</v>
      </c>
      <c r="N124" s="45">
        <f>N125</f>
        <v>0</v>
      </c>
    </row>
    <row r="125" ht="32.1" customHeight="1" spans="1:14">
      <c r="A125" s="98">
        <v>1</v>
      </c>
      <c r="B125" s="99" t="s">
        <v>432</v>
      </c>
      <c r="C125" s="100" t="s">
        <v>433</v>
      </c>
      <c r="D125" s="100" t="s">
        <v>22</v>
      </c>
      <c r="E125" s="101">
        <v>1896.77559</v>
      </c>
      <c r="F125" s="101">
        <v>1401.1228568</v>
      </c>
      <c r="G125" s="101">
        <v>4555.8240038</v>
      </c>
      <c r="H125" s="102">
        <f t="shared" si="26"/>
        <v>2.25155212598913</v>
      </c>
      <c r="I125" s="102" t="str">
        <f t="shared" ref="I125:I128" si="37">IF(G125&gt;E125,(IF(H125&gt;20%,"达到条件","未达到条件")),"未达到条件")</f>
        <v>达到条件</v>
      </c>
      <c r="J125" s="102" t="str">
        <f>IF(I125="达到条件",(IF(G125&gt;10000,(IF((H125-$H$5)&gt;0,(IF((H125-$H$5)&gt;5%,(IF((H125-$H$5)&gt;20%,"第三档激励条件","第二档激励条件")),"第一档激励条件")),"未达到条件")),"未达到条件")),"未达到条件")</f>
        <v>未达到条件</v>
      </c>
      <c r="K125" s="113">
        <f t="shared" si="31"/>
        <v>911</v>
      </c>
      <c r="L125" s="100">
        <f t="shared" si="32"/>
        <v>200</v>
      </c>
      <c r="M125" s="100">
        <f t="shared" si="33"/>
        <v>200</v>
      </c>
      <c r="N125" s="100">
        <v>0</v>
      </c>
    </row>
    <row r="126" s="4" customFormat="1" ht="32.1" customHeight="1" spans="1:14">
      <c r="A126" s="18"/>
      <c r="B126" s="26" t="s">
        <v>636</v>
      </c>
      <c r="C126" s="18"/>
      <c r="D126" s="18"/>
      <c r="E126" s="19">
        <f>SUM(E127:E128)</f>
        <v>12441.3520682</v>
      </c>
      <c r="F126" s="19">
        <f>SUM(F127:F128)</f>
        <v>15299.7607707</v>
      </c>
      <c r="G126" s="19">
        <f>SUM(G127:G128)</f>
        <v>60267.4967382</v>
      </c>
      <c r="H126" s="97">
        <f t="shared" si="26"/>
        <v>2.93911366598725</v>
      </c>
      <c r="I126" s="97"/>
      <c r="J126" s="97"/>
      <c r="K126" s="113">
        <f t="shared" si="31"/>
        <v>12053</v>
      </c>
      <c r="L126" s="45">
        <f>SUM(L127:L128)</f>
        <v>900</v>
      </c>
      <c r="M126" s="45">
        <f>SUM(M127:M128)</f>
        <v>400</v>
      </c>
      <c r="N126" s="45">
        <f>SUM(N127:N128)</f>
        <v>500</v>
      </c>
    </row>
    <row r="127" ht="32.1" customHeight="1" spans="1:14">
      <c r="A127" s="98">
        <v>1</v>
      </c>
      <c r="B127" s="99" t="s">
        <v>516</v>
      </c>
      <c r="C127" s="100" t="s">
        <v>517</v>
      </c>
      <c r="D127" s="100" t="s">
        <v>109</v>
      </c>
      <c r="E127" s="101">
        <v>11891.6372712</v>
      </c>
      <c r="F127" s="101">
        <v>14680.1395891</v>
      </c>
      <c r="G127" s="101">
        <v>58005.4655074</v>
      </c>
      <c r="H127" s="102">
        <f t="shared" si="26"/>
        <v>2.95128841625382</v>
      </c>
      <c r="I127" s="102" t="str">
        <f t="shared" si="37"/>
        <v>达到条件</v>
      </c>
      <c r="J127" s="102" t="str">
        <f>IF(I127="达到条件",(IF(G127&gt;10000,(IF((H127-$H$5)&gt;0,(IF((H127-$H$5)&gt;5%,(IF((H127-$H$5)&gt;20%,"第三档激励条件","第二档激励条件")),"第一档激励条件")),"未达到条件")),"未达到条件")),"未达到条件")</f>
        <v>第一档激励条件</v>
      </c>
      <c r="K127" s="113">
        <f t="shared" si="31"/>
        <v>11601</v>
      </c>
      <c r="L127" s="100">
        <f t="shared" ref="L127:L131" si="38">M127+N127</f>
        <v>700</v>
      </c>
      <c r="M127" s="100">
        <f t="shared" si="33"/>
        <v>200</v>
      </c>
      <c r="N127" s="100">
        <v>500</v>
      </c>
    </row>
    <row r="128" ht="32.1" customHeight="1" spans="1:14">
      <c r="A128" s="98">
        <v>2</v>
      </c>
      <c r="B128" s="99" t="s">
        <v>136</v>
      </c>
      <c r="C128" s="100" t="s">
        <v>546</v>
      </c>
      <c r="D128" s="100" t="s">
        <v>128</v>
      </c>
      <c r="E128" s="101">
        <v>549.714797</v>
      </c>
      <c r="F128" s="101">
        <v>619.6211816</v>
      </c>
      <c r="G128" s="101">
        <v>2262.0312308</v>
      </c>
      <c r="H128" s="102">
        <f t="shared" si="26"/>
        <v>2.65066801777004</v>
      </c>
      <c r="I128" s="102" t="str">
        <f t="shared" si="37"/>
        <v>达到条件</v>
      </c>
      <c r="J128" s="102" t="str">
        <f>IF(I128="达到条件",(IF(G128&gt;10000,(IF((H128-$H$5)&gt;0,(IF((H128-$H$5)&gt;5%,(IF((H128-$H$5)&gt;20%,"第三档激励条件","第二档激励条件")),"第一档激励条件")),"未达到条件")),"未达到条件")),"未达到条件")</f>
        <v>未达到条件</v>
      </c>
      <c r="K128" s="113">
        <f t="shared" si="31"/>
        <v>452</v>
      </c>
      <c r="L128" s="100">
        <f t="shared" si="38"/>
        <v>200</v>
      </c>
      <c r="M128" s="100">
        <f t="shared" si="33"/>
        <v>200</v>
      </c>
      <c r="N128" s="100">
        <v>0</v>
      </c>
    </row>
    <row r="129" s="4" customFormat="1" ht="32.1" customHeight="1" spans="1:14">
      <c r="A129" s="18"/>
      <c r="B129" s="26" t="s">
        <v>637</v>
      </c>
      <c r="C129" s="18"/>
      <c r="D129" s="18"/>
      <c r="E129" s="19">
        <f>SUM(E130:E131)</f>
        <v>563.1014338</v>
      </c>
      <c r="F129" s="19">
        <f>SUM(F130:F131)</f>
        <v>3529.3611012</v>
      </c>
      <c r="G129" s="19">
        <f>SUM(G130:G131)</f>
        <v>47327.702636</v>
      </c>
      <c r="H129" s="97">
        <f t="shared" si="26"/>
        <v>12.4097082386691</v>
      </c>
      <c r="I129" s="97"/>
      <c r="J129" s="97"/>
      <c r="K129" s="113">
        <f t="shared" si="31"/>
        <v>9465</v>
      </c>
      <c r="L129" s="45">
        <f>SUM(L130:L131)</f>
        <v>1900</v>
      </c>
      <c r="M129" s="45">
        <f>SUM(M130:M131)</f>
        <v>400</v>
      </c>
      <c r="N129" s="45">
        <f>SUM(N130:N131)</f>
        <v>1500</v>
      </c>
    </row>
    <row r="130" ht="32.1" customHeight="1" spans="1:14">
      <c r="A130" s="98">
        <v>1</v>
      </c>
      <c r="B130" s="99" t="s">
        <v>508</v>
      </c>
      <c r="C130" s="100" t="s">
        <v>510</v>
      </c>
      <c r="D130" s="100" t="s">
        <v>88</v>
      </c>
      <c r="E130" s="101">
        <v>32.781318</v>
      </c>
      <c r="F130" s="101">
        <v>2156.1234631</v>
      </c>
      <c r="G130" s="101">
        <v>43704.2403646</v>
      </c>
      <c r="H130" s="102">
        <f t="shared" si="26"/>
        <v>19.2698227223795</v>
      </c>
      <c r="I130" s="102" t="str">
        <f>IF(G130&gt;E130,(IF(H130&gt;20%,"达到条件","未达到条件")),"未达到条件")</f>
        <v>达到条件</v>
      </c>
      <c r="J130" s="102" t="str">
        <f>IF(I130="达到条件",(IF(G130&gt;10000,(IF((H130-$H$5)&gt;0,(IF((H130-$H$5)&gt;5%,(IF((H130-$H$5)&gt;20%,"第三档激励条件","第二档激励条件")),"第一档激励条件")),"未达到条件")),"未达到条件")),"未达到条件")</f>
        <v>第三档激励条件</v>
      </c>
      <c r="K130" s="113">
        <f t="shared" si="31"/>
        <v>8740</v>
      </c>
      <c r="L130" s="100">
        <f t="shared" si="38"/>
        <v>1700</v>
      </c>
      <c r="M130" s="100">
        <f t="shared" si="33"/>
        <v>200</v>
      </c>
      <c r="N130" s="100">
        <v>1500</v>
      </c>
    </row>
    <row r="131" ht="32.1" customHeight="1" spans="1:14">
      <c r="A131" s="98">
        <v>2</v>
      </c>
      <c r="B131" s="99" t="s">
        <v>540</v>
      </c>
      <c r="C131" s="100" t="s">
        <v>541</v>
      </c>
      <c r="D131" s="100" t="s">
        <v>128</v>
      </c>
      <c r="E131" s="101">
        <v>530.3201158</v>
      </c>
      <c r="F131" s="101">
        <v>1373.2376381</v>
      </c>
      <c r="G131" s="101">
        <v>3623.4622714</v>
      </c>
      <c r="H131" s="102">
        <f t="shared" si="26"/>
        <v>1.63862726367841</v>
      </c>
      <c r="I131" s="102" t="str">
        <f>IF(G131&gt;E131,(IF(H131&gt;20%,"达到条件","未达到条件")),"未达到条件")</f>
        <v>达到条件</v>
      </c>
      <c r="J131" s="102" t="str">
        <f>IF(I131="达到条件",(IF(G131&gt;10000,(IF((H131-$H$5)&gt;0,(IF((H131-$H$5)&gt;5%,(IF((H131-$H$5)&gt;20%,"第三档激励条件","第二档激励条件")),"第一档激励条件")),"未达到条件")),"未达到条件")),"未达到条件")</f>
        <v>未达到条件</v>
      </c>
      <c r="K131" s="113">
        <f t="shared" si="31"/>
        <v>724</v>
      </c>
      <c r="L131" s="100">
        <f t="shared" si="38"/>
        <v>200</v>
      </c>
      <c r="M131" s="100">
        <f t="shared" si="33"/>
        <v>200</v>
      </c>
      <c r="N131" s="100">
        <v>0</v>
      </c>
    </row>
    <row r="132" ht="42" customHeight="1" spans="1:14">
      <c r="A132" s="116" t="s">
        <v>638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</sheetData>
  <autoFilter ref="A5:N132"/>
  <mergeCells count="11">
    <mergeCell ref="A1:N1"/>
    <mergeCell ref="L2:N2"/>
    <mergeCell ref="E3:H3"/>
    <mergeCell ref="I3:J3"/>
    <mergeCell ref="L3:N3"/>
    <mergeCell ref="A132:N132"/>
    <mergeCell ref="A3:A4"/>
    <mergeCell ref="B3:B4"/>
    <mergeCell ref="C3:C4"/>
    <mergeCell ref="D3:D4"/>
    <mergeCell ref="K3:K4"/>
  </mergeCells>
  <pageMargins left="0.751388888888889" right="0.751388888888889" top="1" bottom="1" header="0.5" footer="0.5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S89"/>
  <sheetViews>
    <sheetView view="pageBreakPreview" zoomScaleNormal="130" zoomScaleSheetLayoutView="100" workbookViewId="0">
      <pane xSplit="2" ySplit="6" topLeftCell="V22" activePane="bottomRight" state="frozen"/>
      <selection/>
      <selection pane="topRight"/>
      <selection pane="bottomLeft"/>
      <selection pane="bottomRight" activeCell="AS6" sqref="AS6"/>
    </sheetView>
  </sheetViews>
  <sheetFormatPr defaultColWidth="9.5" defaultRowHeight="12"/>
  <cols>
    <col min="1" max="1" width="11.1296296296296" style="59" customWidth="1"/>
    <col min="2" max="2" width="6.62962962962963" style="59" hidden="1" customWidth="1" outlineLevel="1"/>
    <col min="3" max="10" width="11" style="59" hidden="1" customWidth="1" outlineLevel="1"/>
    <col min="11" max="11" width="11" style="59" hidden="1" customWidth="1" outlineLevel="1" collapsed="1"/>
    <col min="12" max="14" width="11" style="59" hidden="1" customWidth="1" outlineLevel="1"/>
    <col min="15" max="15" width="9.12962962962963" style="59" customWidth="1" collapsed="1"/>
    <col min="16" max="16" width="9.37962962962963" style="59" customWidth="1"/>
    <col min="17" max="17" width="10.1296296296296" style="59" customWidth="1"/>
    <col min="18" max="18" width="5.87962962962963" style="61" hidden="1" customWidth="1" outlineLevel="2"/>
    <col min="19" max="19" width="7.12962962962963" style="60" hidden="1" customWidth="1" outlineLevel="2"/>
    <col min="20" max="20" width="7.12962962962963" style="60" hidden="1" customWidth="1" outlineLevel="2" collapsed="1"/>
    <col min="21" max="21" width="12.6296296296296" style="59" hidden="1" customWidth="1" outlineLevel="2"/>
    <col min="22" max="25" width="9.87962962962963" style="59" hidden="1" customWidth="1" outlineLevel="2"/>
    <col min="26" max="26" width="7.87962962962963" style="59" hidden="1" customWidth="1" outlineLevel="2" collapsed="1"/>
    <col min="27" max="28" width="7.87962962962963" style="59" hidden="1" customWidth="1" outlineLevel="2"/>
    <col min="29" max="29" width="7.12962962962963" style="59" hidden="1" customWidth="1" outlineLevel="2" collapsed="1"/>
    <col min="30" max="30" width="10.3796296296296" style="59" hidden="1" customWidth="1" outlineLevel="2"/>
    <col min="31" max="32" width="9.87962962962963" style="59" hidden="1" customWidth="1" outlineLevel="2"/>
    <col min="33" max="33" width="6.37962962962963" style="62" customWidth="1" collapsed="1"/>
    <col min="34" max="34" width="12.6296296296296" style="59" hidden="1" customWidth="1" outlineLevel="1"/>
    <col min="35" max="38" width="9.87962962962963" style="59" hidden="1" customWidth="1" outlineLevel="1"/>
    <col min="39" max="39" width="7.87962962962963" style="59" hidden="1" customWidth="1" outlineLevel="1" collapsed="1"/>
    <col min="40" max="41" width="7.87962962962963" style="59" hidden="1" customWidth="1" outlineLevel="1"/>
    <col min="42" max="42" width="8.12962962962963" style="59" customWidth="1" collapsed="1"/>
    <col min="43" max="43" width="6.5" style="59" customWidth="1"/>
    <col min="44" max="44" width="6.12962962962963" style="59" customWidth="1"/>
    <col min="45" max="45" width="9.87962962962963" style="59" customWidth="1"/>
    <col min="46" max="16250" width="9.5" style="59"/>
    <col min="16251" max="16384" width="9.5" style="57"/>
  </cols>
  <sheetData>
    <row r="2" s="57" customFormat="1" ht="17.4" spans="1:45">
      <c r="A2" s="63" t="s">
        <v>639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57" customFormat="1" ht="24" spans="1:4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92" t="s">
        <v>200</v>
      </c>
    </row>
    <row r="4" s="57" customFormat="1" ht="19.5" customHeight="1" outlineLevel="1" spans="1:45">
      <c r="A4" s="64" t="s">
        <v>201</v>
      </c>
      <c r="B4" s="65"/>
      <c r="C4" s="64"/>
      <c r="D4" s="64"/>
      <c r="E4" s="64"/>
      <c r="F4" s="64"/>
      <c r="G4" s="64"/>
      <c r="H4" s="64"/>
      <c r="I4" s="64"/>
      <c r="J4" s="64"/>
      <c r="K4" s="64"/>
      <c r="L4" s="64">
        <f>L7/'[1]2021年'!$D$3</f>
        <v>0.318536467060071</v>
      </c>
      <c r="M4" s="64">
        <f>M7/'[1]2021年'!$E$3</f>
        <v>0.493185302447413</v>
      </c>
      <c r="N4" s="64">
        <f>N7/'[1]2021年'!$F$3</f>
        <v>0.244531478139287</v>
      </c>
      <c r="O4" s="71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82"/>
      <c r="AG4" s="86" t="s">
        <v>276</v>
      </c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</row>
    <row r="5" s="57" customFormat="1" ht="34.15" customHeight="1" spans="1:45">
      <c r="A5" s="64"/>
      <c r="B5" s="65"/>
      <c r="C5" s="64" t="s">
        <v>277</v>
      </c>
      <c r="D5" s="64"/>
      <c r="E5" s="64"/>
      <c r="F5" s="64"/>
      <c r="G5" s="64" t="s">
        <v>278</v>
      </c>
      <c r="H5" s="64"/>
      <c r="I5" s="64"/>
      <c r="J5" s="64"/>
      <c r="K5" s="64" t="s">
        <v>279</v>
      </c>
      <c r="L5" s="64"/>
      <c r="M5" s="64"/>
      <c r="N5" s="64"/>
      <c r="O5" s="73" t="s">
        <v>280</v>
      </c>
      <c r="P5" s="73"/>
      <c r="Q5" s="73"/>
      <c r="R5" s="74" t="s">
        <v>281</v>
      </c>
      <c r="S5" s="74"/>
      <c r="T5" s="74"/>
      <c r="U5" s="73"/>
      <c r="V5" s="73"/>
      <c r="W5" s="73" t="s">
        <v>282</v>
      </c>
      <c r="X5" s="73"/>
      <c r="Y5" s="73"/>
      <c r="Z5" s="73" t="s">
        <v>283</v>
      </c>
      <c r="AA5" s="73"/>
      <c r="AB5" s="73"/>
      <c r="AC5" s="73" t="s">
        <v>284</v>
      </c>
      <c r="AD5" s="73"/>
      <c r="AE5" s="73"/>
      <c r="AF5" s="73"/>
      <c r="AG5" s="88" t="s">
        <v>285</v>
      </c>
      <c r="AH5" s="88"/>
      <c r="AI5" s="88"/>
      <c r="AJ5" s="88" t="s">
        <v>282</v>
      </c>
      <c r="AK5" s="88"/>
      <c r="AL5" s="88"/>
      <c r="AM5" s="88" t="s">
        <v>283</v>
      </c>
      <c r="AN5" s="88"/>
      <c r="AO5" s="88"/>
      <c r="AP5" s="88" t="s">
        <v>286</v>
      </c>
      <c r="AQ5" s="88"/>
      <c r="AR5" s="88"/>
      <c r="AS5" s="88"/>
    </row>
    <row r="6" s="57" customFormat="1" ht="61.15" customHeight="1" spans="1:45">
      <c r="A6" s="64"/>
      <c r="B6" s="65"/>
      <c r="C6" s="64" t="s">
        <v>287</v>
      </c>
      <c r="D6" s="64" t="s">
        <v>288</v>
      </c>
      <c r="E6" s="64" t="s">
        <v>289</v>
      </c>
      <c r="F6" s="64" t="s">
        <v>290</v>
      </c>
      <c r="G6" s="64" t="s">
        <v>287</v>
      </c>
      <c r="H6" s="64" t="s">
        <v>288</v>
      </c>
      <c r="I6" s="64" t="s">
        <v>289</v>
      </c>
      <c r="J6" s="64" t="s">
        <v>290</v>
      </c>
      <c r="K6" s="64" t="s">
        <v>287</v>
      </c>
      <c r="L6" s="64" t="s">
        <v>288</v>
      </c>
      <c r="M6" s="64" t="s">
        <v>289</v>
      </c>
      <c r="N6" s="64" t="s">
        <v>290</v>
      </c>
      <c r="O6" s="73" t="s">
        <v>277</v>
      </c>
      <c r="P6" s="73" t="s">
        <v>278</v>
      </c>
      <c r="Q6" s="73" t="s">
        <v>279</v>
      </c>
      <c r="R6" s="75" t="s">
        <v>291</v>
      </c>
      <c r="S6" s="74" t="s">
        <v>292</v>
      </c>
      <c r="T6" s="74" t="s">
        <v>293</v>
      </c>
      <c r="U6" s="73" t="s">
        <v>294</v>
      </c>
      <c r="V6" s="73" t="s">
        <v>295</v>
      </c>
      <c r="W6" s="73" t="s">
        <v>296</v>
      </c>
      <c r="X6" s="73" t="s">
        <v>297</v>
      </c>
      <c r="Y6" s="73" t="s">
        <v>298</v>
      </c>
      <c r="Z6" s="83">
        <v>0.05</v>
      </c>
      <c r="AA6" s="83">
        <v>0.2</v>
      </c>
      <c r="AB6" s="73" t="s">
        <v>299</v>
      </c>
      <c r="AC6" s="73" t="s">
        <v>287</v>
      </c>
      <c r="AD6" s="83">
        <v>0.2</v>
      </c>
      <c r="AE6" s="83">
        <v>0.3</v>
      </c>
      <c r="AF6" s="83">
        <v>0.5</v>
      </c>
      <c r="AG6" s="88"/>
      <c r="AH6" s="88"/>
      <c r="AI6" s="88"/>
      <c r="AJ6" s="88" t="s">
        <v>296</v>
      </c>
      <c r="AK6" s="88" t="s">
        <v>297</v>
      </c>
      <c r="AL6" s="88" t="s">
        <v>298</v>
      </c>
      <c r="AM6" s="89">
        <v>0.05</v>
      </c>
      <c r="AN6" s="89">
        <v>0.2</v>
      </c>
      <c r="AO6" s="88" t="s">
        <v>299</v>
      </c>
      <c r="AP6" s="88" t="s">
        <v>287</v>
      </c>
      <c r="AQ6" s="89">
        <v>0.2</v>
      </c>
      <c r="AR6" s="89">
        <v>0.3</v>
      </c>
      <c r="AS6" s="89">
        <v>0.5</v>
      </c>
    </row>
    <row r="7" s="58" customFormat="1" ht="19.5" customHeight="1" spans="1:45">
      <c r="A7" s="66" t="s">
        <v>208</v>
      </c>
      <c r="B7" s="66" t="s">
        <v>208</v>
      </c>
      <c r="C7" s="67">
        <f t="shared" ref="C7:Q7" si="0">SUM(C8:C22)</f>
        <v>6475819.8502399</v>
      </c>
      <c r="D7" s="67">
        <f t="shared" si="0"/>
        <v>4180058.4534715</v>
      </c>
      <c r="E7" s="67">
        <f t="shared" si="0"/>
        <v>2021857.6644664</v>
      </c>
      <c r="F7" s="67">
        <f t="shared" si="0"/>
        <v>273903.732302</v>
      </c>
      <c r="G7" s="67">
        <f t="shared" si="0"/>
        <v>6261211.0969139</v>
      </c>
      <c r="H7" s="67">
        <f t="shared" si="0"/>
        <v>3979556.5817995</v>
      </c>
      <c r="I7" s="67">
        <f t="shared" si="0"/>
        <v>2016040.332348</v>
      </c>
      <c r="J7" s="67">
        <f t="shared" si="0"/>
        <v>265614.1827664</v>
      </c>
      <c r="K7" s="67">
        <f t="shared" si="0"/>
        <v>8610339.56726285</v>
      </c>
      <c r="L7" s="67">
        <f t="shared" si="0"/>
        <v>5118379.01218325</v>
      </c>
      <c r="M7" s="67">
        <f t="shared" si="0"/>
        <v>3062291.6049948</v>
      </c>
      <c r="N7" s="67">
        <f t="shared" si="0"/>
        <v>429668.9500848</v>
      </c>
      <c r="O7" s="67">
        <f t="shared" si="0"/>
        <v>6475819.8502399</v>
      </c>
      <c r="P7" s="67">
        <f t="shared" si="0"/>
        <v>6261211.0969139</v>
      </c>
      <c r="Q7" s="67">
        <f t="shared" si="0"/>
        <v>8610339.56726285</v>
      </c>
      <c r="R7" s="76">
        <f>Q7/P7*100-100</f>
        <v>37.5187553012997</v>
      </c>
      <c r="S7" s="77" t="e">
        <f>Q7/#REF!*100</f>
        <v>#REF!</v>
      </c>
      <c r="T7" s="77" t="str">
        <f>IF(AND(Q7-O7&lt;0,R7&gt;$R$7),1,"")</f>
        <v/>
      </c>
      <c r="U7" s="77"/>
      <c r="V7" s="66"/>
      <c r="W7" s="66"/>
      <c r="X7" s="66"/>
      <c r="Y7" s="66"/>
      <c r="Z7" s="66"/>
      <c r="AA7" s="66"/>
      <c r="AB7" s="66"/>
      <c r="AC7" s="84">
        <f t="shared" ref="AC7:AF7" si="1">SUM(AC24:AC38,AC40:AC80)</f>
        <v>36157.3005163724</v>
      </c>
      <c r="AD7" s="67">
        <f t="shared" si="1"/>
        <v>5368.28913513471</v>
      </c>
      <c r="AE7" s="67">
        <f t="shared" si="1"/>
        <v>11764.4071117637</v>
      </c>
      <c r="AF7" s="67">
        <f t="shared" si="1"/>
        <v>20174.7467455253</v>
      </c>
      <c r="AG7" s="76">
        <v>23.8</v>
      </c>
      <c r="AH7" s="77"/>
      <c r="AI7" s="66"/>
      <c r="AJ7" s="66"/>
      <c r="AK7" s="66"/>
      <c r="AL7" s="66"/>
      <c r="AM7" s="66"/>
      <c r="AN7" s="66"/>
      <c r="AO7" s="66"/>
      <c r="AP7" s="84">
        <f t="shared" ref="AP7:AS7" si="2">SUM(AP24:AP38,AP40:AP80)</f>
        <v>23005.3523570377</v>
      </c>
      <c r="AQ7" s="67">
        <f t="shared" si="2"/>
        <v>3670.92985708349</v>
      </c>
      <c r="AR7" s="67">
        <f t="shared" si="2"/>
        <v>7665.3169096898</v>
      </c>
      <c r="AS7" s="67">
        <f t="shared" si="2"/>
        <v>11981.8864910982</v>
      </c>
    </row>
    <row r="8" s="57" customFormat="1" ht="19.5" customHeight="1" spans="1:45">
      <c r="A8" s="68" t="s">
        <v>209</v>
      </c>
      <c r="B8" s="68" t="s">
        <v>209</v>
      </c>
      <c r="C8" s="69">
        <v>968660.4417367</v>
      </c>
      <c r="D8" s="69">
        <v>564540.9158175</v>
      </c>
      <c r="E8" s="69">
        <v>341519.2277356</v>
      </c>
      <c r="F8" s="69">
        <v>62600.2981836</v>
      </c>
      <c r="G8" s="69">
        <v>966988.5895594</v>
      </c>
      <c r="H8" s="69">
        <v>565605.006695</v>
      </c>
      <c r="I8" s="69">
        <v>333046.0828516</v>
      </c>
      <c r="J8" s="69">
        <v>68337.5000128</v>
      </c>
      <c r="K8" s="69">
        <v>1453760.8325857</v>
      </c>
      <c r="L8" s="69">
        <v>769402.1947065</v>
      </c>
      <c r="M8" s="69">
        <v>579217.2055172</v>
      </c>
      <c r="N8" s="69">
        <v>105141.432362</v>
      </c>
      <c r="O8" s="69">
        <v>968660.4417367</v>
      </c>
      <c r="P8" s="69">
        <v>966988.5895594</v>
      </c>
      <c r="Q8" s="69">
        <v>1453760.8325857</v>
      </c>
      <c r="R8" s="78"/>
      <c r="S8" s="79">
        <v>32.8258748515525</v>
      </c>
      <c r="T8" s="79"/>
      <c r="U8" s="64"/>
      <c r="V8" s="64"/>
      <c r="W8" s="64"/>
      <c r="X8" s="64"/>
      <c r="Y8" s="64"/>
      <c r="Z8" s="64"/>
      <c r="AA8" s="64"/>
      <c r="AB8" s="64"/>
      <c r="AC8" s="85">
        <v>6471.22102952175</v>
      </c>
      <c r="AD8" s="69">
        <v>1933.9771791188</v>
      </c>
      <c r="AE8" s="69">
        <v>4537.24385040295</v>
      </c>
      <c r="AF8" s="69">
        <v>0</v>
      </c>
      <c r="AG8" s="90"/>
      <c r="AH8" s="64"/>
      <c r="AI8" s="64"/>
      <c r="AJ8" s="64"/>
      <c r="AK8" s="64"/>
      <c r="AL8" s="64"/>
      <c r="AM8" s="64"/>
      <c r="AN8" s="64"/>
      <c r="AO8" s="64"/>
      <c r="AP8" s="85">
        <v>0</v>
      </c>
      <c r="AQ8" s="69">
        <v>0</v>
      </c>
      <c r="AR8" s="69">
        <v>0</v>
      </c>
      <c r="AS8" s="69">
        <v>0</v>
      </c>
    </row>
    <row r="9" s="57" customFormat="1" ht="19.5" customHeight="1" spans="1:45">
      <c r="A9" s="68" t="s">
        <v>210</v>
      </c>
      <c r="B9" s="68" t="s">
        <v>210</v>
      </c>
      <c r="C9" s="69">
        <v>435218.7940191</v>
      </c>
      <c r="D9" s="69">
        <v>321130.1637175</v>
      </c>
      <c r="E9" s="69">
        <v>98647.9563392</v>
      </c>
      <c r="F9" s="69">
        <v>15440.6739624</v>
      </c>
      <c r="G9" s="69">
        <v>398251.5859122</v>
      </c>
      <c r="H9" s="69">
        <v>280238.169167</v>
      </c>
      <c r="I9" s="69">
        <v>114441.30803</v>
      </c>
      <c r="J9" s="69">
        <v>3572.1087152</v>
      </c>
      <c r="K9" s="69">
        <v>590489.6069282</v>
      </c>
      <c r="L9" s="69">
        <v>365049.659837</v>
      </c>
      <c r="M9" s="69">
        <v>186115.9617208</v>
      </c>
      <c r="N9" s="69">
        <v>39323.9853704</v>
      </c>
      <c r="O9" s="69">
        <v>435218.7940191</v>
      </c>
      <c r="P9" s="69">
        <v>398251.5859122</v>
      </c>
      <c r="Q9" s="69">
        <v>590489.6069282</v>
      </c>
      <c r="R9" s="78"/>
      <c r="S9" s="79">
        <v>34.3007779197969</v>
      </c>
      <c r="T9" s="79"/>
      <c r="U9" s="64"/>
      <c r="V9" s="64"/>
      <c r="W9" s="64"/>
      <c r="X9" s="64"/>
      <c r="Y9" s="64"/>
      <c r="Z9" s="64"/>
      <c r="AA9" s="64"/>
      <c r="AB9" s="64"/>
      <c r="AC9" s="85">
        <v>1541.24334311006</v>
      </c>
      <c r="AD9" s="69">
        <v>775.3211017274</v>
      </c>
      <c r="AE9" s="69">
        <v>1051.11664827346</v>
      </c>
      <c r="AF9" s="69">
        <v>686.402163813525</v>
      </c>
      <c r="AG9" s="90"/>
      <c r="AH9" s="64"/>
      <c r="AI9" s="64"/>
      <c r="AJ9" s="64"/>
      <c r="AK9" s="64"/>
      <c r="AL9" s="64"/>
      <c r="AM9" s="64"/>
      <c r="AN9" s="64"/>
      <c r="AO9" s="64"/>
      <c r="AP9" s="85">
        <v>1861.624108247</v>
      </c>
      <c r="AQ9" s="69">
        <v>796.5031718244</v>
      </c>
      <c r="AR9" s="69">
        <v>1179.19869917892</v>
      </c>
      <c r="AS9" s="69">
        <v>0</v>
      </c>
    </row>
    <row r="10" s="57" customFormat="1" ht="19.5" customHeight="1" spans="1:45">
      <c r="A10" s="68" t="s">
        <v>215</v>
      </c>
      <c r="B10" s="68" t="s">
        <v>215</v>
      </c>
      <c r="C10" s="69">
        <v>144334.3847898</v>
      </c>
      <c r="D10" s="69">
        <v>94273.259923</v>
      </c>
      <c r="E10" s="69">
        <v>47613.5500768</v>
      </c>
      <c r="F10" s="69">
        <v>2447.57479</v>
      </c>
      <c r="G10" s="69">
        <v>129305.2524765</v>
      </c>
      <c r="H10" s="69">
        <v>77985.1425945</v>
      </c>
      <c r="I10" s="69">
        <v>51225.8331544</v>
      </c>
      <c r="J10" s="69">
        <v>94.2767276</v>
      </c>
      <c r="K10" s="69">
        <v>179064.9138987</v>
      </c>
      <c r="L10" s="69">
        <v>110743.5711715</v>
      </c>
      <c r="M10" s="69">
        <v>60595.2829692</v>
      </c>
      <c r="N10" s="69">
        <v>7726.059758</v>
      </c>
      <c r="O10" s="69">
        <v>144334.3847898</v>
      </c>
      <c r="P10" s="69">
        <v>129305.2524765</v>
      </c>
      <c r="Q10" s="69">
        <v>179064.9138987</v>
      </c>
      <c r="R10" s="78"/>
      <c r="S10" s="79">
        <v>28.6336183768705</v>
      </c>
      <c r="T10" s="79"/>
      <c r="U10" s="64"/>
      <c r="V10" s="64"/>
      <c r="W10" s="64"/>
      <c r="X10" s="64"/>
      <c r="Y10" s="64"/>
      <c r="Z10" s="64"/>
      <c r="AA10" s="64"/>
      <c r="AB10" s="64"/>
      <c r="AC10" s="85">
        <v>49.8376061525699</v>
      </c>
      <c r="AD10" s="69">
        <v>49.8376061525699</v>
      </c>
      <c r="AE10" s="69">
        <v>0</v>
      </c>
      <c r="AF10" s="69">
        <v>0</v>
      </c>
      <c r="AG10" s="90"/>
      <c r="AH10" s="64"/>
      <c r="AI10" s="64"/>
      <c r="AJ10" s="64"/>
      <c r="AK10" s="64"/>
      <c r="AL10" s="64"/>
      <c r="AM10" s="64"/>
      <c r="AN10" s="64"/>
      <c r="AO10" s="64"/>
      <c r="AP10" s="85">
        <v>0</v>
      </c>
      <c r="AQ10" s="69">
        <v>0</v>
      </c>
      <c r="AR10" s="69">
        <v>0</v>
      </c>
      <c r="AS10" s="69">
        <v>0</v>
      </c>
    </row>
    <row r="11" s="57" customFormat="1" ht="19.5" customHeight="1" spans="1:45">
      <c r="A11" s="68" t="s">
        <v>216</v>
      </c>
      <c r="B11" s="68" t="s">
        <v>216</v>
      </c>
      <c r="C11" s="69">
        <v>552587.0855326</v>
      </c>
      <c r="D11" s="69">
        <v>421202.035979</v>
      </c>
      <c r="E11" s="69">
        <v>119892.6371472</v>
      </c>
      <c r="F11" s="69">
        <v>11492.4124064</v>
      </c>
      <c r="G11" s="69">
        <v>457641.8460982</v>
      </c>
      <c r="H11" s="69">
        <v>335698.804517</v>
      </c>
      <c r="I11" s="69">
        <v>117368.2840168</v>
      </c>
      <c r="J11" s="69">
        <v>4574.7575644</v>
      </c>
      <c r="K11" s="69">
        <v>652879.4012016</v>
      </c>
      <c r="L11" s="69">
        <v>467458.802748</v>
      </c>
      <c r="M11" s="69">
        <v>164883.975018</v>
      </c>
      <c r="N11" s="69">
        <v>20536.6234356</v>
      </c>
      <c r="O11" s="69">
        <v>552587.0855326</v>
      </c>
      <c r="P11" s="69">
        <v>457641.8460982</v>
      </c>
      <c r="Q11" s="69">
        <v>652879.4012016</v>
      </c>
      <c r="R11" s="78"/>
      <c r="S11" s="79">
        <v>69.7198943651648</v>
      </c>
      <c r="T11" s="79"/>
      <c r="U11" s="64"/>
      <c r="V11" s="64"/>
      <c r="W11" s="64"/>
      <c r="X11" s="64"/>
      <c r="Y11" s="64"/>
      <c r="Z11" s="64"/>
      <c r="AA11" s="64"/>
      <c r="AB11" s="64"/>
      <c r="AC11" s="85">
        <v>954.519996469751</v>
      </c>
      <c r="AD11" s="69">
        <v>915.2836921964</v>
      </c>
      <c r="AE11" s="69">
        <v>39.2363042733507</v>
      </c>
      <c r="AF11" s="69">
        <v>0</v>
      </c>
      <c r="AG11" s="90"/>
      <c r="AH11" s="64"/>
      <c r="AI11" s="64"/>
      <c r="AJ11" s="64"/>
      <c r="AK11" s="64"/>
      <c r="AL11" s="64"/>
      <c r="AM11" s="64"/>
      <c r="AN11" s="64"/>
      <c r="AO11" s="64"/>
      <c r="AP11" s="85">
        <v>421.030498410344</v>
      </c>
      <c r="AQ11" s="69">
        <v>421.030498410344</v>
      </c>
      <c r="AR11" s="69">
        <v>0</v>
      </c>
      <c r="AS11" s="69">
        <v>0</v>
      </c>
    </row>
    <row r="12" s="57" customFormat="1" ht="19.5" customHeight="1" spans="1:45">
      <c r="A12" s="68" t="s">
        <v>217</v>
      </c>
      <c r="B12" s="68" t="s">
        <v>217</v>
      </c>
      <c r="C12" s="69">
        <v>795560.9542107</v>
      </c>
      <c r="D12" s="69">
        <v>441637.2487035</v>
      </c>
      <c r="E12" s="69">
        <v>314037.5403264</v>
      </c>
      <c r="F12" s="69">
        <v>39886.1651808</v>
      </c>
      <c r="G12" s="69">
        <v>817504.5559981</v>
      </c>
      <c r="H12" s="69">
        <v>484719.1528825</v>
      </c>
      <c r="I12" s="69">
        <v>290983.6328796</v>
      </c>
      <c r="J12" s="69">
        <v>41801.770236</v>
      </c>
      <c r="K12" s="69">
        <v>1062600.4671809</v>
      </c>
      <c r="L12" s="69">
        <v>539139.2671425</v>
      </c>
      <c r="M12" s="69">
        <v>463298.8970512</v>
      </c>
      <c r="N12" s="69">
        <v>60162.3029872</v>
      </c>
      <c r="O12" s="69">
        <v>795560.9542107</v>
      </c>
      <c r="P12" s="69">
        <v>817504.5559981</v>
      </c>
      <c r="Q12" s="69">
        <v>1062600.4671809</v>
      </c>
      <c r="R12" s="78"/>
      <c r="S12" s="79">
        <v>38.4119339088337</v>
      </c>
      <c r="T12" s="79"/>
      <c r="U12" s="64"/>
      <c r="V12" s="64"/>
      <c r="W12" s="64"/>
      <c r="X12" s="64"/>
      <c r="Y12" s="64"/>
      <c r="Z12" s="64"/>
      <c r="AA12" s="64"/>
      <c r="AB12" s="64"/>
      <c r="AC12" s="85">
        <v>0</v>
      </c>
      <c r="AD12" s="69">
        <v>0</v>
      </c>
      <c r="AE12" s="69">
        <v>0</v>
      </c>
      <c r="AF12" s="69">
        <v>0</v>
      </c>
      <c r="AG12" s="90"/>
      <c r="AH12" s="64"/>
      <c r="AI12" s="64"/>
      <c r="AJ12" s="64"/>
      <c r="AK12" s="64"/>
      <c r="AL12" s="64"/>
      <c r="AM12" s="64"/>
      <c r="AN12" s="64"/>
      <c r="AO12" s="64"/>
      <c r="AP12" s="85">
        <v>490.50273359886</v>
      </c>
      <c r="AQ12" s="69">
        <v>490.50273359886</v>
      </c>
      <c r="AR12" s="69">
        <v>0</v>
      </c>
      <c r="AS12" s="69">
        <v>0</v>
      </c>
    </row>
    <row r="13" s="57" customFormat="1" ht="19.5" customHeight="1" spans="1:45">
      <c r="A13" s="68" t="s">
        <v>218</v>
      </c>
      <c r="B13" s="68" t="s">
        <v>218</v>
      </c>
      <c r="C13" s="69">
        <v>843313.0027889</v>
      </c>
      <c r="D13" s="69">
        <v>540405.4973385</v>
      </c>
      <c r="E13" s="69">
        <v>268098.4824332</v>
      </c>
      <c r="F13" s="69">
        <v>34809.0230172</v>
      </c>
      <c r="G13" s="69">
        <v>760094.0486432</v>
      </c>
      <c r="H13" s="69">
        <v>465068.617574</v>
      </c>
      <c r="I13" s="69">
        <v>257115.316194</v>
      </c>
      <c r="J13" s="69">
        <v>37910.1148752</v>
      </c>
      <c r="K13" s="69">
        <v>1009540.5560651</v>
      </c>
      <c r="L13" s="69">
        <v>628544.3150615</v>
      </c>
      <c r="M13" s="69">
        <v>325929.831342</v>
      </c>
      <c r="N13" s="69">
        <v>55066.4096616</v>
      </c>
      <c r="O13" s="69">
        <v>843313.0027889</v>
      </c>
      <c r="P13" s="69">
        <v>760094.0486432</v>
      </c>
      <c r="Q13" s="69">
        <v>1009540.5560651</v>
      </c>
      <c r="R13" s="78"/>
      <c r="S13" s="79">
        <v>37.5875725869003</v>
      </c>
      <c r="T13" s="79"/>
      <c r="U13" s="64"/>
      <c r="V13" s="64"/>
      <c r="W13" s="64"/>
      <c r="X13" s="64"/>
      <c r="Y13" s="64"/>
      <c r="Z13" s="64"/>
      <c r="AA13" s="64"/>
      <c r="AB13" s="64"/>
      <c r="AC13" s="85">
        <v>0</v>
      </c>
      <c r="AD13" s="69">
        <v>0</v>
      </c>
      <c r="AE13" s="69">
        <v>0</v>
      </c>
      <c r="AF13" s="69">
        <v>0</v>
      </c>
      <c r="AG13" s="90"/>
      <c r="AH13" s="64"/>
      <c r="AI13" s="64"/>
      <c r="AJ13" s="64"/>
      <c r="AK13" s="64"/>
      <c r="AL13" s="64"/>
      <c r="AM13" s="64"/>
      <c r="AN13" s="64"/>
      <c r="AO13" s="64"/>
      <c r="AP13" s="85">
        <v>0</v>
      </c>
      <c r="AQ13" s="69">
        <v>0</v>
      </c>
      <c r="AR13" s="69">
        <v>0</v>
      </c>
      <c r="AS13" s="69">
        <v>0</v>
      </c>
    </row>
    <row r="14" s="57" customFormat="1" ht="19.5" customHeight="1" spans="1:45">
      <c r="A14" s="68" t="s">
        <v>222</v>
      </c>
      <c r="B14" s="68" t="s">
        <v>222</v>
      </c>
      <c r="C14" s="69">
        <v>278500.6967249</v>
      </c>
      <c r="D14" s="69">
        <v>192592.1773685</v>
      </c>
      <c r="E14" s="69">
        <v>75671.1335212</v>
      </c>
      <c r="F14" s="69">
        <v>10237.3858352</v>
      </c>
      <c r="G14" s="69">
        <v>320827.8990847</v>
      </c>
      <c r="H14" s="69">
        <v>200166.3481435</v>
      </c>
      <c r="I14" s="69">
        <v>105685.381798</v>
      </c>
      <c r="J14" s="69">
        <v>14976.1691432</v>
      </c>
      <c r="K14" s="69">
        <v>386537.6242485</v>
      </c>
      <c r="L14" s="69">
        <v>227919.2031665</v>
      </c>
      <c r="M14" s="69">
        <v>141855.029762</v>
      </c>
      <c r="N14" s="69">
        <v>16763.39132</v>
      </c>
      <c r="O14" s="69">
        <v>278500.6967249</v>
      </c>
      <c r="P14" s="69">
        <v>320827.8990847</v>
      </c>
      <c r="Q14" s="69">
        <v>386537.6242485</v>
      </c>
      <c r="R14" s="78"/>
      <c r="S14" s="79">
        <v>22.8239968308437</v>
      </c>
      <c r="T14" s="79"/>
      <c r="U14" s="64"/>
      <c r="V14" s="64"/>
      <c r="W14" s="64"/>
      <c r="X14" s="64"/>
      <c r="Y14" s="64"/>
      <c r="Z14" s="64"/>
      <c r="AA14" s="64"/>
      <c r="AB14" s="64"/>
      <c r="AC14" s="85">
        <v>0</v>
      </c>
      <c r="AD14" s="69">
        <v>22.3261952896</v>
      </c>
      <c r="AE14" s="69">
        <v>100.4678788032</v>
      </c>
      <c r="AF14" s="69">
        <v>55.7518312542341</v>
      </c>
      <c r="AG14" s="90"/>
      <c r="AH14" s="64"/>
      <c r="AI14" s="64"/>
      <c r="AJ14" s="64"/>
      <c r="AK14" s="64"/>
      <c r="AL14" s="64"/>
      <c r="AM14" s="64"/>
      <c r="AN14" s="64"/>
      <c r="AO14" s="64"/>
      <c r="AP14" s="85">
        <v>56.011802470372</v>
      </c>
      <c r="AQ14" s="69">
        <v>53.2719425108</v>
      </c>
      <c r="AR14" s="69">
        <v>125.533934052372</v>
      </c>
      <c r="AS14" s="69">
        <v>75.90906398464</v>
      </c>
    </row>
    <row r="15" s="57" customFormat="1" ht="19.5" customHeight="1" spans="1:45">
      <c r="A15" s="68" t="s">
        <v>230</v>
      </c>
      <c r="B15" s="68" t="s">
        <v>230</v>
      </c>
      <c r="C15" s="69">
        <v>297147.0289638</v>
      </c>
      <c r="D15" s="69">
        <v>211956.702001</v>
      </c>
      <c r="E15" s="69">
        <v>70643.3345344</v>
      </c>
      <c r="F15" s="69">
        <v>14546.9924284</v>
      </c>
      <c r="G15" s="69">
        <v>263365.0306643</v>
      </c>
      <c r="H15" s="69">
        <v>171613.8123975</v>
      </c>
      <c r="I15" s="69">
        <v>80081.0082148</v>
      </c>
      <c r="J15" s="69">
        <v>11670.210052</v>
      </c>
      <c r="K15" s="69">
        <v>270700.0438215</v>
      </c>
      <c r="L15" s="69">
        <v>171026.9824435</v>
      </c>
      <c r="M15" s="69">
        <v>87220.7269712</v>
      </c>
      <c r="N15" s="69">
        <v>12452.3344068</v>
      </c>
      <c r="O15" s="69">
        <v>297147.0289638</v>
      </c>
      <c r="P15" s="69">
        <v>263365.0306643</v>
      </c>
      <c r="Q15" s="69">
        <v>270700.0438215</v>
      </c>
      <c r="R15" s="78"/>
      <c r="S15" s="79">
        <v>26.7546473537909</v>
      </c>
      <c r="T15" s="79"/>
      <c r="U15" s="64"/>
      <c r="V15" s="64"/>
      <c r="W15" s="64"/>
      <c r="X15" s="64"/>
      <c r="Y15" s="64"/>
      <c r="Z15" s="64"/>
      <c r="AA15" s="64"/>
      <c r="AB15" s="64"/>
      <c r="AC15" s="85">
        <v>3.54439806244723</v>
      </c>
      <c r="AD15" s="69">
        <v>3.54439806244723</v>
      </c>
      <c r="AE15" s="69">
        <v>0</v>
      </c>
      <c r="AF15" s="69">
        <v>0</v>
      </c>
      <c r="AG15" s="90"/>
      <c r="AH15" s="64"/>
      <c r="AI15" s="64"/>
      <c r="AJ15" s="64"/>
      <c r="AK15" s="64"/>
      <c r="AL15" s="64"/>
      <c r="AM15" s="64"/>
      <c r="AN15" s="64"/>
      <c r="AO15" s="64"/>
      <c r="AP15" s="85">
        <v>104.379258638512</v>
      </c>
      <c r="AQ15" s="69">
        <v>36.4962442792</v>
      </c>
      <c r="AR15" s="69">
        <v>67.883014359312</v>
      </c>
      <c r="AS15" s="69">
        <v>0</v>
      </c>
    </row>
    <row r="16" s="57" customFormat="1" ht="19.5" customHeight="1" spans="1:45">
      <c r="A16" s="68" t="s">
        <v>234</v>
      </c>
      <c r="B16" s="68" t="s">
        <v>234</v>
      </c>
      <c r="C16" s="69">
        <v>322830.9145105</v>
      </c>
      <c r="D16" s="69">
        <v>193017.5210985</v>
      </c>
      <c r="E16" s="69">
        <v>106862.2497568</v>
      </c>
      <c r="F16" s="69">
        <v>22951.1436552</v>
      </c>
      <c r="G16" s="69">
        <v>290075.5770312</v>
      </c>
      <c r="H16" s="69">
        <v>169183.70267</v>
      </c>
      <c r="I16" s="69">
        <v>101882.8736464</v>
      </c>
      <c r="J16" s="69">
        <v>19009.0007148</v>
      </c>
      <c r="K16" s="69">
        <v>352849.0626657</v>
      </c>
      <c r="L16" s="69">
        <v>208546.3307505</v>
      </c>
      <c r="M16" s="69">
        <v>115077.5566996</v>
      </c>
      <c r="N16" s="69">
        <v>29225.1752156</v>
      </c>
      <c r="O16" s="69">
        <v>322830.9145105</v>
      </c>
      <c r="P16" s="69">
        <v>290075.5770312</v>
      </c>
      <c r="Q16" s="69">
        <v>352849.0626657</v>
      </c>
      <c r="R16" s="78"/>
      <c r="S16" s="79">
        <v>36.2072497466153</v>
      </c>
      <c r="T16" s="79"/>
      <c r="U16" s="64"/>
      <c r="V16" s="64"/>
      <c r="W16" s="64"/>
      <c r="X16" s="64"/>
      <c r="Y16" s="64"/>
      <c r="Z16" s="64"/>
      <c r="AA16" s="64"/>
      <c r="AB16" s="64"/>
      <c r="AC16" s="85">
        <v>0</v>
      </c>
      <c r="AD16" s="69">
        <v>0</v>
      </c>
      <c r="AE16" s="69">
        <v>0</v>
      </c>
      <c r="AF16" s="69">
        <v>0</v>
      </c>
      <c r="AG16" s="90"/>
      <c r="AH16" s="64"/>
      <c r="AI16" s="64"/>
      <c r="AJ16" s="64"/>
      <c r="AK16" s="64"/>
      <c r="AL16" s="64"/>
      <c r="AM16" s="64"/>
      <c r="AN16" s="64"/>
      <c r="AO16" s="64"/>
      <c r="AP16" s="85">
        <v>0</v>
      </c>
      <c r="AQ16" s="69">
        <v>0</v>
      </c>
      <c r="AR16" s="69">
        <v>0</v>
      </c>
      <c r="AS16" s="69">
        <v>0</v>
      </c>
    </row>
    <row r="17" s="57" customFormat="1" ht="19.5" customHeight="1" spans="1:45">
      <c r="A17" s="68" t="s">
        <v>235</v>
      </c>
      <c r="B17" s="68" t="s">
        <v>235</v>
      </c>
      <c r="C17" s="69">
        <v>361531.0272184</v>
      </c>
      <c r="D17" s="69">
        <v>203938.961268</v>
      </c>
      <c r="E17" s="69">
        <v>150416.7445116</v>
      </c>
      <c r="F17" s="69">
        <v>7175.3214388</v>
      </c>
      <c r="G17" s="69">
        <v>298481.755296</v>
      </c>
      <c r="H17" s="69">
        <v>117543.021334</v>
      </c>
      <c r="I17" s="69">
        <v>172427.909888</v>
      </c>
      <c r="J17" s="69">
        <v>8510.824074</v>
      </c>
      <c r="K17" s="69">
        <v>339535.0438087</v>
      </c>
      <c r="L17" s="69">
        <v>136474.6593815</v>
      </c>
      <c r="M17" s="69">
        <v>190658.7031628</v>
      </c>
      <c r="N17" s="69">
        <v>12401.6812644</v>
      </c>
      <c r="O17" s="69">
        <v>361531.0272184</v>
      </c>
      <c r="P17" s="69">
        <v>298481.755296</v>
      </c>
      <c r="Q17" s="69">
        <v>339535.0438087</v>
      </c>
      <c r="R17" s="78"/>
      <c r="S17" s="79">
        <v>35.907861562111</v>
      </c>
      <c r="T17" s="79"/>
      <c r="U17" s="64"/>
      <c r="V17" s="64"/>
      <c r="W17" s="64"/>
      <c r="X17" s="64"/>
      <c r="Y17" s="64"/>
      <c r="Z17" s="64"/>
      <c r="AA17" s="64"/>
      <c r="AB17" s="64"/>
      <c r="AC17" s="85">
        <v>0</v>
      </c>
      <c r="AD17" s="69">
        <v>0</v>
      </c>
      <c r="AE17" s="69">
        <v>0</v>
      </c>
      <c r="AF17" s="69">
        <v>0</v>
      </c>
      <c r="AG17" s="90"/>
      <c r="AH17" s="64"/>
      <c r="AI17" s="64"/>
      <c r="AJ17" s="64"/>
      <c r="AK17" s="64"/>
      <c r="AL17" s="64"/>
      <c r="AM17" s="64"/>
      <c r="AN17" s="64"/>
      <c r="AO17" s="64"/>
      <c r="AP17" s="85">
        <v>0</v>
      </c>
      <c r="AQ17" s="69">
        <v>0</v>
      </c>
      <c r="AR17" s="69">
        <v>0</v>
      </c>
      <c r="AS17" s="69">
        <v>0</v>
      </c>
    </row>
    <row r="18" s="57" customFormat="1" ht="19.5" customHeight="1" spans="1:45">
      <c r="A18" s="68" t="s">
        <v>239</v>
      </c>
      <c r="B18" s="68" t="s">
        <v>239</v>
      </c>
      <c r="C18" s="69">
        <v>338786.1057476</v>
      </c>
      <c r="D18" s="69">
        <v>241230.446398</v>
      </c>
      <c r="E18" s="69">
        <v>84173.0020736</v>
      </c>
      <c r="F18" s="69">
        <v>13382.657276</v>
      </c>
      <c r="G18" s="69">
        <v>357970.8034746</v>
      </c>
      <c r="H18" s="69">
        <v>255848.687289</v>
      </c>
      <c r="I18" s="69">
        <v>86890.6809768</v>
      </c>
      <c r="J18" s="69">
        <v>15231.4352088</v>
      </c>
      <c r="K18" s="69">
        <v>428786.5283329</v>
      </c>
      <c r="L18" s="69">
        <v>290870.5053405</v>
      </c>
      <c r="M18" s="69">
        <v>117985.44027</v>
      </c>
      <c r="N18" s="69">
        <v>19930.5827224</v>
      </c>
      <c r="O18" s="69">
        <v>338786.1057476</v>
      </c>
      <c r="P18" s="69">
        <v>357970.8034746</v>
      </c>
      <c r="Q18" s="69">
        <v>428786.5283329</v>
      </c>
      <c r="R18" s="78"/>
      <c r="S18" s="79">
        <v>23.8379219624263</v>
      </c>
      <c r="T18" s="79"/>
      <c r="U18" s="64"/>
      <c r="V18" s="64"/>
      <c r="W18" s="64"/>
      <c r="X18" s="64"/>
      <c r="Y18" s="64"/>
      <c r="Z18" s="64"/>
      <c r="AA18" s="64"/>
      <c r="AB18" s="64"/>
      <c r="AC18" s="85">
        <v>88.7481378017014</v>
      </c>
      <c r="AD18" s="69">
        <v>67.6810097320261</v>
      </c>
      <c r="AE18" s="69">
        <v>21.0671280696753</v>
      </c>
      <c r="AF18" s="69">
        <v>0</v>
      </c>
      <c r="AG18" s="90"/>
      <c r="AH18" s="64"/>
      <c r="AI18" s="64"/>
      <c r="AJ18" s="64"/>
      <c r="AK18" s="64"/>
      <c r="AL18" s="64"/>
      <c r="AM18" s="64"/>
      <c r="AN18" s="64"/>
      <c r="AO18" s="64"/>
      <c r="AP18" s="85">
        <v>38.55548039072</v>
      </c>
      <c r="AQ18" s="69">
        <v>24.0971752442</v>
      </c>
      <c r="AR18" s="69">
        <v>14.45830514652</v>
      </c>
      <c r="AS18" s="69">
        <v>0</v>
      </c>
    </row>
    <row r="19" s="57" customFormat="1" ht="19.5" customHeight="1" spans="1:45">
      <c r="A19" s="68" t="s">
        <v>248</v>
      </c>
      <c r="B19" s="68" t="s">
        <v>248</v>
      </c>
      <c r="C19" s="69">
        <v>321794.3844921</v>
      </c>
      <c r="D19" s="69">
        <v>194356.0034985</v>
      </c>
      <c r="E19" s="69">
        <v>111267.1016796</v>
      </c>
      <c r="F19" s="69">
        <v>16171.279314</v>
      </c>
      <c r="G19" s="69">
        <v>288001.2722747</v>
      </c>
      <c r="H19" s="69">
        <v>190133.1793355</v>
      </c>
      <c r="I19" s="69">
        <v>86309.5974624</v>
      </c>
      <c r="J19" s="69">
        <v>11558.4954768</v>
      </c>
      <c r="K19" s="69">
        <v>381623.74343235</v>
      </c>
      <c r="L19" s="69">
        <v>240591.51469475</v>
      </c>
      <c r="M19" s="69">
        <v>122978.9750764</v>
      </c>
      <c r="N19" s="69">
        <v>18053.2536612</v>
      </c>
      <c r="O19" s="69">
        <v>321794.3844921</v>
      </c>
      <c r="P19" s="69">
        <v>288001.2722747</v>
      </c>
      <c r="Q19" s="69">
        <v>381623.74343235</v>
      </c>
      <c r="R19" s="78"/>
      <c r="S19" s="79">
        <v>38.0185122927194</v>
      </c>
      <c r="T19" s="79"/>
      <c r="U19" s="64"/>
      <c r="V19" s="64"/>
      <c r="W19" s="64"/>
      <c r="X19" s="64"/>
      <c r="Y19" s="64"/>
      <c r="Z19" s="64"/>
      <c r="AA19" s="64"/>
      <c r="AB19" s="64"/>
      <c r="AC19" s="85">
        <v>263.59010797967</v>
      </c>
      <c r="AD19" s="69">
        <v>263.59010797967</v>
      </c>
      <c r="AE19" s="69">
        <v>0</v>
      </c>
      <c r="AF19" s="69">
        <v>0</v>
      </c>
      <c r="AG19" s="90"/>
      <c r="AH19" s="64"/>
      <c r="AI19" s="64"/>
      <c r="AJ19" s="64"/>
      <c r="AK19" s="64"/>
      <c r="AL19" s="64"/>
      <c r="AM19" s="64"/>
      <c r="AN19" s="64"/>
      <c r="AO19" s="64"/>
      <c r="AP19" s="85">
        <v>637.547900216276</v>
      </c>
      <c r="AQ19" s="69">
        <v>460.405565549888</v>
      </c>
      <c r="AR19" s="69">
        <v>177.142334666388</v>
      </c>
      <c r="AS19" s="69">
        <v>0</v>
      </c>
    </row>
    <row r="20" s="57" customFormat="1" ht="19.5" customHeight="1" spans="1:45">
      <c r="A20" s="68" t="s">
        <v>256</v>
      </c>
      <c r="B20" s="68" t="s">
        <v>256</v>
      </c>
      <c r="C20" s="69">
        <v>289868.0305959</v>
      </c>
      <c r="D20" s="69">
        <v>188561.2672835</v>
      </c>
      <c r="E20" s="69">
        <v>93421.0796824</v>
      </c>
      <c r="F20" s="69">
        <v>7885.68363</v>
      </c>
      <c r="G20" s="69">
        <v>269853.7531366</v>
      </c>
      <c r="H20" s="69">
        <v>196413.235935</v>
      </c>
      <c r="I20" s="69">
        <v>63681.1748396</v>
      </c>
      <c r="J20" s="69">
        <v>9759.342362</v>
      </c>
      <c r="K20" s="69">
        <v>416027.0993883</v>
      </c>
      <c r="L20" s="69">
        <v>265212.6572375</v>
      </c>
      <c r="M20" s="69">
        <v>139957.1576624</v>
      </c>
      <c r="N20" s="69">
        <v>10857.2844884</v>
      </c>
      <c r="O20" s="69">
        <v>289868.0305959</v>
      </c>
      <c r="P20" s="69">
        <v>269853.7531366</v>
      </c>
      <c r="Q20" s="69">
        <v>416027.0993883</v>
      </c>
      <c r="R20" s="78"/>
      <c r="S20" s="79">
        <v>42.1297958142622</v>
      </c>
      <c r="T20" s="79"/>
      <c r="U20" s="64"/>
      <c r="V20" s="64"/>
      <c r="W20" s="64"/>
      <c r="X20" s="64"/>
      <c r="Y20" s="64"/>
      <c r="Z20" s="64"/>
      <c r="AA20" s="64"/>
      <c r="AB20" s="64"/>
      <c r="AC20" s="85">
        <v>3809.15979787761</v>
      </c>
      <c r="AD20" s="69">
        <v>438.5285783344</v>
      </c>
      <c r="AE20" s="69">
        <v>1973.3786025048</v>
      </c>
      <c r="AF20" s="69">
        <v>1397.25261703841</v>
      </c>
      <c r="AG20" s="90"/>
      <c r="AH20" s="64"/>
      <c r="AI20" s="64"/>
      <c r="AJ20" s="64"/>
      <c r="AK20" s="64"/>
      <c r="AL20" s="64"/>
      <c r="AM20" s="64"/>
      <c r="AN20" s="64"/>
      <c r="AO20" s="64"/>
      <c r="AP20" s="85">
        <v>3376.67005317488</v>
      </c>
      <c r="AQ20" s="69">
        <v>438.5285783344</v>
      </c>
      <c r="AR20" s="69">
        <v>1973.3786025048</v>
      </c>
      <c r="AS20" s="69">
        <v>964.762872335681</v>
      </c>
    </row>
    <row r="21" s="57" customFormat="1" ht="19.5" customHeight="1" spans="1:45">
      <c r="A21" s="68" t="s">
        <v>263</v>
      </c>
      <c r="B21" s="68" t="s">
        <v>263</v>
      </c>
      <c r="C21" s="69">
        <v>333423.4181144</v>
      </c>
      <c r="D21" s="69">
        <v>236104.835624</v>
      </c>
      <c r="E21" s="69">
        <v>90602.796488</v>
      </c>
      <c r="F21" s="69">
        <v>6715.7860024</v>
      </c>
      <c r="G21" s="69">
        <v>439207.6352947</v>
      </c>
      <c r="H21" s="69">
        <v>315185.2881295</v>
      </c>
      <c r="I21" s="69">
        <v>113240.3348272</v>
      </c>
      <c r="J21" s="69">
        <v>10782.012338</v>
      </c>
      <c r="K21" s="69">
        <v>868007.1302756</v>
      </c>
      <c r="L21" s="69">
        <v>556576.838388</v>
      </c>
      <c r="M21" s="69">
        <v>297625.9158044</v>
      </c>
      <c r="N21" s="69">
        <v>13804.3760832</v>
      </c>
      <c r="O21" s="69">
        <v>333423.4181144</v>
      </c>
      <c r="P21" s="69">
        <v>439207.6352947</v>
      </c>
      <c r="Q21" s="69">
        <v>868007.1302756</v>
      </c>
      <c r="R21" s="78"/>
      <c r="S21" s="79">
        <v>63.940415850581</v>
      </c>
      <c r="T21" s="79"/>
      <c r="U21" s="64"/>
      <c r="V21" s="64"/>
      <c r="W21" s="64"/>
      <c r="X21" s="64"/>
      <c r="Y21" s="64"/>
      <c r="Z21" s="64"/>
      <c r="AA21" s="64"/>
      <c r="AB21" s="64"/>
      <c r="AC21" s="85">
        <v>22448.5569853533</v>
      </c>
      <c r="AD21" s="69">
        <v>878.4152705894</v>
      </c>
      <c r="AE21" s="69">
        <v>3952.8687176523</v>
      </c>
      <c r="AF21" s="69">
        <v>17617.2729971117</v>
      </c>
      <c r="AG21" s="90"/>
      <c r="AH21" s="64"/>
      <c r="AI21" s="64"/>
      <c r="AJ21" s="64"/>
      <c r="AK21" s="64"/>
      <c r="AL21" s="64"/>
      <c r="AM21" s="64"/>
      <c r="AN21" s="64"/>
      <c r="AO21" s="64"/>
      <c r="AP21" s="85">
        <v>15760.6311054585</v>
      </c>
      <c r="AQ21" s="69">
        <v>878.4152705894</v>
      </c>
      <c r="AR21" s="69">
        <v>3941.00128009129</v>
      </c>
      <c r="AS21" s="69">
        <v>10941.2145547778</v>
      </c>
    </row>
    <row r="22" s="57" customFormat="1" ht="19.5" customHeight="1" spans="1:45">
      <c r="A22" s="68" t="s">
        <v>268</v>
      </c>
      <c r="B22" s="68" t="s">
        <v>268</v>
      </c>
      <c r="C22" s="69">
        <v>192263.5807945</v>
      </c>
      <c r="D22" s="69">
        <v>135111.4174525</v>
      </c>
      <c r="E22" s="69">
        <v>48990.8281604</v>
      </c>
      <c r="F22" s="69">
        <v>8161.3351816</v>
      </c>
      <c r="G22" s="69">
        <v>203641.4919695</v>
      </c>
      <c r="H22" s="69">
        <v>154154.4131355</v>
      </c>
      <c r="I22" s="69">
        <v>41660.9135684</v>
      </c>
      <c r="J22" s="69">
        <v>7826.1652656</v>
      </c>
      <c r="K22" s="69">
        <v>217937.5134291</v>
      </c>
      <c r="L22" s="69">
        <v>140822.5101135</v>
      </c>
      <c r="M22" s="69">
        <v>68890.9459676</v>
      </c>
      <c r="N22" s="69">
        <v>8224.057348</v>
      </c>
      <c r="O22" s="69">
        <v>192263.5807945</v>
      </c>
      <c r="P22" s="69">
        <v>203641.4919695</v>
      </c>
      <c r="Q22" s="69">
        <v>217937.5134291</v>
      </c>
      <c r="R22" s="78"/>
      <c r="S22" s="79">
        <v>19.8562933733033</v>
      </c>
      <c r="T22" s="79"/>
      <c r="U22" s="64"/>
      <c r="V22" s="64"/>
      <c r="W22" s="64"/>
      <c r="X22" s="64"/>
      <c r="Y22" s="64"/>
      <c r="Z22" s="64"/>
      <c r="AA22" s="64"/>
      <c r="AB22" s="64"/>
      <c r="AC22" s="85">
        <v>526.879114043504</v>
      </c>
      <c r="AD22" s="69">
        <v>19.783995952</v>
      </c>
      <c r="AE22" s="69">
        <v>89.027981784</v>
      </c>
      <c r="AF22" s="69">
        <v>418.067136307504</v>
      </c>
      <c r="AG22" s="90"/>
      <c r="AH22" s="64"/>
      <c r="AI22" s="64"/>
      <c r="AJ22" s="64"/>
      <c r="AK22" s="64"/>
      <c r="AL22" s="64"/>
      <c r="AM22" s="64"/>
      <c r="AN22" s="64"/>
      <c r="AO22" s="64"/>
      <c r="AP22" s="85">
        <v>258.3994164322</v>
      </c>
      <c r="AQ22" s="69">
        <v>71.678676742</v>
      </c>
      <c r="AR22" s="69">
        <v>186.7207396902</v>
      </c>
      <c r="AS22" s="69">
        <v>0</v>
      </c>
    </row>
    <row r="23" s="58" customFormat="1" ht="19.5" customHeight="1" spans="1:45">
      <c r="A23" s="66" t="s">
        <v>300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76"/>
      <c r="S23" s="77"/>
      <c r="T23" s="77"/>
      <c r="U23" s="67"/>
      <c r="V23" s="66"/>
      <c r="W23" s="66"/>
      <c r="X23" s="66"/>
      <c r="Y23" s="66"/>
      <c r="Z23" s="66"/>
      <c r="AA23" s="66"/>
      <c r="AB23" s="66"/>
      <c r="AC23" s="84">
        <f t="shared" ref="AC23:AF23" si="3">SUM(AC24:AC38)</f>
        <v>32593.087513852</v>
      </c>
      <c r="AD23" s="67">
        <f t="shared" si="3"/>
        <v>5006.31861183224</v>
      </c>
      <c r="AE23" s="67">
        <f t="shared" si="3"/>
        <v>10434.9869639081</v>
      </c>
      <c r="AF23" s="67">
        <f t="shared" si="3"/>
        <v>17151.7819381117</v>
      </c>
      <c r="AG23" s="91"/>
      <c r="AH23" s="66"/>
      <c r="AI23" s="66"/>
      <c r="AJ23" s="66"/>
      <c r="AK23" s="66"/>
      <c r="AL23" s="66"/>
      <c r="AM23" s="66"/>
      <c r="AN23" s="66"/>
      <c r="AO23" s="66"/>
      <c r="AP23" s="84">
        <f t="shared" ref="AP23:AS23" si="4">SUM(AP24:AP38)</f>
        <v>19951.922839447</v>
      </c>
      <c r="AQ23" s="67">
        <f t="shared" si="4"/>
        <v>3209.3743729232</v>
      </c>
      <c r="AR23" s="67">
        <f t="shared" si="4"/>
        <v>6303.07473379259</v>
      </c>
      <c r="AS23" s="67">
        <f t="shared" si="4"/>
        <v>10439.4737327312</v>
      </c>
    </row>
    <row r="24" s="59" customFormat="1" ht="19.5" customHeight="1" spans="1:45">
      <c r="A24" s="68" t="s">
        <v>301</v>
      </c>
      <c r="B24" s="68" t="s">
        <v>209</v>
      </c>
      <c r="C24" s="70">
        <v>968660.4417367</v>
      </c>
      <c r="D24" s="70">
        <v>564540.9158175</v>
      </c>
      <c r="E24" s="70">
        <v>341519.2277356</v>
      </c>
      <c r="F24" s="70">
        <v>62600.2981836</v>
      </c>
      <c r="G24" s="70">
        <v>966988.5895594</v>
      </c>
      <c r="H24" s="70">
        <v>565605.006695</v>
      </c>
      <c r="I24" s="70">
        <v>333046.0828516</v>
      </c>
      <c r="J24" s="70">
        <v>68337.5000128</v>
      </c>
      <c r="K24" s="70">
        <v>1453760.8325857</v>
      </c>
      <c r="L24" s="70">
        <v>769402.1947065</v>
      </c>
      <c r="M24" s="70">
        <v>579217.2055172</v>
      </c>
      <c r="N24" s="70">
        <v>105141.432362</v>
      </c>
      <c r="O24" s="69">
        <v>968660.4417367</v>
      </c>
      <c r="P24" s="69">
        <v>966988.5895594</v>
      </c>
      <c r="Q24" s="69">
        <v>1453760.8325857</v>
      </c>
      <c r="R24" s="80">
        <v>50.3389852043749</v>
      </c>
      <c r="S24" s="81">
        <v>32.8258748515525</v>
      </c>
      <c r="T24" s="79" t="s">
        <v>212</v>
      </c>
      <c r="U24" s="69">
        <v>0</v>
      </c>
      <c r="V24" s="69">
        <v>0</v>
      </c>
      <c r="W24" s="64"/>
      <c r="X24" s="64"/>
      <c r="Y24" s="64"/>
      <c r="Z24" s="79">
        <v>5</v>
      </c>
      <c r="AA24" s="79">
        <v>7.82022990307519</v>
      </c>
      <c r="AB24" s="79">
        <v>0</v>
      </c>
      <c r="AC24" s="85">
        <v>6471.22102952175</v>
      </c>
      <c r="AD24" s="69">
        <v>1933.9771791188</v>
      </c>
      <c r="AE24" s="69">
        <v>4537.24385040295</v>
      </c>
      <c r="AF24" s="69">
        <v>0</v>
      </c>
      <c r="AG24" s="78">
        <v>22.2</v>
      </c>
      <c r="AH24" s="69">
        <v>1</v>
      </c>
      <c r="AI24" s="64">
        <v>0</v>
      </c>
      <c r="AJ24" s="64"/>
      <c r="AK24" s="64"/>
      <c r="AL24" s="64"/>
      <c r="AM24" s="79">
        <v>0</v>
      </c>
      <c r="AN24" s="79">
        <v>0</v>
      </c>
      <c r="AO24" s="79">
        <v>0</v>
      </c>
      <c r="AP24" s="85">
        <v>0</v>
      </c>
      <c r="AQ24" s="69">
        <v>0</v>
      </c>
      <c r="AR24" s="69">
        <v>0</v>
      </c>
      <c r="AS24" s="69">
        <v>0</v>
      </c>
    </row>
    <row r="25" s="59" customFormat="1" ht="19.5" customHeight="1" spans="1:45">
      <c r="A25" s="68" t="s">
        <v>302</v>
      </c>
      <c r="B25" s="68" t="s">
        <v>210</v>
      </c>
      <c r="C25" s="70">
        <v>377313.8934175</v>
      </c>
      <c r="D25" s="70">
        <v>272047.1574615</v>
      </c>
      <c r="E25" s="70">
        <v>90824.20427</v>
      </c>
      <c r="F25" s="70">
        <v>14442.531686</v>
      </c>
      <c r="G25" s="70">
        <v>361733.7866009</v>
      </c>
      <c r="H25" s="70">
        <v>252767.5689685</v>
      </c>
      <c r="I25" s="70">
        <v>105412.7024716</v>
      </c>
      <c r="J25" s="70">
        <v>3553.5151608</v>
      </c>
      <c r="K25" s="70">
        <v>529168.086333</v>
      </c>
      <c r="L25" s="70">
        <v>321018.544159</v>
      </c>
      <c r="M25" s="70">
        <v>171004.4777752</v>
      </c>
      <c r="N25" s="70">
        <v>37145.0643988</v>
      </c>
      <c r="O25" s="69">
        <v>377313.8934175</v>
      </c>
      <c r="P25" s="69">
        <v>361733.7866009</v>
      </c>
      <c r="Q25" s="69">
        <v>529168.086333</v>
      </c>
      <c r="R25" s="80">
        <v>46.2866079791517</v>
      </c>
      <c r="S25" s="81">
        <v>34.6550291352289</v>
      </c>
      <c r="T25" s="81" t="s">
        <v>212</v>
      </c>
      <c r="U25" s="69">
        <v>0</v>
      </c>
      <c r="V25" s="69">
        <v>0</v>
      </c>
      <c r="W25" s="64"/>
      <c r="X25" s="64"/>
      <c r="Y25" s="64"/>
      <c r="Z25" s="79">
        <v>5</v>
      </c>
      <c r="AA25" s="79">
        <v>3.76785267785206</v>
      </c>
      <c r="AB25" s="79">
        <v>0</v>
      </c>
      <c r="AC25" s="85">
        <v>1541.24334311006</v>
      </c>
      <c r="AD25" s="69">
        <v>723.4675732018</v>
      </c>
      <c r="AE25" s="69">
        <v>817.77576990826</v>
      </c>
      <c r="AF25" s="69">
        <v>0</v>
      </c>
      <c r="AG25" s="78">
        <v>33.8</v>
      </c>
      <c r="AH25" s="69">
        <v>0</v>
      </c>
      <c r="AI25" s="64">
        <v>0</v>
      </c>
      <c r="AJ25" s="64"/>
      <c r="AK25" s="64"/>
      <c r="AL25" s="64"/>
      <c r="AM25" s="79">
        <v>5</v>
      </c>
      <c r="AN25" s="79">
        <v>5</v>
      </c>
      <c r="AO25" s="79">
        <v>0</v>
      </c>
      <c r="AP25" s="85">
        <v>1808.6689330045</v>
      </c>
      <c r="AQ25" s="69">
        <v>723.4675732018</v>
      </c>
      <c r="AR25" s="69">
        <v>1085.2013598027</v>
      </c>
      <c r="AS25" s="69">
        <v>0</v>
      </c>
    </row>
    <row r="26" s="59" customFormat="1" ht="19.5" customHeight="1" spans="1:45">
      <c r="A26" s="68" t="s">
        <v>303</v>
      </c>
      <c r="B26" s="68" t="s">
        <v>215</v>
      </c>
      <c r="C26" s="70">
        <v>144334.3847898</v>
      </c>
      <c r="D26" s="70">
        <v>94273.259923</v>
      </c>
      <c r="E26" s="70">
        <v>47613.5500768</v>
      </c>
      <c r="F26" s="70">
        <v>2447.57479</v>
      </c>
      <c r="G26" s="70">
        <v>129305.2524765</v>
      </c>
      <c r="H26" s="70">
        <v>77985.1425945</v>
      </c>
      <c r="I26" s="70">
        <v>51225.8331544</v>
      </c>
      <c r="J26" s="70">
        <v>94.2767276</v>
      </c>
      <c r="K26" s="70">
        <v>179064.9138987</v>
      </c>
      <c r="L26" s="70">
        <v>110743.5711715</v>
      </c>
      <c r="M26" s="70">
        <v>60595.2829692</v>
      </c>
      <c r="N26" s="70">
        <v>7726.059758</v>
      </c>
      <c r="O26" s="69">
        <v>144334.3847898</v>
      </c>
      <c r="P26" s="69">
        <v>129305.2524765</v>
      </c>
      <c r="Q26" s="69">
        <v>179064.9138987</v>
      </c>
      <c r="R26" s="80">
        <v>38.4823202995898</v>
      </c>
      <c r="S26" s="81">
        <v>28.6336183768705</v>
      </c>
      <c r="T26" s="81" t="s">
        <v>212</v>
      </c>
      <c r="U26" s="69">
        <v>0</v>
      </c>
      <c r="V26" s="69">
        <v>0</v>
      </c>
      <c r="W26" s="64"/>
      <c r="X26" s="64"/>
      <c r="Y26" s="64"/>
      <c r="Z26" s="79">
        <v>0.963564998290138</v>
      </c>
      <c r="AA26" s="79">
        <v>0</v>
      </c>
      <c r="AB26" s="79">
        <v>0</v>
      </c>
      <c r="AC26" s="85">
        <v>49.8376061525699</v>
      </c>
      <c r="AD26" s="69">
        <v>49.8376061525699</v>
      </c>
      <c r="AE26" s="69">
        <v>0</v>
      </c>
      <c r="AF26" s="69">
        <v>0</v>
      </c>
      <c r="AG26" s="78">
        <v>22.6</v>
      </c>
      <c r="AH26" s="69">
        <v>1</v>
      </c>
      <c r="AI26" s="64">
        <v>0</v>
      </c>
      <c r="AJ26" s="64"/>
      <c r="AK26" s="64"/>
      <c r="AL26" s="64"/>
      <c r="AM26" s="79">
        <v>0</v>
      </c>
      <c r="AN26" s="79">
        <v>0</v>
      </c>
      <c r="AO26" s="79">
        <v>0</v>
      </c>
      <c r="AP26" s="85">
        <v>0</v>
      </c>
      <c r="AQ26" s="69">
        <v>0</v>
      </c>
      <c r="AR26" s="69">
        <v>0</v>
      </c>
      <c r="AS26" s="69">
        <v>0</v>
      </c>
    </row>
    <row r="27" s="59" customFormat="1" ht="19.5" customHeight="1" spans="1:45">
      <c r="A27" s="68" t="s">
        <v>304</v>
      </c>
      <c r="B27" s="68" t="s">
        <v>216</v>
      </c>
      <c r="C27" s="70">
        <v>552587.0855326</v>
      </c>
      <c r="D27" s="70">
        <v>421202.035979</v>
      </c>
      <c r="E27" s="70">
        <v>119892.6371472</v>
      </c>
      <c r="F27" s="70">
        <v>11492.4124064</v>
      </c>
      <c r="G27" s="70">
        <v>457641.8460982</v>
      </c>
      <c r="H27" s="70">
        <v>335698.804517</v>
      </c>
      <c r="I27" s="70">
        <v>117368.2840168</v>
      </c>
      <c r="J27" s="70">
        <v>4574.7575644</v>
      </c>
      <c r="K27" s="70">
        <v>652879.4012016</v>
      </c>
      <c r="L27" s="70">
        <v>467458.802748</v>
      </c>
      <c r="M27" s="70">
        <v>164883.975018</v>
      </c>
      <c r="N27" s="70">
        <v>20536.6234356</v>
      </c>
      <c r="O27" s="69">
        <v>552587.0855326</v>
      </c>
      <c r="P27" s="69">
        <v>457641.8460982</v>
      </c>
      <c r="Q27" s="69">
        <v>652879.4012016</v>
      </c>
      <c r="R27" s="78">
        <v>42.6616483540507</v>
      </c>
      <c r="S27" s="79">
        <v>69.7198943651648</v>
      </c>
      <c r="T27" s="79" t="s">
        <v>212</v>
      </c>
      <c r="U27" s="69">
        <v>0</v>
      </c>
      <c r="V27" s="69">
        <v>0</v>
      </c>
      <c r="W27" s="64"/>
      <c r="X27" s="64"/>
      <c r="Y27" s="64"/>
      <c r="Z27" s="79">
        <v>5</v>
      </c>
      <c r="AA27" s="79">
        <v>0.14289305275102</v>
      </c>
      <c r="AB27" s="79">
        <v>0</v>
      </c>
      <c r="AC27" s="85">
        <v>954.519996469751</v>
      </c>
      <c r="AD27" s="69">
        <v>915.2836921964</v>
      </c>
      <c r="AE27" s="69">
        <v>39.2363042733507</v>
      </c>
      <c r="AF27" s="69">
        <v>0</v>
      </c>
      <c r="AG27" s="78">
        <v>26.1</v>
      </c>
      <c r="AH27" s="69">
        <v>0</v>
      </c>
      <c r="AI27" s="64">
        <v>0</v>
      </c>
      <c r="AJ27" s="64"/>
      <c r="AK27" s="64"/>
      <c r="AL27" s="64"/>
      <c r="AM27" s="79">
        <v>2.3</v>
      </c>
      <c r="AN27" s="79">
        <v>0</v>
      </c>
      <c r="AO27" s="79">
        <v>0</v>
      </c>
      <c r="AP27" s="85">
        <v>421.030498410344</v>
      </c>
      <c r="AQ27" s="69">
        <v>421.030498410344</v>
      </c>
      <c r="AR27" s="69">
        <v>0</v>
      </c>
      <c r="AS27" s="69">
        <v>0</v>
      </c>
    </row>
    <row r="28" s="59" customFormat="1" ht="19.5" customHeight="1" spans="1:45">
      <c r="A28" s="68" t="s">
        <v>305</v>
      </c>
      <c r="B28" s="68" t="s">
        <v>217</v>
      </c>
      <c r="C28" s="70">
        <v>795560.9542107</v>
      </c>
      <c r="D28" s="70">
        <v>441637.2487035</v>
      </c>
      <c r="E28" s="70">
        <v>314037.5403264</v>
      </c>
      <c r="F28" s="70">
        <v>39886.1651808</v>
      </c>
      <c r="G28" s="70">
        <v>817504.5559981</v>
      </c>
      <c r="H28" s="70">
        <v>484719.1528825</v>
      </c>
      <c r="I28" s="70">
        <v>290983.6328796</v>
      </c>
      <c r="J28" s="70">
        <v>41801.770236</v>
      </c>
      <c r="K28" s="70">
        <v>1062600.4671809</v>
      </c>
      <c r="L28" s="70">
        <v>539139.2671425</v>
      </c>
      <c r="M28" s="70">
        <v>463298.8970512</v>
      </c>
      <c r="N28" s="70">
        <v>60162.3029872</v>
      </c>
      <c r="O28" s="69">
        <v>795560.9542107</v>
      </c>
      <c r="P28" s="69">
        <v>817504.5559981</v>
      </c>
      <c r="Q28" s="69">
        <v>1062600.4671809</v>
      </c>
      <c r="R28" s="78">
        <v>29.9809841284077</v>
      </c>
      <c r="S28" s="79">
        <v>38.4119339088337</v>
      </c>
      <c r="T28" s="79" t="s">
        <v>212</v>
      </c>
      <c r="U28" s="69">
        <v>1</v>
      </c>
      <c r="V28" s="69">
        <v>0</v>
      </c>
      <c r="W28" s="64"/>
      <c r="X28" s="64"/>
      <c r="Y28" s="64"/>
      <c r="Z28" s="79">
        <v>0</v>
      </c>
      <c r="AA28" s="79">
        <v>0</v>
      </c>
      <c r="AB28" s="79">
        <v>0</v>
      </c>
      <c r="AC28" s="85">
        <v>0</v>
      </c>
      <c r="AD28" s="69">
        <v>0</v>
      </c>
      <c r="AE28" s="69">
        <v>0</v>
      </c>
      <c r="AF28" s="69">
        <v>0</v>
      </c>
      <c r="AG28" s="78">
        <v>25.3</v>
      </c>
      <c r="AH28" s="69">
        <v>0</v>
      </c>
      <c r="AI28" s="64">
        <v>0</v>
      </c>
      <c r="AJ28" s="64"/>
      <c r="AK28" s="64"/>
      <c r="AL28" s="64"/>
      <c r="AM28" s="79">
        <v>1.5</v>
      </c>
      <c r="AN28" s="79">
        <v>0</v>
      </c>
      <c r="AO28" s="79">
        <v>0</v>
      </c>
      <c r="AP28" s="85">
        <v>490.50273359886</v>
      </c>
      <c r="AQ28" s="69">
        <v>490.50273359886</v>
      </c>
      <c r="AR28" s="69">
        <v>0</v>
      </c>
      <c r="AS28" s="69">
        <v>0</v>
      </c>
    </row>
    <row r="29" s="59" customFormat="1" ht="19.5" customHeight="1" spans="1:45">
      <c r="A29" s="68" t="s">
        <v>306</v>
      </c>
      <c r="B29" s="68" t="s">
        <v>218</v>
      </c>
      <c r="C29" s="70">
        <v>772598.3089068</v>
      </c>
      <c r="D29" s="70">
        <v>489966.486754</v>
      </c>
      <c r="E29" s="70">
        <v>249051.0820356</v>
      </c>
      <c r="F29" s="70">
        <v>33580.7401172</v>
      </c>
      <c r="G29" s="70">
        <v>684424.0522374</v>
      </c>
      <c r="H29" s="70">
        <v>414839.633667</v>
      </c>
      <c r="I29" s="70">
        <v>233676.5928136</v>
      </c>
      <c r="J29" s="70">
        <v>35907.8257568</v>
      </c>
      <c r="K29" s="70">
        <v>918689.8392089</v>
      </c>
      <c r="L29" s="70">
        <v>571473.3187285</v>
      </c>
      <c r="M29" s="70">
        <v>294806.953632</v>
      </c>
      <c r="N29" s="70">
        <v>52409.5668484</v>
      </c>
      <c r="O29" s="69">
        <v>772598.3089068</v>
      </c>
      <c r="P29" s="69">
        <v>684424.0522374</v>
      </c>
      <c r="Q29" s="69">
        <v>918689.8392089</v>
      </c>
      <c r="R29" s="78">
        <v>34.2281639877615</v>
      </c>
      <c r="S29" s="79">
        <v>37.8070530546972</v>
      </c>
      <c r="T29" s="79" t="s">
        <v>212</v>
      </c>
      <c r="U29" s="69">
        <v>1</v>
      </c>
      <c r="V29" s="69">
        <v>0</v>
      </c>
      <c r="W29" s="64"/>
      <c r="X29" s="64"/>
      <c r="Y29" s="64"/>
      <c r="Z29" s="79">
        <v>0</v>
      </c>
      <c r="AA29" s="79">
        <v>0</v>
      </c>
      <c r="AB29" s="79">
        <v>0</v>
      </c>
      <c r="AC29" s="85">
        <v>0</v>
      </c>
      <c r="AD29" s="69">
        <v>0</v>
      </c>
      <c r="AE29" s="69">
        <v>0</v>
      </c>
      <c r="AF29" s="69">
        <v>0</v>
      </c>
      <c r="AG29" s="78">
        <v>23.5</v>
      </c>
      <c r="AH29" s="69">
        <v>1</v>
      </c>
      <c r="AI29" s="64">
        <v>0</v>
      </c>
      <c r="AJ29" s="64"/>
      <c r="AK29" s="64"/>
      <c r="AL29" s="64"/>
      <c r="AM29" s="79">
        <v>0</v>
      </c>
      <c r="AN29" s="79">
        <v>0</v>
      </c>
      <c r="AO29" s="79">
        <v>0</v>
      </c>
      <c r="AP29" s="85">
        <v>0</v>
      </c>
      <c r="AQ29" s="69">
        <v>0</v>
      </c>
      <c r="AR29" s="69">
        <v>0</v>
      </c>
      <c r="AS29" s="69">
        <v>0</v>
      </c>
    </row>
    <row r="30" s="59" customFormat="1" ht="19.5" customHeight="1" spans="1:45">
      <c r="A30" s="68" t="s">
        <v>307</v>
      </c>
      <c r="B30" s="68" t="s">
        <v>222</v>
      </c>
      <c r="C30" s="70">
        <v>204016.9867898</v>
      </c>
      <c r="D30" s="70">
        <v>138196.772623</v>
      </c>
      <c r="E30" s="70">
        <v>57756.66255</v>
      </c>
      <c r="F30" s="70">
        <v>8063.5516168</v>
      </c>
      <c r="G30" s="70">
        <v>251755.7518745</v>
      </c>
      <c r="H30" s="70">
        <v>155694.5256185</v>
      </c>
      <c r="I30" s="70">
        <v>84967.987638</v>
      </c>
      <c r="J30" s="70">
        <v>11093.238618</v>
      </c>
      <c r="K30" s="70">
        <v>299068.65122</v>
      </c>
      <c r="L30" s="70">
        <v>179291.556298</v>
      </c>
      <c r="M30" s="70">
        <v>109425.438298</v>
      </c>
      <c r="N30" s="70">
        <v>10351.656624</v>
      </c>
      <c r="O30" s="69">
        <v>204016.9867898</v>
      </c>
      <c r="P30" s="69">
        <v>251755.7518745</v>
      </c>
      <c r="Q30" s="69">
        <v>299068.65122</v>
      </c>
      <c r="R30" s="78">
        <v>18.7931751283623</v>
      </c>
      <c r="S30" s="79">
        <v>24.3533512551311</v>
      </c>
      <c r="T30" s="79" t="s">
        <v>212</v>
      </c>
      <c r="U30" s="69">
        <v>1</v>
      </c>
      <c r="V30" s="69">
        <v>0</v>
      </c>
      <c r="W30" s="64"/>
      <c r="X30" s="64"/>
      <c r="Y30" s="64"/>
      <c r="Z30" s="79">
        <v>0</v>
      </c>
      <c r="AA30" s="79">
        <v>0</v>
      </c>
      <c r="AB30" s="79">
        <v>0</v>
      </c>
      <c r="AC30" s="85">
        <v>0</v>
      </c>
      <c r="AD30" s="69">
        <v>0</v>
      </c>
      <c r="AE30" s="69">
        <v>0</v>
      </c>
      <c r="AF30" s="69">
        <v>0</v>
      </c>
      <c r="AG30" s="78">
        <v>14.4</v>
      </c>
      <c r="AH30" s="69">
        <v>1</v>
      </c>
      <c r="AI30" s="64">
        <v>0</v>
      </c>
      <c r="AJ30" s="64"/>
      <c r="AK30" s="64"/>
      <c r="AL30" s="64"/>
      <c r="AM30" s="79">
        <v>0</v>
      </c>
      <c r="AN30" s="79">
        <v>0</v>
      </c>
      <c r="AO30" s="79">
        <v>0</v>
      </c>
      <c r="AP30" s="85">
        <v>0</v>
      </c>
      <c r="AQ30" s="69">
        <v>0</v>
      </c>
      <c r="AR30" s="69">
        <v>0</v>
      </c>
      <c r="AS30" s="69">
        <v>0</v>
      </c>
    </row>
    <row r="31" s="59" customFormat="1" ht="19.5" customHeight="1" spans="1:45">
      <c r="A31" s="68" t="s">
        <v>308</v>
      </c>
      <c r="B31" s="68" t="s">
        <v>230</v>
      </c>
      <c r="C31" s="70">
        <v>269866.1171478</v>
      </c>
      <c r="D31" s="70">
        <v>193288.932589</v>
      </c>
      <c r="E31" s="70">
        <v>64262.8032012</v>
      </c>
      <c r="F31" s="70">
        <v>12314.3813576</v>
      </c>
      <c r="G31" s="70">
        <v>235774.939521</v>
      </c>
      <c r="H31" s="70">
        <v>156013.374533</v>
      </c>
      <c r="I31" s="70">
        <v>68618.082526</v>
      </c>
      <c r="J31" s="70">
        <v>11143.482462</v>
      </c>
      <c r="K31" s="70">
        <v>235693.1978187</v>
      </c>
      <c r="L31" s="70">
        <v>149340.2867835</v>
      </c>
      <c r="M31" s="70">
        <v>74711.052576</v>
      </c>
      <c r="N31" s="70">
        <v>11641.8584592</v>
      </c>
      <c r="O31" s="69">
        <v>269866.1171478</v>
      </c>
      <c r="P31" s="69">
        <v>235774.939521</v>
      </c>
      <c r="Q31" s="69">
        <v>235693.1978187</v>
      </c>
      <c r="R31" s="78">
        <v>-0.0346693768498199</v>
      </c>
      <c r="S31" s="79">
        <v>27.110398733205</v>
      </c>
      <c r="T31" s="79" t="s">
        <v>212</v>
      </c>
      <c r="U31" s="69">
        <v>1</v>
      </c>
      <c r="V31" s="69">
        <v>1</v>
      </c>
      <c r="W31" s="64"/>
      <c r="X31" s="64"/>
      <c r="Y31" s="64"/>
      <c r="Z31" s="79">
        <v>0</v>
      </c>
      <c r="AA31" s="79">
        <v>0</v>
      </c>
      <c r="AB31" s="79">
        <v>0</v>
      </c>
      <c r="AC31" s="85">
        <v>0</v>
      </c>
      <c r="AD31" s="69">
        <v>0</v>
      </c>
      <c r="AE31" s="69">
        <v>0</v>
      </c>
      <c r="AF31" s="69">
        <v>0</v>
      </c>
      <c r="AG31" s="78">
        <v>-0.9</v>
      </c>
      <c r="AH31" s="69">
        <v>1</v>
      </c>
      <c r="AI31" s="64">
        <v>1</v>
      </c>
      <c r="AJ31" s="64"/>
      <c r="AK31" s="64"/>
      <c r="AL31" s="64"/>
      <c r="AM31" s="79">
        <v>0</v>
      </c>
      <c r="AN31" s="79">
        <v>0</v>
      </c>
      <c r="AO31" s="79">
        <v>0</v>
      </c>
      <c r="AP31" s="85">
        <v>0</v>
      </c>
      <c r="AQ31" s="69">
        <v>0</v>
      </c>
      <c r="AR31" s="69">
        <v>0</v>
      </c>
      <c r="AS31" s="69">
        <v>0</v>
      </c>
    </row>
    <row r="32" s="59" customFormat="1" ht="19.5" customHeight="1" spans="1:45">
      <c r="A32" s="68" t="s">
        <v>309</v>
      </c>
      <c r="B32" s="68" t="s">
        <v>234</v>
      </c>
      <c r="C32" s="70">
        <v>322830.9145105</v>
      </c>
      <c r="D32" s="70">
        <v>193017.5210985</v>
      </c>
      <c r="E32" s="70">
        <v>106862.2497568</v>
      </c>
      <c r="F32" s="70">
        <v>22951.1436552</v>
      </c>
      <c r="G32" s="70">
        <v>290075.5770312</v>
      </c>
      <c r="H32" s="70">
        <v>169183.70267</v>
      </c>
      <c r="I32" s="70">
        <v>101882.8736464</v>
      </c>
      <c r="J32" s="70">
        <v>19009.0007148</v>
      </c>
      <c r="K32" s="70">
        <v>352849.0626657</v>
      </c>
      <c r="L32" s="70">
        <v>208546.3307505</v>
      </c>
      <c r="M32" s="70">
        <v>115077.5566996</v>
      </c>
      <c r="N32" s="70">
        <v>29225.1752156</v>
      </c>
      <c r="O32" s="69">
        <v>322830.9145105</v>
      </c>
      <c r="P32" s="69">
        <v>290075.5770312</v>
      </c>
      <c r="Q32" s="69">
        <v>352849.0626657</v>
      </c>
      <c r="R32" s="78">
        <v>21.6403898173572</v>
      </c>
      <c r="S32" s="79">
        <v>36.2072497466153</v>
      </c>
      <c r="T32" s="79" t="s">
        <v>212</v>
      </c>
      <c r="U32" s="69">
        <v>1</v>
      </c>
      <c r="V32" s="69">
        <v>0</v>
      </c>
      <c r="W32" s="64"/>
      <c r="X32" s="64"/>
      <c r="Y32" s="64"/>
      <c r="Z32" s="79">
        <v>0</v>
      </c>
      <c r="AA32" s="79">
        <v>0</v>
      </c>
      <c r="AB32" s="79">
        <v>0</v>
      </c>
      <c r="AC32" s="85">
        <v>0</v>
      </c>
      <c r="AD32" s="69">
        <v>0</v>
      </c>
      <c r="AE32" s="69">
        <v>0</v>
      </c>
      <c r="AF32" s="69">
        <v>0</v>
      </c>
      <c r="AG32" s="78">
        <v>11.5</v>
      </c>
      <c r="AH32" s="69">
        <v>1</v>
      </c>
      <c r="AI32" s="64">
        <v>0</v>
      </c>
      <c r="AJ32" s="64"/>
      <c r="AK32" s="64"/>
      <c r="AL32" s="64"/>
      <c r="AM32" s="79">
        <v>0</v>
      </c>
      <c r="AN32" s="79">
        <v>0</v>
      </c>
      <c r="AO32" s="79">
        <v>0</v>
      </c>
      <c r="AP32" s="85">
        <v>0</v>
      </c>
      <c r="AQ32" s="69">
        <v>0</v>
      </c>
      <c r="AR32" s="69">
        <v>0</v>
      </c>
      <c r="AS32" s="69">
        <v>0</v>
      </c>
    </row>
    <row r="33" s="59" customFormat="1" ht="19.5" customHeight="1" spans="1:45">
      <c r="A33" s="68" t="s">
        <v>310</v>
      </c>
      <c r="B33" s="68" t="s">
        <v>235</v>
      </c>
      <c r="C33" s="70">
        <v>318532.1707576</v>
      </c>
      <c r="D33" s="70">
        <v>171005.99257</v>
      </c>
      <c r="E33" s="70">
        <v>141541.2192356</v>
      </c>
      <c r="F33" s="70">
        <v>5984.958952</v>
      </c>
      <c r="G33" s="70">
        <v>265860.6255511</v>
      </c>
      <c r="H33" s="70">
        <v>94235.3311175</v>
      </c>
      <c r="I33" s="70">
        <v>163908.9990924</v>
      </c>
      <c r="J33" s="70">
        <v>7716.2953412</v>
      </c>
      <c r="K33" s="70">
        <v>303025.6920414</v>
      </c>
      <c r="L33" s="70">
        <v>111181.088389</v>
      </c>
      <c r="M33" s="70">
        <v>180990.621566</v>
      </c>
      <c r="N33" s="70">
        <v>10853.9820864</v>
      </c>
      <c r="O33" s="69">
        <v>318532.1707576</v>
      </c>
      <c r="P33" s="69">
        <v>265860.6255511</v>
      </c>
      <c r="Q33" s="69">
        <v>303025.6920414</v>
      </c>
      <c r="R33" s="78">
        <v>13.9791540824298</v>
      </c>
      <c r="S33" s="79">
        <v>38.8074560400541</v>
      </c>
      <c r="T33" s="79" t="s">
        <v>212</v>
      </c>
      <c r="U33" s="69">
        <v>1</v>
      </c>
      <c r="V33" s="69">
        <v>1</v>
      </c>
      <c r="W33" s="64"/>
      <c r="X33" s="64"/>
      <c r="Y33" s="64"/>
      <c r="Z33" s="79">
        <v>0</v>
      </c>
      <c r="AA33" s="79">
        <v>0</v>
      </c>
      <c r="AB33" s="79">
        <v>0</v>
      </c>
      <c r="AC33" s="85">
        <v>0</v>
      </c>
      <c r="AD33" s="69">
        <v>0</v>
      </c>
      <c r="AE33" s="69">
        <v>0</v>
      </c>
      <c r="AF33" s="69">
        <v>0</v>
      </c>
      <c r="AG33" s="78">
        <v>13.7</v>
      </c>
      <c r="AH33" s="69">
        <v>1</v>
      </c>
      <c r="AI33" s="64">
        <v>1</v>
      </c>
      <c r="AJ33" s="64"/>
      <c r="AK33" s="64"/>
      <c r="AL33" s="64"/>
      <c r="AM33" s="79">
        <v>0</v>
      </c>
      <c r="AN33" s="79">
        <v>0</v>
      </c>
      <c r="AO33" s="79">
        <v>0</v>
      </c>
      <c r="AP33" s="85">
        <v>0</v>
      </c>
      <c r="AQ33" s="69">
        <v>0</v>
      </c>
      <c r="AR33" s="69">
        <v>0</v>
      </c>
      <c r="AS33" s="69">
        <v>0</v>
      </c>
    </row>
    <row r="34" s="59" customFormat="1" ht="19.5" customHeight="1" spans="1:45">
      <c r="A34" s="68" t="s">
        <v>311</v>
      </c>
      <c r="B34" s="68" t="s">
        <v>239</v>
      </c>
      <c r="C34" s="70">
        <v>244008.0851344</v>
      </c>
      <c r="D34" s="70">
        <v>174770.817846</v>
      </c>
      <c r="E34" s="70">
        <v>59446.6330008</v>
      </c>
      <c r="F34" s="70">
        <v>9790.6342876</v>
      </c>
      <c r="G34" s="70">
        <v>271262.7034194</v>
      </c>
      <c r="H34" s="70">
        <v>192064.168661</v>
      </c>
      <c r="I34" s="70">
        <v>67592.3056008</v>
      </c>
      <c r="J34" s="70">
        <v>11606.2291576</v>
      </c>
      <c r="K34" s="70">
        <v>319876.1073788</v>
      </c>
      <c r="L34" s="70">
        <v>219478.257762</v>
      </c>
      <c r="M34" s="70">
        <v>85096.6618964</v>
      </c>
      <c r="N34" s="70">
        <v>15301.1877204</v>
      </c>
      <c r="O34" s="69">
        <v>244008.0851344</v>
      </c>
      <c r="P34" s="69">
        <v>271262.7034194</v>
      </c>
      <c r="Q34" s="69">
        <v>319876.1073788</v>
      </c>
      <c r="R34" s="78">
        <v>17.9211529438454</v>
      </c>
      <c r="S34" s="79">
        <v>24.1543355610847</v>
      </c>
      <c r="T34" s="79" t="s">
        <v>212</v>
      </c>
      <c r="U34" s="69">
        <v>1</v>
      </c>
      <c r="V34" s="69">
        <v>0</v>
      </c>
      <c r="W34" s="64"/>
      <c r="X34" s="64"/>
      <c r="Y34" s="64"/>
      <c r="Z34" s="79">
        <v>0</v>
      </c>
      <c r="AA34" s="79">
        <v>0</v>
      </c>
      <c r="AB34" s="79">
        <v>0</v>
      </c>
      <c r="AC34" s="85">
        <v>0</v>
      </c>
      <c r="AD34" s="69">
        <v>0</v>
      </c>
      <c r="AE34" s="69">
        <v>0</v>
      </c>
      <c r="AF34" s="69">
        <v>0</v>
      </c>
      <c r="AG34" s="78">
        <v>14.2</v>
      </c>
      <c r="AH34" s="69">
        <v>1</v>
      </c>
      <c r="AI34" s="64">
        <v>0</v>
      </c>
      <c r="AJ34" s="64"/>
      <c r="AK34" s="64"/>
      <c r="AL34" s="64"/>
      <c r="AM34" s="79">
        <v>0</v>
      </c>
      <c r="AN34" s="79">
        <v>0</v>
      </c>
      <c r="AO34" s="79">
        <v>0</v>
      </c>
      <c r="AP34" s="85">
        <v>0</v>
      </c>
      <c r="AQ34" s="69">
        <v>0</v>
      </c>
      <c r="AR34" s="69">
        <v>0</v>
      </c>
      <c r="AS34" s="69">
        <v>0</v>
      </c>
    </row>
    <row r="35" s="59" customFormat="1" ht="19.5" customHeight="1" spans="1:45">
      <c r="A35" s="68" t="s">
        <v>312</v>
      </c>
      <c r="B35" s="68" t="s">
        <v>248</v>
      </c>
      <c r="C35" s="70">
        <v>263884.047538</v>
      </c>
      <c r="D35" s="70">
        <v>151079.047988</v>
      </c>
      <c r="E35" s="70">
        <v>98469.2571936</v>
      </c>
      <c r="F35" s="70">
        <v>14335.7423564</v>
      </c>
      <c r="G35" s="70">
        <v>227105.5572646</v>
      </c>
      <c r="H35" s="70">
        <v>148789.613089</v>
      </c>
      <c r="I35" s="70">
        <v>69310.1143944</v>
      </c>
      <c r="J35" s="70">
        <v>9005.8297812</v>
      </c>
      <c r="K35" s="70">
        <v>318902.48826985</v>
      </c>
      <c r="L35" s="70">
        <v>194515.87345425</v>
      </c>
      <c r="M35" s="70">
        <v>109116.4613928</v>
      </c>
      <c r="N35" s="70">
        <v>15270.1534228</v>
      </c>
      <c r="O35" s="69">
        <v>263884.047538</v>
      </c>
      <c r="P35" s="69">
        <v>227105.5572646</v>
      </c>
      <c r="Q35" s="69">
        <v>318902.48826985</v>
      </c>
      <c r="R35" s="78">
        <v>40.420380773993</v>
      </c>
      <c r="S35" s="79">
        <v>43.4440093330804</v>
      </c>
      <c r="T35" s="79" t="s">
        <v>212</v>
      </c>
      <c r="U35" s="69">
        <v>0</v>
      </c>
      <c r="V35" s="69">
        <v>0</v>
      </c>
      <c r="W35" s="64"/>
      <c r="X35" s="64"/>
      <c r="Y35" s="64"/>
      <c r="Z35" s="79">
        <v>2.90162547269333</v>
      </c>
      <c r="AA35" s="79">
        <v>0</v>
      </c>
      <c r="AB35" s="79">
        <v>0</v>
      </c>
      <c r="AC35" s="85">
        <v>263.59010797967</v>
      </c>
      <c r="AD35" s="69">
        <v>263.59010797967</v>
      </c>
      <c r="AE35" s="69">
        <v>0</v>
      </c>
      <c r="AF35" s="69">
        <v>0</v>
      </c>
      <c r="AG35" s="78">
        <v>30.1</v>
      </c>
      <c r="AH35" s="69">
        <v>0</v>
      </c>
      <c r="AI35" s="64">
        <v>0</v>
      </c>
      <c r="AJ35" s="64"/>
      <c r="AK35" s="64"/>
      <c r="AL35" s="64"/>
      <c r="AM35" s="79">
        <v>5</v>
      </c>
      <c r="AN35" s="79">
        <v>1.3</v>
      </c>
      <c r="AO35" s="79">
        <v>0</v>
      </c>
      <c r="AP35" s="85">
        <v>631.353449195588</v>
      </c>
      <c r="AQ35" s="69">
        <v>454.2111145292</v>
      </c>
      <c r="AR35" s="69">
        <v>177.142334666388</v>
      </c>
      <c r="AS35" s="69">
        <v>0</v>
      </c>
    </row>
    <row r="36" s="59" customFormat="1" ht="19.5" customHeight="1" spans="1:45">
      <c r="A36" s="68" t="s">
        <v>313</v>
      </c>
      <c r="B36" s="68" t="s">
        <v>256</v>
      </c>
      <c r="C36" s="70">
        <v>244310.3934687</v>
      </c>
      <c r="D36" s="70">
        <v>152522.8315035</v>
      </c>
      <c r="E36" s="70">
        <v>85580.0738316</v>
      </c>
      <c r="F36" s="70">
        <v>6207.4881336</v>
      </c>
      <c r="G36" s="70">
        <v>219264.2891672</v>
      </c>
      <c r="H36" s="70">
        <v>156099.60648</v>
      </c>
      <c r="I36" s="70">
        <v>55668.547064</v>
      </c>
      <c r="J36" s="70">
        <v>7496.1356232</v>
      </c>
      <c r="K36" s="70">
        <v>359354.9052868</v>
      </c>
      <c r="L36" s="70">
        <v>221498.901216</v>
      </c>
      <c r="M36" s="70">
        <v>128680.100156</v>
      </c>
      <c r="N36" s="70">
        <v>9175.9039148</v>
      </c>
      <c r="O36" s="69">
        <v>244310.3934687</v>
      </c>
      <c r="P36" s="69">
        <v>219264.2891672</v>
      </c>
      <c r="Q36" s="69">
        <v>359354.9052868</v>
      </c>
      <c r="R36" s="78">
        <v>63.8912139553988</v>
      </c>
      <c r="S36" s="79">
        <v>51.3543156881542</v>
      </c>
      <c r="T36" s="79" t="s">
        <v>212</v>
      </c>
      <c r="U36" s="69">
        <v>0</v>
      </c>
      <c r="V36" s="69">
        <v>0</v>
      </c>
      <c r="W36" s="64"/>
      <c r="X36" s="64"/>
      <c r="Y36" s="64"/>
      <c r="Z36" s="79">
        <v>5</v>
      </c>
      <c r="AA36" s="79">
        <v>15</v>
      </c>
      <c r="AB36" s="79">
        <v>6.37245865409909</v>
      </c>
      <c r="AC36" s="85">
        <v>3809.15979787761</v>
      </c>
      <c r="AD36" s="69">
        <v>438.5285783344</v>
      </c>
      <c r="AE36" s="69">
        <v>1973.3786025048</v>
      </c>
      <c r="AF36" s="69">
        <v>1397.25261703841</v>
      </c>
      <c r="AG36" s="78">
        <v>48.2</v>
      </c>
      <c r="AH36" s="69">
        <v>0</v>
      </c>
      <c r="AI36" s="64">
        <v>0</v>
      </c>
      <c r="AJ36" s="64"/>
      <c r="AK36" s="64"/>
      <c r="AL36" s="64"/>
      <c r="AM36" s="79">
        <v>5</v>
      </c>
      <c r="AN36" s="79">
        <v>15</v>
      </c>
      <c r="AO36" s="79">
        <v>4.4</v>
      </c>
      <c r="AP36" s="85">
        <v>3376.67005317488</v>
      </c>
      <c r="AQ36" s="69">
        <v>438.5285783344</v>
      </c>
      <c r="AR36" s="69">
        <v>1973.3786025048</v>
      </c>
      <c r="AS36" s="69">
        <v>964.762872335681</v>
      </c>
    </row>
    <row r="37" s="59" customFormat="1" ht="19.5" customHeight="1" spans="1:45">
      <c r="A37" s="68" t="s">
        <v>314</v>
      </c>
      <c r="B37" s="68" t="s">
        <v>263</v>
      </c>
      <c r="C37" s="70">
        <v>245632.9397986</v>
      </c>
      <c r="D37" s="70">
        <v>174867.311263</v>
      </c>
      <c r="E37" s="70">
        <v>64497.3380664</v>
      </c>
      <c r="F37" s="70">
        <v>6268.2904692</v>
      </c>
      <c r="G37" s="70">
        <v>340816.9374243</v>
      </c>
      <c r="H37" s="70">
        <v>242685.2498155</v>
      </c>
      <c r="I37" s="70">
        <v>90026.4846828</v>
      </c>
      <c r="J37" s="70">
        <v>8105.202926</v>
      </c>
      <c r="K37" s="70">
        <v>694395.8908975</v>
      </c>
      <c r="L37" s="70">
        <v>454386.1571975</v>
      </c>
      <c r="M37" s="70">
        <v>227958.0046972</v>
      </c>
      <c r="N37" s="70">
        <v>12051.7290028</v>
      </c>
      <c r="O37" s="69">
        <v>245632.9397986</v>
      </c>
      <c r="P37" s="69">
        <v>340816.9374243</v>
      </c>
      <c r="Q37" s="69">
        <v>694395.8908975</v>
      </c>
      <c r="R37" s="78">
        <v>103.744536919247</v>
      </c>
      <c r="S37" s="79">
        <v>65.7811693560152</v>
      </c>
      <c r="T37" s="79" t="s">
        <v>212</v>
      </c>
      <c r="U37" s="69">
        <v>0</v>
      </c>
      <c r="V37" s="69">
        <v>0</v>
      </c>
      <c r="W37" s="64"/>
      <c r="X37" s="64"/>
      <c r="Y37" s="64"/>
      <c r="Z37" s="79">
        <v>5</v>
      </c>
      <c r="AA37" s="79">
        <v>15</v>
      </c>
      <c r="AB37" s="79">
        <v>46.2257816179473</v>
      </c>
      <c r="AC37" s="85">
        <v>19503.5156327406</v>
      </c>
      <c r="AD37" s="69">
        <v>681.6338748486</v>
      </c>
      <c r="AE37" s="69">
        <v>3067.3524368187</v>
      </c>
      <c r="AF37" s="69">
        <v>15754.5293210733</v>
      </c>
      <c r="AG37" s="78">
        <v>71.6</v>
      </c>
      <c r="AH37" s="69">
        <v>0</v>
      </c>
      <c r="AI37" s="64">
        <v>0</v>
      </c>
      <c r="AJ37" s="64"/>
      <c r="AK37" s="64"/>
      <c r="AL37" s="64"/>
      <c r="AM37" s="79">
        <v>5</v>
      </c>
      <c r="AN37" s="79">
        <v>15</v>
      </c>
      <c r="AO37" s="79">
        <v>27.8</v>
      </c>
      <c r="AP37" s="85">
        <v>13223.6971720628</v>
      </c>
      <c r="AQ37" s="69">
        <v>681.6338748486</v>
      </c>
      <c r="AR37" s="69">
        <v>3067.3524368187</v>
      </c>
      <c r="AS37" s="69">
        <v>9474.71086039554</v>
      </c>
    </row>
    <row r="38" s="59" customFormat="1" ht="19.5" customHeight="1" spans="1:45">
      <c r="A38" s="68" t="s">
        <v>315</v>
      </c>
      <c r="B38" s="68" t="s">
        <v>268</v>
      </c>
      <c r="C38" s="70">
        <v>109816.8821799</v>
      </c>
      <c r="D38" s="70">
        <v>76022.8933155</v>
      </c>
      <c r="E38" s="70">
        <v>28776.6866864</v>
      </c>
      <c r="F38" s="70">
        <v>5017.302178</v>
      </c>
      <c r="G38" s="70">
        <v>112744.1912929</v>
      </c>
      <c r="H38" s="70">
        <v>83683.8976345</v>
      </c>
      <c r="I38" s="70">
        <v>24562.4330392</v>
      </c>
      <c r="J38" s="70">
        <v>4497.8606192</v>
      </c>
      <c r="K38" s="70">
        <v>111343.4537044</v>
      </c>
      <c r="L38" s="70">
        <v>73238.831806</v>
      </c>
      <c r="M38" s="70">
        <v>32982.2164348</v>
      </c>
      <c r="N38" s="70">
        <v>5122.4054636</v>
      </c>
      <c r="O38" s="69">
        <v>109816.8821799</v>
      </c>
      <c r="P38" s="69">
        <v>112744.1912929</v>
      </c>
      <c r="Q38" s="69">
        <v>111343.4537044</v>
      </c>
      <c r="R38" s="78">
        <v>-1.2424033313264</v>
      </c>
      <c r="S38" s="79">
        <v>27.4749795694552</v>
      </c>
      <c r="T38" s="79" t="s">
        <v>212</v>
      </c>
      <c r="U38" s="69">
        <v>1</v>
      </c>
      <c r="V38" s="69">
        <v>0</v>
      </c>
      <c r="W38" s="64"/>
      <c r="X38" s="64"/>
      <c r="Y38" s="64"/>
      <c r="Z38" s="79">
        <v>0</v>
      </c>
      <c r="AA38" s="79">
        <v>0</v>
      </c>
      <c r="AB38" s="79">
        <v>0</v>
      </c>
      <c r="AC38" s="85">
        <v>0</v>
      </c>
      <c r="AD38" s="69">
        <v>0</v>
      </c>
      <c r="AE38" s="69">
        <v>0</v>
      </c>
      <c r="AF38" s="69">
        <v>0</v>
      </c>
      <c r="AG38" s="78">
        <v>9.5</v>
      </c>
      <c r="AH38" s="69">
        <v>1</v>
      </c>
      <c r="AI38" s="64">
        <v>0</v>
      </c>
      <c r="AJ38" s="64"/>
      <c r="AK38" s="64"/>
      <c r="AL38" s="64"/>
      <c r="AM38" s="79">
        <v>0</v>
      </c>
      <c r="AN38" s="79">
        <v>0</v>
      </c>
      <c r="AO38" s="79">
        <v>0</v>
      </c>
      <c r="AP38" s="85">
        <v>0</v>
      </c>
      <c r="AQ38" s="69">
        <v>0</v>
      </c>
      <c r="AR38" s="69">
        <v>0</v>
      </c>
      <c r="AS38" s="69">
        <v>0</v>
      </c>
    </row>
    <row r="39" s="58" customFormat="1" ht="23.1" customHeight="1" spans="1:45">
      <c r="A39" s="66" t="s">
        <v>316</v>
      </c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>
        <f t="shared" ref="O39" si="5">C39</f>
        <v>0</v>
      </c>
      <c r="P39" s="67">
        <f t="shared" ref="P39" si="6">G39</f>
        <v>0</v>
      </c>
      <c r="Q39" s="67">
        <f t="shared" ref="Q39" si="7">K39</f>
        <v>0</v>
      </c>
      <c r="R39" s="76"/>
      <c r="S39" s="77"/>
      <c r="T39" s="77" t="str">
        <f t="shared" ref="T39" si="8">IF(AND(Q39-O39&lt;0,R39&gt;$R$7),1,"")</f>
        <v/>
      </c>
      <c r="U39" s="67"/>
      <c r="V39" s="67"/>
      <c r="W39" s="66"/>
      <c r="X39" s="66"/>
      <c r="Y39" s="66"/>
      <c r="Z39" s="66"/>
      <c r="AA39" s="66"/>
      <c r="AB39" s="66"/>
      <c r="AC39" s="84">
        <f t="shared" ref="AC39:AF39" si="9">SUM(AC40:AC80)</f>
        <v>3564.2130025204</v>
      </c>
      <c r="AD39" s="67">
        <f t="shared" si="9"/>
        <v>361.970523302473</v>
      </c>
      <c r="AE39" s="67">
        <f t="shared" si="9"/>
        <v>1329.42014785568</v>
      </c>
      <c r="AF39" s="67">
        <f t="shared" si="9"/>
        <v>3022.96480741362</v>
      </c>
      <c r="AG39" s="76"/>
      <c r="AH39" s="77"/>
      <c r="AI39" s="66">
        <f t="shared" ref="AI39" si="10">IF($Q39&gt;$O39,0,1)</f>
        <v>1</v>
      </c>
      <c r="AJ39" s="66"/>
      <c r="AK39" s="66"/>
      <c r="AL39" s="66"/>
      <c r="AM39" s="66"/>
      <c r="AN39" s="66"/>
      <c r="AO39" s="66"/>
      <c r="AP39" s="84">
        <f t="shared" ref="AP39:AS39" si="11">SUM(AP40:AP80)</f>
        <v>3053.42951759068</v>
      </c>
      <c r="AQ39" s="67">
        <f t="shared" si="11"/>
        <v>461.555484160288</v>
      </c>
      <c r="AR39" s="67">
        <f t="shared" si="11"/>
        <v>1362.24217589722</v>
      </c>
      <c r="AS39" s="67">
        <f t="shared" si="11"/>
        <v>1542.41275836694</v>
      </c>
    </row>
    <row r="40" s="57" customFormat="1" ht="14.1" customHeight="1" spans="1:45">
      <c r="A40" s="68" t="s">
        <v>317</v>
      </c>
      <c r="B40" s="68" t="s">
        <v>210</v>
      </c>
      <c r="C40" s="69">
        <v>9954.8251549</v>
      </c>
      <c r="D40" s="69">
        <v>8400.2879365</v>
      </c>
      <c r="E40" s="69">
        <v>1406.1777712</v>
      </c>
      <c r="F40" s="69">
        <v>148.3594472</v>
      </c>
      <c r="G40" s="69">
        <v>10591.0350485</v>
      </c>
      <c r="H40" s="69">
        <v>8906.6094285</v>
      </c>
      <c r="I40" s="69">
        <v>1666.0511908</v>
      </c>
      <c r="J40" s="69">
        <v>18.3744292</v>
      </c>
      <c r="K40" s="69">
        <v>13617.9826004</v>
      </c>
      <c r="L40" s="69">
        <v>9441.374042</v>
      </c>
      <c r="M40" s="69">
        <v>3814.998112</v>
      </c>
      <c r="N40" s="69">
        <v>361.6104464</v>
      </c>
      <c r="O40" s="69">
        <v>9954.8251549</v>
      </c>
      <c r="P40" s="69">
        <v>10591.0350485</v>
      </c>
      <c r="Q40" s="69">
        <v>13617.9826004</v>
      </c>
      <c r="R40" s="78">
        <v>28.580280756683</v>
      </c>
      <c r="S40" s="79">
        <v>17.5297452537813</v>
      </c>
      <c r="T40" s="79" t="s">
        <v>212</v>
      </c>
      <c r="U40" s="69">
        <v>1</v>
      </c>
      <c r="V40" s="69">
        <v>0</v>
      </c>
      <c r="W40" s="64"/>
      <c r="X40" s="64"/>
      <c r="Y40" s="64"/>
      <c r="Z40" s="79">
        <v>0</v>
      </c>
      <c r="AA40" s="79">
        <v>0</v>
      </c>
      <c r="AB40" s="79">
        <v>0</v>
      </c>
      <c r="AC40" s="85">
        <v>0</v>
      </c>
      <c r="AD40" s="69">
        <v>0</v>
      </c>
      <c r="AE40" s="69">
        <v>0</v>
      </c>
      <c r="AF40" s="69">
        <v>0</v>
      </c>
      <c r="AG40" s="78">
        <v>33.8</v>
      </c>
      <c r="AH40" s="69">
        <v>0</v>
      </c>
      <c r="AI40" s="64">
        <v>0</v>
      </c>
      <c r="AJ40" s="64"/>
      <c r="AK40" s="64"/>
      <c r="AL40" s="64"/>
      <c r="AM40" s="79">
        <v>5</v>
      </c>
      <c r="AN40" s="79">
        <v>5</v>
      </c>
      <c r="AO40" s="79">
        <v>0</v>
      </c>
      <c r="AP40" s="85">
        <v>52.9551752425</v>
      </c>
      <c r="AQ40" s="69">
        <v>21.182070097</v>
      </c>
      <c r="AR40" s="69">
        <v>31.7731051455</v>
      </c>
      <c r="AS40" s="69">
        <v>0</v>
      </c>
    </row>
    <row r="41" s="57" customFormat="1" ht="14.1" customHeight="1" spans="1:45">
      <c r="A41" s="68" t="s">
        <v>318</v>
      </c>
      <c r="B41" s="68" t="s">
        <v>210</v>
      </c>
      <c r="C41" s="69">
        <v>47950.0754467</v>
      </c>
      <c r="D41" s="69">
        <v>40682.7183195</v>
      </c>
      <c r="E41" s="69">
        <v>6417.574298</v>
      </c>
      <c r="F41" s="69">
        <v>849.7828292</v>
      </c>
      <c r="G41" s="69">
        <v>25926.7642628</v>
      </c>
      <c r="H41" s="69">
        <v>18563.99077</v>
      </c>
      <c r="I41" s="69">
        <v>7362.5543676</v>
      </c>
      <c r="J41" s="69">
        <v>0.2191252</v>
      </c>
      <c r="K41" s="69">
        <v>47703.5379948</v>
      </c>
      <c r="L41" s="69">
        <v>34589.741636</v>
      </c>
      <c r="M41" s="69">
        <v>11296.4858336</v>
      </c>
      <c r="N41" s="69">
        <v>1817.3105252</v>
      </c>
      <c r="O41" s="69">
        <v>47950.0754467</v>
      </c>
      <c r="P41" s="69">
        <v>25926.7642628</v>
      </c>
      <c r="Q41" s="69">
        <v>47703.5379948</v>
      </c>
      <c r="R41" s="78">
        <v>83.9934112535807</v>
      </c>
      <c r="S41" s="79">
        <v>40.820751144351</v>
      </c>
      <c r="T41" s="79">
        <v>1</v>
      </c>
      <c r="U41" s="69">
        <v>0</v>
      </c>
      <c r="V41" s="69">
        <v>1</v>
      </c>
      <c r="W41" s="64"/>
      <c r="X41" s="64"/>
      <c r="Y41" s="64"/>
      <c r="Z41" s="79">
        <v>5</v>
      </c>
      <c r="AA41" s="79">
        <v>15</v>
      </c>
      <c r="AB41" s="79">
        <v>26.474655952281</v>
      </c>
      <c r="AC41" s="85">
        <v>0</v>
      </c>
      <c r="AD41" s="69">
        <v>51.8535285256</v>
      </c>
      <c r="AE41" s="69">
        <v>233.3408783652</v>
      </c>
      <c r="AF41" s="69">
        <v>686.402163813525</v>
      </c>
      <c r="AG41" s="78">
        <v>32.8</v>
      </c>
      <c r="AH41" s="69">
        <v>0</v>
      </c>
      <c r="AI41" s="64">
        <v>1</v>
      </c>
      <c r="AJ41" s="64"/>
      <c r="AK41" s="64"/>
      <c r="AL41" s="64"/>
      <c r="AM41" s="79">
        <v>5</v>
      </c>
      <c r="AN41" s="79">
        <v>4</v>
      </c>
      <c r="AO41" s="79">
        <v>0</v>
      </c>
      <c r="AP41" s="85">
        <v>0</v>
      </c>
      <c r="AQ41" s="69">
        <v>51.8535285256</v>
      </c>
      <c r="AR41" s="69">
        <v>62.22423423072</v>
      </c>
      <c r="AS41" s="69">
        <v>0</v>
      </c>
    </row>
    <row r="42" s="57" customFormat="1" ht="14.1" customHeight="1" spans="1:45">
      <c r="A42" s="68" t="s">
        <v>220</v>
      </c>
      <c r="B42" s="68" t="s">
        <v>218</v>
      </c>
      <c r="C42" s="69">
        <v>40199.637154</v>
      </c>
      <c r="D42" s="69">
        <v>28607.500088</v>
      </c>
      <c r="E42" s="69">
        <v>10892.8452996</v>
      </c>
      <c r="F42" s="69">
        <v>699.2917664</v>
      </c>
      <c r="G42" s="69">
        <v>48665.53378</v>
      </c>
      <c r="H42" s="69">
        <v>30915.118508</v>
      </c>
      <c r="I42" s="69">
        <v>16637.2617492</v>
      </c>
      <c r="J42" s="69">
        <v>1113.1535228</v>
      </c>
      <c r="K42" s="69">
        <v>54626.4162424</v>
      </c>
      <c r="L42" s="69">
        <v>33185.91254</v>
      </c>
      <c r="M42" s="69">
        <v>19983.2976568</v>
      </c>
      <c r="N42" s="69">
        <v>1457.2060456</v>
      </c>
      <c r="O42" s="69">
        <v>40199.637154</v>
      </c>
      <c r="P42" s="69">
        <v>48665.53378</v>
      </c>
      <c r="Q42" s="69">
        <v>54626.4162424</v>
      </c>
      <c r="R42" s="78">
        <v>12.2486737520379</v>
      </c>
      <c r="S42" s="79">
        <v>40.0960196730745</v>
      </c>
      <c r="T42" s="79" t="s">
        <v>212</v>
      </c>
      <c r="U42" s="69">
        <v>1</v>
      </c>
      <c r="V42" s="69">
        <v>0</v>
      </c>
      <c r="W42" s="64"/>
      <c r="X42" s="64"/>
      <c r="Y42" s="64"/>
      <c r="Z42" s="79">
        <v>0</v>
      </c>
      <c r="AA42" s="79">
        <v>0</v>
      </c>
      <c r="AB42" s="79">
        <v>0</v>
      </c>
      <c r="AC42" s="85">
        <v>0</v>
      </c>
      <c r="AD42" s="69">
        <v>0</v>
      </c>
      <c r="AE42" s="69">
        <v>0</v>
      </c>
      <c r="AF42" s="69">
        <v>0</v>
      </c>
      <c r="AG42" s="78">
        <v>15.5</v>
      </c>
      <c r="AH42" s="69">
        <v>1</v>
      </c>
      <c r="AI42" s="64">
        <v>0</v>
      </c>
      <c r="AJ42" s="64"/>
      <c r="AK42" s="64"/>
      <c r="AL42" s="64"/>
      <c r="AM42" s="79">
        <v>0</v>
      </c>
      <c r="AN42" s="79">
        <v>0</v>
      </c>
      <c r="AO42" s="79">
        <v>0</v>
      </c>
      <c r="AP42" s="85">
        <v>0</v>
      </c>
      <c r="AQ42" s="69">
        <v>0</v>
      </c>
      <c r="AR42" s="69">
        <v>0</v>
      </c>
      <c r="AS42" s="69">
        <v>0</v>
      </c>
    </row>
    <row r="43" s="57" customFormat="1" ht="14.1" customHeight="1" spans="1:45">
      <c r="A43" s="68" t="s">
        <v>221</v>
      </c>
      <c r="B43" s="68" t="s">
        <v>218</v>
      </c>
      <c r="C43" s="69">
        <v>30515.0567281</v>
      </c>
      <c r="D43" s="69">
        <v>21831.5104965</v>
      </c>
      <c r="E43" s="69">
        <v>8154.555098</v>
      </c>
      <c r="F43" s="69">
        <v>528.9911336</v>
      </c>
      <c r="G43" s="69">
        <v>27004.4626258</v>
      </c>
      <c r="H43" s="69">
        <v>19313.865399</v>
      </c>
      <c r="I43" s="69">
        <v>6801.4616312</v>
      </c>
      <c r="J43" s="69">
        <v>889.1355956</v>
      </c>
      <c r="K43" s="69">
        <v>36224.3006138</v>
      </c>
      <c r="L43" s="69">
        <v>23885.083793</v>
      </c>
      <c r="M43" s="69">
        <v>11139.5800532</v>
      </c>
      <c r="N43" s="69">
        <v>1199.6367676</v>
      </c>
      <c r="O43" s="69">
        <v>30515.0567281</v>
      </c>
      <c r="P43" s="69">
        <v>27004.4626258</v>
      </c>
      <c r="Q43" s="69">
        <v>36224.3006138</v>
      </c>
      <c r="R43" s="78">
        <v>34.1419050464325</v>
      </c>
      <c r="S43" s="79">
        <v>30.2742078106875</v>
      </c>
      <c r="T43" s="79" t="s">
        <v>212</v>
      </c>
      <c r="U43" s="69">
        <v>1</v>
      </c>
      <c r="V43" s="69">
        <v>0</v>
      </c>
      <c r="W43" s="64"/>
      <c r="X43" s="64"/>
      <c r="Y43" s="64"/>
      <c r="Z43" s="79">
        <v>0</v>
      </c>
      <c r="AA43" s="79">
        <v>0</v>
      </c>
      <c r="AB43" s="79">
        <v>0</v>
      </c>
      <c r="AC43" s="85">
        <v>0</v>
      </c>
      <c r="AD43" s="69">
        <v>0</v>
      </c>
      <c r="AE43" s="69">
        <v>0</v>
      </c>
      <c r="AF43" s="69">
        <v>0</v>
      </c>
      <c r="AG43" s="78">
        <v>20.3</v>
      </c>
      <c r="AH43" s="69">
        <v>1</v>
      </c>
      <c r="AI43" s="64">
        <v>0</v>
      </c>
      <c r="AJ43" s="64"/>
      <c r="AK43" s="64"/>
      <c r="AL43" s="64"/>
      <c r="AM43" s="79">
        <v>0</v>
      </c>
      <c r="AN43" s="79">
        <v>0</v>
      </c>
      <c r="AO43" s="79">
        <v>0</v>
      </c>
      <c r="AP43" s="85">
        <v>0</v>
      </c>
      <c r="AQ43" s="69">
        <v>0</v>
      </c>
      <c r="AR43" s="69">
        <v>0</v>
      </c>
      <c r="AS43" s="69">
        <v>0</v>
      </c>
    </row>
    <row r="44" s="57" customFormat="1" ht="14.1" customHeight="1" spans="1:45">
      <c r="A44" s="68" t="s">
        <v>319</v>
      </c>
      <c r="B44" s="68" t="s">
        <v>222</v>
      </c>
      <c r="C44" s="69">
        <v>8240.719317</v>
      </c>
      <c r="D44" s="69">
        <v>6332.544773</v>
      </c>
      <c r="E44" s="69">
        <v>1774.090776</v>
      </c>
      <c r="F44" s="69">
        <v>134.083768</v>
      </c>
      <c r="G44" s="69">
        <v>8027.8696304</v>
      </c>
      <c r="H44" s="69">
        <v>5963.839972</v>
      </c>
      <c r="I44" s="69">
        <v>1929.2001404</v>
      </c>
      <c r="J44" s="69">
        <v>134.829518</v>
      </c>
      <c r="K44" s="69">
        <v>10073.6934476</v>
      </c>
      <c r="L44" s="69">
        <v>5448.82138</v>
      </c>
      <c r="M44" s="69">
        <v>3970.0127576</v>
      </c>
      <c r="N44" s="69">
        <v>654.85931</v>
      </c>
      <c r="O44" s="69">
        <v>8240.719317</v>
      </c>
      <c r="P44" s="69">
        <v>8027.8696304</v>
      </c>
      <c r="Q44" s="69">
        <v>10073.6934476</v>
      </c>
      <c r="R44" s="78">
        <v>25.4840189413747</v>
      </c>
      <c r="S44" s="79">
        <v>9.39061976583329</v>
      </c>
      <c r="T44" s="79" t="s">
        <v>212</v>
      </c>
      <c r="U44" s="69">
        <v>1</v>
      </c>
      <c r="V44" s="69">
        <v>0</v>
      </c>
      <c r="W44" s="64"/>
      <c r="X44" s="64"/>
      <c r="Y44" s="64"/>
      <c r="Z44" s="79">
        <v>0</v>
      </c>
      <c r="AA44" s="79">
        <v>0</v>
      </c>
      <c r="AB44" s="79">
        <v>0</v>
      </c>
      <c r="AC44" s="85">
        <v>0</v>
      </c>
      <c r="AD44" s="69">
        <v>0</v>
      </c>
      <c r="AE44" s="69">
        <v>0</v>
      </c>
      <c r="AF44" s="69">
        <v>0</v>
      </c>
      <c r="AG44" s="78">
        <v>-3.4</v>
      </c>
      <c r="AH44" s="69">
        <v>1</v>
      </c>
      <c r="AI44" s="64">
        <v>0</v>
      </c>
      <c r="AJ44" s="64"/>
      <c r="AK44" s="64"/>
      <c r="AL44" s="64"/>
      <c r="AM44" s="79">
        <v>0</v>
      </c>
      <c r="AN44" s="79">
        <v>0</v>
      </c>
      <c r="AO44" s="79">
        <v>0</v>
      </c>
      <c r="AP44" s="85">
        <v>0</v>
      </c>
      <c r="AQ44" s="69">
        <v>0</v>
      </c>
      <c r="AR44" s="69">
        <v>0</v>
      </c>
      <c r="AS44" s="69">
        <v>0</v>
      </c>
    </row>
    <row r="45" s="57" customFormat="1" ht="14.1" customHeight="1" spans="1:45">
      <c r="A45" s="68" t="s">
        <v>320</v>
      </c>
      <c r="B45" s="68" t="s">
        <v>222</v>
      </c>
      <c r="C45" s="69">
        <v>6511.5238326</v>
      </c>
      <c r="D45" s="69">
        <v>4640.542031</v>
      </c>
      <c r="E45" s="69">
        <v>1760.0731164</v>
      </c>
      <c r="F45" s="69">
        <v>110.9086852</v>
      </c>
      <c r="G45" s="69">
        <v>8339.2631611</v>
      </c>
      <c r="H45" s="69">
        <v>6151.8835155</v>
      </c>
      <c r="I45" s="69">
        <v>2009.9554036</v>
      </c>
      <c r="J45" s="69">
        <v>177.424242</v>
      </c>
      <c r="K45" s="69">
        <v>9561.5839234</v>
      </c>
      <c r="L45" s="69">
        <v>6674.790805</v>
      </c>
      <c r="M45" s="69">
        <v>2627.5532788</v>
      </c>
      <c r="N45" s="69">
        <v>259.2398396</v>
      </c>
      <c r="O45" s="69">
        <v>6511.5238326</v>
      </c>
      <c r="P45" s="69">
        <v>8339.2631611</v>
      </c>
      <c r="Q45" s="69">
        <v>9561.5839234</v>
      </c>
      <c r="R45" s="78">
        <v>14.6574192310148</v>
      </c>
      <c r="S45" s="79">
        <v>20.6790603473334</v>
      </c>
      <c r="T45" s="79" t="s">
        <v>212</v>
      </c>
      <c r="U45" s="69">
        <v>1</v>
      </c>
      <c r="V45" s="69">
        <v>0</v>
      </c>
      <c r="W45" s="64"/>
      <c r="X45" s="64"/>
      <c r="Y45" s="64"/>
      <c r="Z45" s="79">
        <v>0</v>
      </c>
      <c r="AA45" s="79">
        <v>0</v>
      </c>
      <c r="AB45" s="79">
        <v>0</v>
      </c>
      <c r="AC45" s="85">
        <v>0</v>
      </c>
      <c r="AD45" s="69">
        <v>0</v>
      </c>
      <c r="AE45" s="69">
        <v>0</v>
      </c>
      <c r="AF45" s="69">
        <v>0</v>
      </c>
      <c r="AG45" s="78">
        <v>23</v>
      </c>
      <c r="AH45" s="69">
        <v>1</v>
      </c>
      <c r="AI45" s="64">
        <v>0</v>
      </c>
      <c r="AJ45" s="64"/>
      <c r="AK45" s="64"/>
      <c r="AL45" s="64"/>
      <c r="AM45" s="79">
        <v>0</v>
      </c>
      <c r="AN45" s="79">
        <v>0</v>
      </c>
      <c r="AO45" s="79">
        <v>0</v>
      </c>
      <c r="AP45" s="85">
        <v>0</v>
      </c>
      <c r="AQ45" s="69">
        <v>0</v>
      </c>
      <c r="AR45" s="69">
        <v>0</v>
      </c>
      <c r="AS45" s="69">
        <v>0</v>
      </c>
    </row>
    <row r="46" s="57" customFormat="1" ht="14.1" customHeight="1" spans="1:45">
      <c r="A46" s="68" t="s">
        <v>321</v>
      </c>
      <c r="B46" s="68" t="s">
        <v>222</v>
      </c>
      <c r="C46" s="69">
        <v>19155.608584</v>
      </c>
      <c r="D46" s="69">
        <v>13048.783882</v>
      </c>
      <c r="E46" s="69">
        <v>5830.5781668</v>
      </c>
      <c r="F46" s="69">
        <v>276.2465352</v>
      </c>
      <c r="G46" s="69">
        <v>11163.0976448</v>
      </c>
      <c r="H46" s="69">
        <v>6915.861728</v>
      </c>
      <c r="I46" s="69">
        <v>3091.9687072</v>
      </c>
      <c r="J46" s="69">
        <v>1155.2672096</v>
      </c>
      <c r="K46" s="69">
        <v>18141.4907757</v>
      </c>
      <c r="L46" s="69">
        <v>6233.7932645</v>
      </c>
      <c r="M46" s="69">
        <v>9408.37158</v>
      </c>
      <c r="N46" s="69">
        <v>2499.3259312</v>
      </c>
      <c r="O46" s="69">
        <v>19155.608584</v>
      </c>
      <c r="P46" s="69">
        <v>11163.0976448</v>
      </c>
      <c r="Q46" s="69">
        <v>18141.4907757</v>
      </c>
      <c r="R46" s="78">
        <v>62.5130528545603</v>
      </c>
      <c r="S46" s="79">
        <v>22.089288398232</v>
      </c>
      <c r="T46" s="79">
        <v>1</v>
      </c>
      <c r="U46" s="69">
        <v>0</v>
      </c>
      <c r="V46" s="69">
        <v>1</v>
      </c>
      <c r="W46" s="64"/>
      <c r="X46" s="64"/>
      <c r="Y46" s="64"/>
      <c r="Z46" s="79">
        <v>5</v>
      </c>
      <c r="AA46" s="79">
        <v>15</v>
      </c>
      <c r="AB46" s="79">
        <v>4.99429755326062</v>
      </c>
      <c r="AC46" s="85">
        <v>0</v>
      </c>
      <c r="AD46" s="69">
        <v>22.3261952896</v>
      </c>
      <c r="AE46" s="69">
        <v>100.4678788032</v>
      </c>
      <c r="AF46" s="69">
        <v>55.7518312542341</v>
      </c>
      <c r="AG46" s="78">
        <v>50.6</v>
      </c>
      <c r="AH46" s="69">
        <v>0</v>
      </c>
      <c r="AI46" s="64">
        <v>1</v>
      </c>
      <c r="AJ46" s="64"/>
      <c r="AK46" s="64"/>
      <c r="AL46" s="64"/>
      <c r="AM46" s="79">
        <v>5</v>
      </c>
      <c r="AN46" s="79">
        <v>15</v>
      </c>
      <c r="AO46" s="79">
        <v>6.8</v>
      </c>
      <c r="AP46" s="85">
        <v>0</v>
      </c>
      <c r="AQ46" s="69">
        <v>22.3261952896</v>
      </c>
      <c r="AR46" s="69">
        <v>100.4678788032</v>
      </c>
      <c r="AS46" s="69">
        <v>75.90906398464</v>
      </c>
    </row>
    <row r="47" s="57" customFormat="1" ht="14.1" customHeight="1" spans="1:45">
      <c r="A47" s="68" t="s">
        <v>227</v>
      </c>
      <c r="B47" s="68" t="s">
        <v>222</v>
      </c>
      <c r="C47" s="69">
        <v>12570.3452998</v>
      </c>
      <c r="D47" s="69">
        <v>8872.201091</v>
      </c>
      <c r="E47" s="69">
        <v>2682.8102104</v>
      </c>
      <c r="F47" s="69">
        <v>1015.3339984</v>
      </c>
      <c r="G47" s="69">
        <v>13798.8146799</v>
      </c>
      <c r="H47" s="69">
        <v>9456.6917135</v>
      </c>
      <c r="I47" s="69">
        <v>2855.3504508</v>
      </c>
      <c r="J47" s="69">
        <v>1486.7725156</v>
      </c>
      <c r="K47" s="69">
        <v>16750.013238</v>
      </c>
      <c r="L47" s="69">
        <v>11014.411978</v>
      </c>
      <c r="M47" s="69">
        <v>3965.8690384</v>
      </c>
      <c r="N47" s="69">
        <v>1769.7322216</v>
      </c>
      <c r="O47" s="69">
        <v>12570.3452998</v>
      </c>
      <c r="P47" s="69">
        <v>13798.8146799</v>
      </c>
      <c r="Q47" s="69">
        <v>16750.013238</v>
      </c>
      <c r="R47" s="78">
        <v>21.3873338149751</v>
      </c>
      <c r="S47" s="79">
        <v>18.9683633293698</v>
      </c>
      <c r="T47" s="79" t="s">
        <v>212</v>
      </c>
      <c r="U47" s="69">
        <v>1</v>
      </c>
      <c r="V47" s="69">
        <v>0</v>
      </c>
      <c r="W47" s="64"/>
      <c r="X47" s="64"/>
      <c r="Y47" s="64"/>
      <c r="Z47" s="79">
        <v>0</v>
      </c>
      <c r="AA47" s="79">
        <v>0</v>
      </c>
      <c r="AB47" s="79">
        <v>0</v>
      </c>
      <c r="AC47" s="85">
        <v>0</v>
      </c>
      <c r="AD47" s="69">
        <v>0</v>
      </c>
      <c r="AE47" s="69">
        <v>0</v>
      </c>
      <c r="AF47" s="69">
        <v>0</v>
      </c>
      <c r="AG47" s="78">
        <v>20.7</v>
      </c>
      <c r="AH47" s="69">
        <v>1</v>
      </c>
      <c r="AI47" s="64">
        <v>0</v>
      </c>
      <c r="AJ47" s="64"/>
      <c r="AK47" s="64"/>
      <c r="AL47" s="64"/>
      <c r="AM47" s="79">
        <v>0</v>
      </c>
      <c r="AN47" s="79">
        <v>0</v>
      </c>
      <c r="AO47" s="79">
        <v>0</v>
      </c>
      <c r="AP47" s="85">
        <v>0</v>
      </c>
      <c r="AQ47" s="69">
        <v>0</v>
      </c>
      <c r="AR47" s="69">
        <v>0</v>
      </c>
      <c r="AS47" s="69">
        <v>0</v>
      </c>
    </row>
    <row r="48" s="57" customFormat="1" ht="14.1" customHeight="1" spans="1:45">
      <c r="A48" s="68" t="s">
        <v>228</v>
      </c>
      <c r="B48" s="68" t="s">
        <v>222</v>
      </c>
      <c r="C48" s="69">
        <v>14106.2752756</v>
      </c>
      <c r="D48" s="69">
        <v>10467.795952</v>
      </c>
      <c r="E48" s="69">
        <v>3496.3782708</v>
      </c>
      <c r="F48" s="69">
        <v>142.1010528</v>
      </c>
      <c r="G48" s="69">
        <v>15472.8736106</v>
      </c>
      <c r="H48" s="69">
        <v>7532.241931</v>
      </c>
      <c r="I48" s="69">
        <v>7749.2602448</v>
      </c>
      <c r="J48" s="69">
        <v>191.3714348</v>
      </c>
      <c r="K48" s="69">
        <v>19492.6277471</v>
      </c>
      <c r="L48" s="69">
        <v>9856.4709935</v>
      </c>
      <c r="M48" s="69">
        <v>9299.9793188</v>
      </c>
      <c r="N48" s="69">
        <v>336.1774348</v>
      </c>
      <c r="O48" s="69">
        <v>14106.2752756</v>
      </c>
      <c r="P48" s="69">
        <v>15472.8736106</v>
      </c>
      <c r="Q48" s="69">
        <v>19492.6277471</v>
      </c>
      <c r="R48" s="78">
        <v>25.9793638703685</v>
      </c>
      <c r="S48" s="79">
        <v>34.6498644537472</v>
      </c>
      <c r="T48" s="79" t="s">
        <v>212</v>
      </c>
      <c r="U48" s="69">
        <v>1</v>
      </c>
      <c r="V48" s="69">
        <v>0</v>
      </c>
      <c r="W48" s="64"/>
      <c r="X48" s="64"/>
      <c r="Y48" s="64"/>
      <c r="Z48" s="79">
        <v>0</v>
      </c>
      <c r="AA48" s="79">
        <v>0</v>
      </c>
      <c r="AB48" s="79">
        <v>0</v>
      </c>
      <c r="AC48" s="85">
        <v>0</v>
      </c>
      <c r="AD48" s="69">
        <v>0</v>
      </c>
      <c r="AE48" s="69">
        <v>0</v>
      </c>
      <c r="AF48" s="69">
        <v>0</v>
      </c>
      <c r="AG48" s="78">
        <v>31.5</v>
      </c>
      <c r="AH48" s="69">
        <v>0</v>
      </c>
      <c r="AI48" s="64">
        <v>0</v>
      </c>
      <c r="AJ48" s="64"/>
      <c r="AK48" s="64"/>
      <c r="AL48" s="64"/>
      <c r="AM48" s="79">
        <v>5</v>
      </c>
      <c r="AN48" s="79">
        <v>2.7</v>
      </c>
      <c r="AO48" s="79">
        <v>0</v>
      </c>
      <c r="AP48" s="85">
        <v>56.011802470372</v>
      </c>
      <c r="AQ48" s="69">
        <v>30.9457472212</v>
      </c>
      <c r="AR48" s="69">
        <v>25.066055249172</v>
      </c>
      <c r="AS48" s="69">
        <v>0</v>
      </c>
    </row>
    <row r="49" s="57" customFormat="1" ht="14.1" customHeight="1" spans="1:45">
      <c r="A49" s="68" t="s">
        <v>229</v>
      </c>
      <c r="B49" s="68" t="s">
        <v>222</v>
      </c>
      <c r="C49" s="69">
        <v>13899.2376261</v>
      </c>
      <c r="D49" s="69">
        <v>11033.5370165</v>
      </c>
      <c r="E49" s="69">
        <v>2370.5404308</v>
      </c>
      <c r="F49" s="69">
        <v>495.1601788</v>
      </c>
      <c r="G49" s="69">
        <v>12270.2284834</v>
      </c>
      <c r="H49" s="69">
        <v>8451.303665</v>
      </c>
      <c r="I49" s="69">
        <v>3081.6592132</v>
      </c>
      <c r="J49" s="69">
        <v>737.2656052</v>
      </c>
      <c r="K49" s="69">
        <v>13449.5638967</v>
      </c>
      <c r="L49" s="69">
        <v>9399.3584475</v>
      </c>
      <c r="M49" s="69">
        <v>3157.8054904</v>
      </c>
      <c r="N49" s="69">
        <v>892.3999588</v>
      </c>
      <c r="O49" s="69">
        <v>13899.2376261</v>
      </c>
      <c r="P49" s="69">
        <v>12270.2284834</v>
      </c>
      <c r="Q49" s="69">
        <v>13449.5638967</v>
      </c>
      <c r="R49" s="78">
        <v>9.61135658472445</v>
      </c>
      <c r="S49" s="79">
        <v>15.7640402924354</v>
      </c>
      <c r="T49" s="79" t="s">
        <v>212</v>
      </c>
      <c r="U49" s="69">
        <v>1</v>
      </c>
      <c r="V49" s="69">
        <v>1</v>
      </c>
      <c r="W49" s="64"/>
      <c r="X49" s="64"/>
      <c r="Y49" s="64"/>
      <c r="Z49" s="79">
        <v>0</v>
      </c>
      <c r="AA49" s="79">
        <v>0</v>
      </c>
      <c r="AB49" s="79">
        <v>0</v>
      </c>
      <c r="AC49" s="85">
        <v>0</v>
      </c>
      <c r="AD49" s="69">
        <v>0</v>
      </c>
      <c r="AE49" s="69">
        <v>0</v>
      </c>
      <c r="AF49" s="69">
        <v>0</v>
      </c>
      <c r="AG49" s="78">
        <v>12</v>
      </c>
      <c r="AH49" s="69">
        <v>1</v>
      </c>
      <c r="AI49" s="64">
        <v>1</v>
      </c>
      <c r="AJ49" s="64"/>
      <c r="AK49" s="64"/>
      <c r="AL49" s="64"/>
      <c r="AM49" s="79">
        <v>0</v>
      </c>
      <c r="AN49" s="79">
        <v>0</v>
      </c>
      <c r="AO49" s="79">
        <v>0</v>
      </c>
      <c r="AP49" s="85">
        <v>0</v>
      </c>
      <c r="AQ49" s="69">
        <v>0</v>
      </c>
      <c r="AR49" s="69">
        <v>0</v>
      </c>
      <c r="AS49" s="69">
        <v>0</v>
      </c>
    </row>
    <row r="50" s="57" customFormat="1" ht="14.1" customHeight="1" spans="1:45">
      <c r="A50" s="68" t="s">
        <v>322</v>
      </c>
      <c r="B50" s="68" t="s">
        <v>230</v>
      </c>
      <c r="C50" s="69">
        <v>20782.8276023</v>
      </c>
      <c r="D50" s="69">
        <v>13259.6621615</v>
      </c>
      <c r="E50" s="69">
        <v>5333.4068896</v>
      </c>
      <c r="F50" s="69">
        <v>2189.7585512</v>
      </c>
      <c r="G50" s="69">
        <v>18248.1221396</v>
      </c>
      <c r="H50" s="69">
        <v>8953.219434</v>
      </c>
      <c r="I50" s="69">
        <v>8888.0714548</v>
      </c>
      <c r="J50" s="69">
        <v>406.8312508</v>
      </c>
      <c r="K50" s="69">
        <v>25183.2003838</v>
      </c>
      <c r="L50" s="69">
        <v>15077.987831</v>
      </c>
      <c r="M50" s="69">
        <v>9456.2948124</v>
      </c>
      <c r="N50" s="69">
        <v>648.9177404</v>
      </c>
      <c r="O50" s="69">
        <v>20782.8276023</v>
      </c>
      <c r="P50" s="69">
        <v>18248.1221396</v>
      </c>
      <c r="Q50" s="69">
        <v>25183.2003838</v>
      </c>
      <c r="R50" s="78">
        <v>38.004339247326</v>
      </c>
      <c r="S50" s="79">
        <v>31.4232242566944</v>
      </c>
      <c r="T50" s="79" t="s">
        <v>212</v>
      </c>
      <c r="U50" s="69">
        <v>0</v>
      </c>
      <c r="V50" s="69">
        <v>0</v>
      </c>
      <c r="W50" s="64"/>
      <c r="X50" s="64"/>
      <c r="Y50" s="64"/>
      <c r="Z50" s="79">
        <v>0.485583946026367</v>
      </c>
      <c r="AA50" s="79">
        <v>0</v>
      </c>
      <c r="AB50" s="79">
        <v>0</v>
      </c>
      <c r="AC50" s="85">
        <v>3.54439806244723</v>
      </c>
      <c r="AD50" s="69">
        <v>3.54439806244723</v>
      </c>
      <c r="AE50" s="69">
        <v>0</v>
      </c>
      <c r="AF50" s="69">
        <v>0</v>
      </c>
      <c r="AG50" s="78">
        <v>35</v>
      </c>
      <c r="AH50" s="69">
        <v>0</v>
      </c>
      <c r="AI50" s="64">
        <v>0</v>
      </c>
      <c r="AJ50" s="64"/>
      <c r="AK50" s="64"/>
      <c r="AL50" s="64"/>
      <c r="AM50" s="79">
        <v>5</v>
      </c>
      <c r="AN50" s="79">
        <v>6.2</v>
      </c>
      <c r="AO50" s="79">
        <v>0</v>
      </c>
      <c r="AP50" s="85">
        <v>104.379258638512</v>
      </c>
      <c r="AQ50" s="69">
        <v>36.4962442792</v>
      </c>
      <c r="AR50" s="69">
        <v>67.883014359312</v>
      </c>
      <c r="AS50" s="69">
        <v>0</v>
      </c>
    </row>
    <row r="51" s="57" customFormat="1" ht="14.1" customHeight="1" spans="1:45">
      <c r="A51" s="68" t="s">
        <v>323</v>
      </c>
      <c r="B51" s="68" t="s">
        <v>230</v>
      </c>
      <c r="C51" s="69">
        <v>6498.0842137</v>
      </c>
      <c r="D51" s="69">
        <v>5408.1072505</v>
      </c>
      <c r="E51" s="69">
        <v>1047.1244436</v>
      </c>
      <c r="F51" s="69">
        <v>42.8525196</v>
      </c>
      <c r="G51" s="69">
        <v>9341.9690037</v>
      </c>
      <c r="H51" s="69">
        <v>6647.2184305</v>
      </c>
      <c r="I51" s="69">
        <v>2574.854234</v>
      </c>
      <c r="J51" s="69">
        <v>119.8963392</v>
      </c>
      <c r="K51" s="69">
        <v>9823.645619</v>
      </c>
      <c r="L51" s="69">
        <v>6608.707829</v>
      </c>
      <c r="M51" s="69">
        <v>3053.3795828</v>
      </c>
      <c r="N51" s="69">
        <v>161.5582072</v>
      </c>
      <c r="O51" s="69">
        <v>6498.0842137</v>
      </c>
      <c r="P51" s="69">
        <v>9341.9690037</v>
      </c>
      <c r="Q51" s="69">
        <v>9823.645619</v>
      </c>
      <c r="R51" s="78">
        <v>5.15605024068509</v>
      </c>
      <c r="S51" s="79">
        <v>15.7779152918313</v>
      </c>
      <c r="T51" s="79" t="s">
        <v>212</v>
      </c>
      <c r="U51" s="69">
        <v>1</v>
      </c>
      <c r="V51" s="69">
        <v>0</v>
      </c>
      <c r="W51" s="64"/>
      <c r="X51" s="64"/>
      <c r="Y51" s="64"/>
      <c r="Z51" s="79">
        <v>0</v>
      </c>
      <c r="AA51" s="79">
        <v>0</v>
      </c>
      <c r="AB51" s="79">
        <v>0</v>
      </c>
      <c r="AC51" s="85">
        <v>0</v>
      </c>
      <c r="AD51" s="69">
        <v>0</v>
      </c>
      <c r="AE51" s="69">
        <v>0</v>
      </c>
      <c r="AF51" s="69">
        <v>0</v>
      </c>
      <c r="AG51" s="78">
        <v>4.7</v>
      </c>
      <c r="AH51" s="69">
        <v>1</v>
      </c>
      <c r="AI51" s="64">
        <v>0</v>
      </c>
      <c r="AJ51" s="64"/>
      <c r="AK51" s="64"/>
      <c r="AL51" s="64"/>
      <c r="AM51" s="79">
        <v>0</v>
      </c>
      <c r="AN51" s="79">
        <v>0</v>
      </c>
      <c r="AO51" s="79">
        <v>0</v>
      </c>
      <c r="AP51" s="85">
        <v>0</v>
      </c>
      <c r="AQ51" s="69">
        <v>0</v>
      </c>
      <c r="AR51" s="69">
        <v>0</v>
      </c>
      <c r="AS51" s="69">
        <v>0</v>
      </c>
    </row>
    <row r="52" s="57" customFormat="1" ht="14.1" customHeight="1" spans="1:45">
      <c r="A52" s="68" t="s">
        <v>324</v>
      </c>
      <c r="B52" s="68" t="s">
        <v>235</v>
      </c>
      <c r="C52" s="69">
        <v>13956.12923</v>
      </c>
      <c r="D52" s="69">
        <v>9391.29412</v>
      </c>
      <c r="E52" s="69">
        <v>3791.9826256</v>
      </c>
      <c r="F52" s="69">
        <v>772.8524844</v>
      </c>
      <c r="G52" s="69">
        <v>10335.766368</v>
      </c>
      <c r="H52" s="69">
        <v>6943.149076</v>
      </c>
      <c r="I52" s="69">
        <v>2943.0034772</v>
      </c>
      <c r="J52" s="69">
        <v>449.6138148</v>
      </c>
      <c r="K52" s="69">
        <v>11541.1638149</v>
      </c>
      <c r="L52" s="69">
        <v>7728.0291565</v>
      </c>
      <c r="M52" s="69">
        <v>2716.5661872</v>
      </c>
      <c r="N52" s="69">
        <v>1096.5684712</v>
      </c>
      <c r="O52" s="69">
        <v>13956.12923</v>
      </c>
      <c r="P52" s="69">
        <v>10335.766368</v>
      </c>
      <c r="Q52" s="69">
        <v>11541.1638149</v>
      </c>
      <c r="R52" s="78">
        <v>11.6623906150972</v>
      </c>
      <c r="S52" s="79">
        <v>21.8326280029132</v>
      </c>
      <c r="T52" s="79" t="s">
        <v>212</v>
      </c>
      <c r="U52" s="69">
        <v>1</v>
      </c>
      <c r="V52" s="69">
        <v>1</v>
      </c>
      <c r="W52" s="64"/>
      <c r="X52" s="64"/>
      <c r="Y52" s="64"/>
      <c r="Z52" s="79">
        <v>0</v>
      </c>
      <c r="AA52" s="79">
        <v>0</v>
      </c>
      <c r="AB52" s="79">
        <v>0</v>
      </c>
      <c r="AC52" s="85">
        <v>0</v>
      </c>
      <c r="AD52" s="69">
        <v>0</v>
      </c>
      <c r="AE52" s="69">
        <v>0</v>
      </c>
      <c r="AF52" s="69">
        <v>0</v>
      </c>
      <c r="AG52" s="78">
        <v>-3.9</v>
      </c>
      <c r="AH52" s="69">
        <v>1</v>
      </c>
      <c r="AI52" s="64">
        <v>1</v>
      </c>
      <c r="AJ52" s="64"/>
      <c r="AK52" s="64"/>
      <c r="AL52" s="64"/>
      <c r="AM52" s="79">
        <v>0</v>
      </c>
      <c r="AN52" s="79">
        <v>0</v>
      </c>
      <c r="AO52" s="79">
        <v>0</v>
      </c>
      <c r="AP52" s="85">
        <v>0</v>
      </c>
      <c r="AQ52" s="69">
        <v>0</v>
      </c>
      <c r="AR52" s="69">
        <v>0</v>
      </c>
      <c r="AS52" s="69">
        <v>0</v>
      </c>
    </row>
    <row r="53" s="57" customFormat="1" ht="14.1" customHeight="1" spans="1:45">
      <c r="A53" s="68" t="s">
        <v>367</v>
      </c>
      <c r="B53" s="68" t="s">
        <v>235</v>
      </c>
      <c r="C53" s="69">
        <v>29042.7272308</v>
      </c>
      <c r="D53" s="69">
        <v>23541.674578</v>
      </c>
      <c r="E53" s="69">
        <v>5083.5426504</v>
      </c>
      <c r="F53" s="69">
        <v>417.5100024</v>
      </c>
      <c r="G53" s="69">
        <v>22285.3633769</v>
      </c>
      <c r="H53" s="69">
        <v>16364.5411405</v>
      </c>
      <c r="I53" s="69">
        <v>5575.9073184</v>
      </c>
      <c r="J53" s="69">
        <v>344.914918</v>
      </c>
      <c r="K53" s="69">
        <v>24968.1879524</v>
      </c>
      <c r="L53" s="69">
        <v>17565.541836</v>
      </c>
      <c r="M53" s="69">
        <v>6951.5154096</v>
      </c>
      <c r="N53" s="69">
        <v>451.1307068</v>
      </c>
      <c r="O53" s="69">
        <v>29042.7272308</v>
      </c>
      <c r="P53" s="69">
        <v>22285.3633769</v>
      </c>
      <c r="Q53" s="69">
        <v>24968.1879524</v>
      </c>
      <c r="R53" s="78">
        <v>12.0385049600802</v>
      </c>
      <c r="S53" s="79">
        <v>22.3195293986609</v>
      </c>
      <c r="T53" s="79" t="s">
        <v>212</v>
      </c>
      <c r="U53" s="69">
        <v>1</v>
      </c>
      <c r="V53" s="69">
        <v>1</v>
      </c>
      <c r="W53" s="64"/>
      <c r="X53" s="64"/>
      <c r="Y53" s="64"/>
      <c r="Z53" s="79">
        <v>0</v>
      </c>
      <c r="AA53" s="79">
        <v>0</v>
      </c>
      <c r="AB53" s="79">
        <v>0</v>
      </c>
      <c r="AC53" s="85">
        <v>0</v>
      </c>
      <c r="AD53" s="69">
        <v>0</v>
      </c>
      <c r="AE53" s="69">
        <v>0</v>
      </c>
      <c r="AF53" s="69">
        <v>0</v>
      </c>
      <c r="AG53" s="78">
        <v>10.6</v>
      </c>
      <c r="AH53" s="69">
        <v>1</v>
      </c>
      <c r="AI53" s="64">
        <v>1</v>
      </c>
      <c r="AJ53" s="64"/>
      <c r="AK53" s="64"/>
      <c r="AL53" s="64"/>
      <c r="AM53" s="79">
        <v>0</v>
      </c>
      <c r="AN53" s="79">
        <v>0</v>
      </c>
      <c r="AO53" s="79">
        <v>0</v>
      </c>
      <c r="AP53" s="85">
        <v>0</v>
      </c>
      <c r="AQ53" s="69">
        <v>0</v>
      </c>
      <c r="AR53" s="69">
        <v>0</v>
      </c>
      <c r="AS53" s="69">
        <v>0</v>
      </c>
    </row>
    <row r="54" s="57" customFormat="1" ht="14.1" customHeight="1" spans="1:45">
      <c r="A54" s="68" t="s">
        <v>326</v>
      </c>
      <c r="B54" s="68" t="s">
        <v>239</v>
      </c>
      <c r="C54" s="69">
        <v>14097.1949156</v>
      </c>
      <c r="D54" s="69">
        <v>11491.479242</v>
      </c>
      <c r="E54" s="69">
        <v>2372.474028</v>
      </c>
      <c r="F54" s="69">
        <v>233.2416456</v>
      </c>
      <c r="G54" s="69">
        <v>15097.312563</v>
      </c>
      <c r="H54" s="69">
        <v>12428.152537</v>
      </c>
      <c r="I54" s="69">
        <v>2476.5032392</v>
      </c>
      <c r="J54" s="69">
        <v>192.6567868</v>
      </c>
      <c r="K54" s="69">
        <v>21407.670019</v>
      </c>
      <c r="L54" s="69">
        <v>14555.075393</v>
      </c>
      <c r="M54" s="69">
        <v>6543.2912788</v>
      </c>
      <c r="N54" s="69">
        <v>309.3033472</v>
      </c>
      <c r="O54" s="69">
        <v>14097.1949156</v>
      </c>
      <c r="P54" s="69">
        <v>15097.312563</v>
      </c>
      <c r="Q54" s="69">
        <v>21407.670019</v>
      </c>
      <c r="R54" s="78">
        <v>41.7978857473297</v>
      </c>
      <c r="S54" s="79">
        <v>31.1008818720672</v>
      </c>
      <c r="T54" s="79" t="s">
        <v>212</v>
      </c>
      <c r="U54" s="69">
        <v>0</v>
      </c>
      <c r="V54" s="69">
        <v>0</v>
      </c>
      <c r="W54" s="64"/>
      <c r="X54" s="64"/>
      <c r="Y54" s="64"/>
      <c r="Z54" s="79">
        <v>4.27913044603005</v>
      </c>
      <c r="AA54" s="79">
        <v>0</v>
      </c>
      <c r="AB54" s="79">
        <v>0</v>
      </c>
      <c r="AC54" s="85">
        <v>25.8413479366261</v>
      </c>
      <c r="AD54" s="69">
        <v>25.8413479366261</v>
      </c>
      <c r="AE54" s="69">
        <v>0</v>
      </c>
      <c r="AF54" s="69">
        <v>0</v>
      </c>
      <c r="AG54" s="78">
        <v>19</v>
      </c>
      <c r="AH54" s="69">
        <v>1</v>
      </c>
      <c r="AI54" s="64">
        <v>0</v>
      </c>
      <c r="AJ54" s="64"/>
      <c r="AK54" s="64"/>
      <c r="AL54" s="64"/>
      <c r="AM54" s="79">
        <v>0</v>
      </c>
      <c r="AN54" s="79">
        <v>0</v>
      </c>
      <c r="AO54" s="79">
        <v>0</v>
      </c>
      <c r="AP54" s="85">
        <v>0</v>
      </c>
      <c r="AQ54" s="69">
        <v>0</v>
      </c>
      <c r="AR54" s="69">
        <v>0</v>
      </c>
      <c r="AS54" s="69">
        <v>0</v>
      </c>
    </row>
    <row r="55" s="57" customFormat="1" ht="14.1" customHeight="1" spans="1:45">
      <c r="A55" s="68" t="s">
        <v>327</v>
      </c>
      <c r="B55" s="68" t="s">
        <v>239</v>
      </c>
      <c r="C55" s="69">
        <v>27880.6327561</v>
      </c>
      <c r="D55" s="69">
        <v>19676.0022065</v>
      </c>
      <c r="E55" s="69">
        <v>7514.6955768</v>
      </c>
      <c r="F55" s="69">
        <v>689.9349728</v>
      </c>
      <c r="G55" s="69">
        <v>28254.7816347</v>
      </c>
      <c r="H55" s="69">
        <v>18597.8357155</v>
      </c>
      <c r="I55" s="69">
        <v>8745.7058388</v>
      </c>
      <c r="J55" s="69">
        <v>911.2400804</v>
      </c>
      <c r="K55" s="69">
        <v>35968.7607141</v>
      </c>
      <c r="L55" s="69">
        <v>21503.7307765</v>
      </c>
      <c r="M55" s="69">
        <v>12884.73899</v>
      </c>
      <c r="N55" s="69">
        <v>1580.2909476</v>
      </c>
      <c r="O55" s="69">
        <v>27880.6327561</v>
      </c>
      <c r="P55" s="69">
        <v>28254.7816347</v>
      </c>
      <c r="Q55" s="69">
        <v>35968.7607141</v>
      </c>
      <c r="R55" s="78">
        <v>27.3014995448642</v>
      </c>
      <c r="S55" s="79">
        <v>33.3207599230178</v>
      </c>
      <c r="T55" s="79" t="s">
        <v>212</v>
      </c>
      <c r="U55" s="69">
        <v>1</v>
      </c>
      <c r="V55" s="69">
        <v>0</v>
      </c>
      <c r="W55" s="64"/>
      <c r="X55" s="64"/>
      <c r="Y55" s="64"/>
      <c r="Z55" s="79">
        <v>0</v>
      </c>
      <c r="AA55" s="79">
        <v>0</v>
      </c>
      <c r="AB55" s="79">
        <v>0</v>
      </c>
      <c r="AC55" s="85">
        <v>0</v>
      </c>
      <c r="AD55" s="69">
        <v>0</v>
      </c>
      <c r="AE55" s="69">
        <v>0</v>
      </c>
      <c r="AF55" s="69">
        <v>0</v>
      </c>
      <c r="AG55" s="78">
        <v>15.4</v>
      </c>
      <c r="AH55" s="69">
        <v>1</v>
      </c>
      <c r="AI55" s="64">
        <v>0</v>
      </c>
      <c r="AJ55" s="64"/>
      <c r="AK55" s="64"/>
      <c r="AL55" s="64"/>
      <c r="AM55" s="79">
        <v>0</v>
      </c>
      <c r="AN55" s="79">
        <v>0</v>
      </c>
      <c r="AO55" s="79">
        <v>0</v>
      </c>
      <c r="AP55" s="85">
        <v>0</v>
      </c>
      <c r="AQ55" s="69">
        <v>0</v>
      </c>
      <c r="AR55" s="69">
        <v>0</v>
      </c>
      <c r="AS55" s="69">
        <v>0</v>
      </c>
    </row>
    <row r="56" s="57" customFormat="1" ht="14.1" customHeight="1" spans="1:45">
      <c r="A56" s="68" t="s">
        <v>328</v>
      </c>
      <c r="B56" s="68" t="s">
        <v>239</v>
      </c>
      <c r="C56" s="69">
        <v>12750.1260656</v>
      </c>
      <c r="D56" s="69">
        <v>8315.620128</v>
      </c>
      <c r="E56" s="69">
        <v>4050.7439184</v>
      </c>
      <c r="F56" s="69">
        <v>383.7620192</v>
      </c>
      <c r="G56" s="69">
        <v>12048.5876221</v>
      </c>
      <c r="H56" s="69">
        <v>8840.4649725</v>
      </c>
      <c r="I56" s="69">
        <v>2144.9235864</v>
      </c>
      <c r="J56" s="69">
        <v>1063.1990632</v>
      </c>
      <c r="K56" s="69">
        <v>17226.6358464</v>
      </c>
      <c r="L56" s="69">
        <v>12408.25051</v>
      </c>
      <c r="M56" s="69">
        <v>4370.7208068</v>
      </c>
      <c r="N56" s="69">
        <v>447.6645296</v>
      </c>
      <c r="O56" s="69">
        <v>12750.1260656</v>
      </c>
      <c r="P56" s="69">
        <v>12048.5876221</v>
      </c>
      <c r="Q56" s="69">
        <v>17226.6358464</v>
      </c>
      <c r="R56" s="78">
        <v>42.9763918121176</v>
      </c>
      <c r="S56" s="79">
        <v>15.9186041438961</v>
      </c>
      <c r="T56" s="79" t="s">
        <v>212</v>
      </c>
      <c r="U56" s="69">
        <v>0</v>
      </c>
      <c r="V56" s="69">
        <v>0</v>
      </c>
      <c r="W56" s="64"/>
      <c r="X56" s="64"/>
      <c r="Y56" s="64"/>
      <c r="Z56" s="79">
        <v>5</v>
      </c>
      <c r="AA56" s="79">
        <v>0.457636510817935</v>
      </c>
      <c r="AB56" s="79">
        <v>0</v>
      </c>
      <c r="AC56" s="85">
        <v>27.4054994039972</v>
      </c>
      <c r="AD56" s="69">
        <v>24.0971752442</v>
      </c>
      <c r="AE56" s="69">
        <v>3.3083241597972</v>
      </c>
      <c r="AF56" s="69">
        <v>0</v>
      </c>
      <c r="AG56" s="78">
        <v>30.8</v>
      </c>
      <c r="AH56" s="69">
        <v>0</v>
      </c>
      <c r="AI56" s="64">
        <v>0</v>
      </c>
      <c r="AJ56" s="64"/>
      <c r="AK56" s="64"/>
      <c r="AL56" s="64"/>
      <c r="AM56" s="79">
        <v>5</v>
      </c>
      <c r="AN56" s="79">
        <v>2</v>
      </c>
      <c r="AO56" s="79">
        <v>0</v>
      </c>
      <c r="AP56" s="85">
        <v>38.55548039072</v>
      </c>
      <c r="AQ56" s="69">
        <v>24.0971752442</v>
      </c>
      <c r="AR56" s="69">
        <v>14.45830514652</v>
      </c>
      <c r="AS56" s="69">
        <v>0</v>
      </c>
    </row>
    <row r="57" s="57" customFormat="1" ht="14.1" customHeight="1" spans="1:45">
      <c r="A57" s="68" t="s">
        <v>329</v>
      </c>
      <c r="B57" s="68" t="s">
        <v>239</v>
      </c>
      <c r="C57" s="69">
        <v>8384.917587</v>
      </c>
      <c r="D57" s="69">
        <v>6029.378373</v>
      </c>
      <c r="E57" s="69">
        <v>2228.30199</v>
      </c>
      <c r="F57" s="69">
        <v>127.237224</v>
      </c>
      <c r="G57" s="69">
        <v>7018.7176695</v>
      </c>
      <c r="H57" s="69">
        <v>5207.2778775</v>
      </c>
      <c r="I57" s="69">
        <v>1688.9695256</v>
      </c>
      <c r="J57" s="69">
        <v>122.4702664</v>
      </c>
      <c r="K57" s="69">
        <v>8072.5339767</v>
      </c>
      <c r="L57" s="69">
        <v>6341.9218995</v>
      </c>
      <c r="M57" s="69">
        <v>1586.5590936</v>
      </c>
      <c r="N57" s="69">
        <v>144.0529836</v>
      </c>
      <c r="O57" s="69">
        <v>8384.917587</v>
      </c>
      <c r="P57" s="69">
        <v>7018.7176695</v>
      </c>
      <c r="Q57" s="69">
        <v>8072.5339767</v>
      </c>
      <c r="R57" s="78">
        <v>15.0143709552442</v>
      </c>
      <c r="S57" s="79">
        <v>11.9770533778932</v>
      </c>
      <c r="T57" s="79" t="s">
        <v>212</v>
      </c>
      <c r="U57" s="69">
        <v>1</v>
      </c>
      <c r="V57" s="69">
        <v>1</v>
      </c>
      <c r="W57" s="64"/>
      <c r="X57" s="64"/>
      <c r="Y57" s="64"/>
      <c r="Z57" s="79">
        <v>0</v>
      </c>
      <c r="AA57" s="79">
        <v>0</v>
      </c>
      <c r="AB57" s="79">
        <v>0</v>
      </c>
      <c r="AC57" s="85">
        <v>0</v>
      </c>
      <c r="AD57" s="69">
        <v>0</v>
      </c>
      <c r="AE57" s="69">
        <v>0</v>
      </c>
      <c r="AF57" s="69">
        <v>0</v>
      </c>
      <c r="AG57" s="78">
        <v>11.5</v>
      </c>
      <c r="AH57" s="69">
        <v>1</v>
      </c>
      <c r="AI57" s="64">
        <v>1</v>
      </c>
      <c r="AJ57" s="64"/>
      <c r="AK57" s="64"/>
      <c r="AL57" s="64"/>
      <c r="AM57" s="79">
        <v>0</v>
      </c>
      <c r="AN57" s="79">
        <v>0</v>
      </c>
      <c r="AO57" s="79">
        <v>0</v>
      </c>
      <c r="AP57" s="85">
        <v>0</v>
      </c>
      <c r="AQ57" s="69">
        <v>0</v>
      </c>
      <c r="AR57" s="69">
        <v>0</v>
      </c>
      <c r="AS57" s="69">
        <v>0</v>
      </c>
    </row>
    <row r="58" s="57" customFormat="1" ht="14.1" customHeight="1" spans="1:45">
      <c r="A58" s="68" t="s">
        <v>330</v>
      </c>
      <c r="B58" s="68" t="s">
        <v>239</v>
      </c>
      <c r="C58" s="69">
        <v>7717.9305538</v>
      </c>
      <c r="D58" s="69">
        <v>4915.555161</v>
      </c>
      <c r="E58" s="69">
        <v>1534.7830072</v>
      </c>
      <c r="F58" s="69">
        <v>1267.5923856</v>
      </c>
      <c r="G58" s="69">
        <v>8871.2432756</v>
      </c>
      <c r="H58" s="69">
        <v>6361.062108</v>
      </c>
      <c r="I58" s="69">
        <v>2317.8156048</v>
      </c>
      <c r="J58" s="69">
        <v>192.3655628</v>
      </c>
      <c r="K58" s="69">
        <v>12939.1655613</v>
      </c>
      <c r="L58" s="69">
        <v>7814.3176885</v>
      </c>
      <c r="M58" s="69">
        <v>4096.0275356</v>
      </c>
      <c r="N58" s="69">
        <v>1028.8203372</v>
      </c>
      <c r="O58" s="69">
        <v>7717.9305538</v>
      </c>
      <c r="P58" s="69">
        <v>8871.2432756</v>
      </c>
      <c r="Q58" s="69">
        <v>12939.1655613</v>
      </c>
      <c r="R58" s="78">
        <v>45.8551542249851</v>
      </c>
      <c r="S58" s="79">
        <v>22.8018989202763</v>
      </c>
      <c r="T58" s="79" t="s">
        <v>212</v>
      </c>
      <c r="U58" s="69">
        <v>0</v>
      </c>
      <c r="V58" s="69">
        <v>0</v>
      </c>
      <c r="W58" s="64"/>
      <c r="X58" s="64"/>
      <c r="Y58" s="64"/>
      <c r="Z58" s="79">
        <v>5</v>
      </c>
      <c r="AA58" s="79">
        <v>3.33639892368544</v>
      </c>
      <c r="AB58" s="79">
        <v>0</v>
      </c>
      <c r="AC58" s="85">
        <v>35.5012904610781</v>
      </c>
      <c r="AD58" s="69">
        <v>17.7424865512</v>
      </c>
      <c r="AE58" s="69">
        <v>17.7588039098781</v>
      </c>
      <c r="AF58" s="69">
        <v>0</v>
      </c>
      <c r="AG58" s="78">
        <v>21.3</v>
      </c>
      <c r="AH58" s="69">
        <v>1</v>
      </c>
      <c r="AI58" s="64">
        <v>0</v>
      </c>
      <c r="AJ58" s="64"/>
      <c r="AK58" s="64"/>
      <c r="AL58" s="64"/>
      <c r="AM58" s="79">
        <v>0</v>
      </c>
      <c r="AN58" s="79">
        <v>0</v>
      </c>
      <c r="AO58" s="79">
        <v>0</v>
      </c>
      <c r="AP58" s="85">
        <v>0</v>
      </c>
      <c r="AQ58" s="69">
        <v>0</v>
      </c>
      <c r="AR58" s="69">
        <v>0</v>
      </c>
      <c r="AS58" s="69">
        <v>0</v>
      </c>
    </row>
    <row r="59" s="57" customFormat="1" ht="14.1" customHeight="1" spans="1:45">
      <c r="A59" s="68" t="s">
        <v>331</v>
      </c>
      <c r="B59" s="68" t="s">
        <v>239</v>
      </c>
      <c r="C59" s="69">
        <v>23947.2187351</v>
      </c>
      <c r="D59" s="69">
        <v>16031.5934415</v>
      </c>
      <c r="E59" s="69">
        <v>7025.3705524</v>
      </c>
      <c r="F59" s="69">
        <v>890.2547412</v>
      </c>
      <c r="G59" s="69">
        <v>15417.4572903</v>
      </c>
      <c r="H59" s="69">
        <v>12349.7254175</v>
      </c>
      <c r="I59" s="69">
        <v>1924.4575812</v>
      </c>
      <c r="J59" s="69">
        <v>1143.2742916</v>
      </c>
      <c r="K59" s="69">
        <v>13295.6548366</v>
      </c>
      <c r="L59" s="69">
        <v>8768.951311</v>
      </c>
      <c r="M59" s="69">
        <v>3407.4406688</v>
      </c>
      <c r="N59" s="69">
        <v>1119.2628568</v>
      </c>
      <c r="O59" s="69">
        <v>23947.2187351</v>
      </c>
      <c r="P59" s="69">
        <v>15417.4572903</v>
      </c>
      <c r="Q59" s="69">
        <v>13295.6548366</v>
      </c>
      <c r="R59" s="78">
        <v>-13.7623371594157</v>
      </c>
      <c r="S59" s="79">
        <v>20.3565159638056</v>
      </c>
      <c r="T59" s="79" t="s">
        <v>212</v>
      </c>
      <c r="U59" s="69">
        <v>1</v>
      </c>
      <c r="V59" s="69">
        <v>1</v>
      </c>
      <c r="W59" s="64"/>
      <c r="X59" s="64"/>
      <c r="Y59" s="64"/>
      <c r="Z59" s="79">
        <v>0</v>
      </c>
      <c r="AA59" s="79">
        <v>0</v>
      </c>
      <c r="AB59" s="79">
        <v>0</v>
      </c>
      <c r="AC59" s="85">
        <v>0</v>
      </c>
      <c r="AD59" s="69">
        <v>0</v>
      </c>
      <c r="AE59" s="69">
        <v>0</v>
      </c>
      <c r="AF59" s="69">
        <v>0</v>
      </c>
      <c r="AG59" s="78">
        <v>-9.6</v>
      </c>
      <c r="AH59" s="69">
        <v>1</v>
      </c>
      <c r="AI59" s="64">
        <v>1</v>
      </c>
      <c r="AJ59" s="64"/>
      <c r="AK59" s="64"/>
      <c r="AL59" s="64"/>
      <c r="AM59" s="79">
        <v>0</v>
      </c>
      <c r="AN59" s="79">
        <v>0</v>
      </c>
      <c r="AO59" s="79">
        <v>0</v>
      </c>
      <c r="AP59" s="85">
        <v>0</v>
      </c>
      <c r="AQ59" s="69">
        <v>0</v>
      </c>
      <c r="AR59" s="69">
        <v>0</v>
      </c>
      <c r="AS59" s="69">
        <v>0</v>
      </c>
    </row>
    <row r="60" s="57" customFormat="1" ht="14.1" customHeight="1" spans="1:45">
      <c r="A60" s="68" t="s">
        <v>332</v>
      </c>
      <c r="B60" s="68" t="s">
        <v>248</v>
      </c>
      <c r="C60" s="69">
        <v>6229.9775684</v>
      </c>
      <c r="D60" s="69">
        <v>5539.805808</v>
      </c>
      <c r="E60" s="69">
        <v>639.213488</v>
      </c>
      <c r="F60" s="69">
        <v>50.9582724</v>
      </c>
      <c r="G60" s="69">
        <v>5530.7598399</v>
      </c>
      <c r="H60" s="69">
        <v>5065.6677555</v>
      </c>
      <c r="I60" s="69">
        <v>418.211004</v>
      </c>
      <c r="J60" s="69">
        <v>46.8810804</v>
      </c>
      <c r="K60" s="69">
        <v>7244.4060836</v>
      </c>
      <c r="L60" s="69">
        <v>6516.82972</v>
      </c>
      <c r="M60" s="69">
        <v>665.427014</v>
      </c>
      <c r="N60" s="69">
        <v>62.1493496</v>
      </c>
      <c r="O60" s="69">
        <v>6229.9775684</v>
      </c>
      <c r="P60" s="69">
        <v>5530.7598399</v>
      </c>
      <c r="Q60" s="69">
        <v>7244.4060836</v>
      </c>
      <c r="R60" s="78">
        <v>30.9839207144273</v>
      </c>
      <c r="S60" s="79">
        <v>16.8651055374229</v>
      </c>
      <c r="T60" s="79" t="s">
        <v>212</v>
      </c>
      <c r="U60" s="69">
        <v>1</v>
      </c>
      <c r="V60" s="69">
        <v>0</v>
      </c>
      <c r="W60" s="64"/>
      <c r="X60" s="64"/>
      <c r="Y60" s="64"/>
      <c r="Z60" s="79">
        <v>0</v>
      </c>
      <c r="AA60" s="79">
        <v>0</v>
      </c>
      <c r="AB60" s="79">
        <v>0</v>
      </c>
      <c r="AC60" s="85">
        <v>0</v>
      </c>
      <c r="AD60" s="69">
        <v>0</v>
      </c>
      <c r="AE60" s="69">
        <v>0</v>
      </c>
      <c r="AF60" s="69">
        <v>0</v>
      </c>
      <c r="AG60" s="78">
        <v>26.6</v>
      </c>
      <c r="AH60" s="69">
        <v>0</v>
      </c>
      <c r="AI60" s="64">
        <v>0</v>
      </c>
      <c r="AJ60" s="64"/>
      <c r="AK60" s="64"/>
      <c r="AL60" s="64"/>
      <c r="AM60" s="79">
        <v>2.8</v>
      </c>
      <c r="AN60" s="79">
        <v>0</v>
      </c>
      <c r="AO60" s="79">
        <v>0</v>
      </c>
      <c r="AP60" s="85">
        <v>6.194451020688</v>
      </c>
      <c r="AQ60" s="69">
        <v>6.194451020688</v>
      </c>
      <c r="AR60" s="69">
        <v>0</v>
      </c>
      <c r="AS60" s="69">
        <v>0</v>
      </c>
    </row>
    <row r="61" s="57" customFormat="1" ht="14.1" customHeight="1" spans="1:45">
      <c r="A61" s="68" t="s">
        <v>333</v>
      </c>
      <c r="B61" s="68" t="s">
        <v>248</v>
      </c>
      <c r="C61" s="69">
        <v>5032.6768592</v>
      </c>
      <c r="D61" s="69">
        <v>4457.93069</v>
      </c>
      <c r="E61" s="69">
        <v>513.5585912</v>
      </c>
      <c r="F61" s="69">
        <v>61.187578</v>
      </c>
      <c r="G61" s="69">
        <v>7726.7145028</v>
      </c>
      <c r="H61" s="69">
        <v>6874.25412</v>
      </c>
      <c r="I61" s="69">
        <v>662.2530756</v>
      </c>
      <c r="J61" s="69">
        <v>190.2073072</v>
      </c>
      <c r="K61" s="69">
        <v>8431.7620369</v>
      </c>
      <c r="L61" s="69">
        <v>6839.0263105</v>
      </c>
      <c r="M61" s="69">
        <v>1442.311042</v>
      </c>
      <c r="N61" s="69">
        <v>150.4246844</v>
      </c>
      <c r="O61" s="69">
        <v>5032.6768592</v>
      </c>
      <c r="P61" s="69">
        <v>7726.7145028</v>
      </c>
      <c r="Q61" s="69">
        <v>8431.7620369</v>
      </c>
      <c r="R61" s="78">
        <v>9.1248037421922</v>
      </c>
      <c r="S61" s="79">
        <v>24.6211587832156</v>
      </c>
      <c r="T61" s="79" t="s">
        <v>212</v>
      </c>
      <c r="U61" s="69">
        <v>1</v>
      </c>
      <c r="V61" s="69">
        <v>0</v>
      </c>
      <c r="W61" s="64"/>
      <c r="X61" s="64"/>
      <c r="Y61" s="64"/>
      <c r="Z61" s="79">
        <v>0</v>
      </c>
      <c r="AA61" s="79">
        <v>0</v>
      </c>
      <c r="AB61" s="79">
        <v>0</v>
      </c>
      <c r="AC61" s="85">
        <v>0</v>
      </c>
      <c r="AD61" s="69">
        <v>0</v>
      </c>
      <c r="AE61" s="69">
        <v>0</v>
      </c>
      <c r="AF61" s="69">
        <v>0</v>
      </c>
      <c r="AG61" s="78">
        <v>2.9</v>
      </c>
      <c r="AH61" s="69">
        <v>1</v>
      </c>
      <c r="AI61" s="64">
        <v>0</v>
      </c>
      <c r="AJ61" s="64"/>
      <c r="AK61" s="64"/>
      <c r="AL61" s="64"/>
      <c r="AM61" s="79">
        <v>0</v>
      </c>
      <c r="AN61" s="79">
        <v>0</v>
      </c>
      <c r="AO61" s="79">
        <v>0</v>
      </c>
      <c r="AP61" s="85">
        <v>0</v>
      </c>
      <c r="AQ61" s="69">
        <v>0</v>
      </c>
      <c r="AR61" s="69">
        <v>0</v>
      </c>
      <c r="AS61" s="69">
        <v>0</v>
      </c>
    </row>
    <row r="62" s="57" customFormat="1" ht="14.1" customHeight="1" spans="1:45">
      <c r="A62" s="68" t="s">
        <v>334</v>
      </c>
      <c r="B62" s="68" t="s">
        <v>248</v>
      </c>
      <c r="C62" s="69">
        <v>19552.2648245</v>
      </c>
      <c r="D62" s="69">
        <v>12916.8236605</v>
      </c>
      <c r="E62" s="69">
        <v>6013.6303028</v>
      </c>
      <c r="F62" s="69">
        <v>621.8108612</v>
      </c>
      <c r="G62" s="69">
        <v>17184.747097</v>
      </c>
      <c r="H62" s="69">
        <v>10491.438545</v>
      </c>
      <c r="I62" s="69">
        <v>6128.758278</v>
      </c>
      <c r="J62" s="69">
        <v>564.550274</v>
      </c>
      <c r="K62" s="69">
        <v>14444.5594351</v>
      </c>
      <c r="L62" s="69">
        <v>8757.7823435</v>
      </c>
      <c r="M62" s="69">
        <v>4608.140288</v>
      </c>
      <c r="N62" s="69">
        <v>1078.6368036</v>
      </c>
      <c r="O62" s="69">
        <v>19552.2648245</v>
      </c>
      <c r="P62" s="69">
        <v>17184.747097</v>
      </c>
      <c r="Q62" s="69">
        <v>14444.5594351</v>
      </c>
      <c r="R62" s="78">
        <v>-15.9454640003307</v>
      </c>
      <c r="S62" s="79">
        <v>21.3364443124714</v>
      </c>
      <c r="T62" s="79" t="s">
        <v>212</v>
      </c>
      <c r="U62" s="69">
        <v>1</v>
      </c>
      <c r="V62" s="69">
        <v>1</v>
      </c>
      <c r="W62" s="64"/>
      <c r="X62" s="64"/>
      <c r="Y62" s="64"/>
      <c r="Z62" s="79">
        <v>0</v>
      </c>
      <c r="AA62" s="79">
        <v>0</v>
      </c>
      <c r="AB62" s="79">
        <v>0</v>
      </c>
      <c r="AC62" s="85">
        <v>0</v>
      </c>
      <c r="AD62" s="69">
        <v>0</v>
      </c>
      <c r="AE62" s="69">
        <v>0</v>
      </c>
      <c r="AF62" s="69">
        <v>0</v>
      </c>
      <c r="AG62" s="78">
        <v>4.8</v>
      </c>
      <c r="AH62" s="69">
        <v>1</v>
      </c>
      <c r="AI62" s="64">
        <v>1</v>
      </c>
      <c r="AJ62" s="64"/>
      <c r="AK62" s="64"/>
      <c r="AL62" s="64"/>
      <c r="AM62" s="79">
        <v>0</v>
      </c>
      <c r="AN62" s="79">
        <v>0</v>
      </c>
      <c r="AO62" s="79">
        <v>0</v>
      </c>
      <c r="AP62" s="85">
        <v>0</v>
      </c>
      <c r="AQ62" s="69">
        <v>0</v>
      </c>
      <c r="AR62" s="69">
        <v>0</v>
      </c>
      <c r="AS62" s="69">
        <v>0</v>
      </c>
    </row>
    <row r="63" s="57" customFormat="1" ht="14.1" customHeight="1" spans="1:45">
      <c r="A63" s="68" t="s">
        <v>335</v>
      </c>
      <c r="B63" s="68" t="s">
        <v>248</v>
      </c>
      <c r="C63" s="69">
        <v>18768.5982128</v>
      </c>
      <c r="D63" s="69">
        <v>14808.351848</v>
      </c>
      <c r="E63" s="69">
        <v>3591.6542584</v>
      </c>
      <c r="F63" s="69">
        <v>368.5921064</v>
      </c>
      <c r="G63" s="69">
        <v>19387.7340998</v>
      </c>
      <c r="H63" s="69">
        <v>13571.133937</v>
      </c>
      <c r="I63" s="69">
        <v>5321.7100244</v>
      </c>
      <c r="J63" s="69">
        <v>494.8901384</v>
      </c>
      <c r="K63" s="69">
        <v>20917.8376755</v>
      </c>
      <c r="L63" s="69">
        <v>14189.0210035</v>
      </c>
      <c r="M63" s="69">
        <v>6085.0585164</v>
      </c>
      <c r="N63" s="69">
        <v>643.7581556</v>
      </c>
      <c r="O63" s="69">
        <v>18768.5982128</v>
      </c>
      <c r="P63" s="69">
        <v>19387.7340998</v>
      </c>
      <c r="Q63" s="69">
        <v>20917.8376755</v>
      </c>
      <c r="R63" s="78">
        <v>7.89212172925242</v>
      </c>
      <c r="S63" s="79">
        <v>46.5130251612114</v>
      </c>
      <c r="T63" s="79" t="s">
        <v>212</v>
      </c>
      <c r="U63" s="69">
        <v>1</v>
      </c>
      <c r="V63" s="69">
        <v>0</v>
      </c>
      <c r="W63" s="64"/>
      <c r="X63" s="64"/>
      <c r="Y63" s="64"/>
      <c r="Z63" s="79">
        <v>0</v>
      </c>
      <c r="AA63" s="79">
        <v>0</v>
      </c>
      <c r="AB63" s="79">
        <v>0</v>
      </c>
      <c r="AC63" s="85">
        <v>0</v>
      </c>
      <c r="AD63" s="69">
        <v>0</v>
      </c>
      <c r="AE63" s="69">
        <v>0</v>
      </c>
      <c r="AF63" s="69">
        <v>0</v>
      </c>
      <c r="AG63" s="78">
        <v>6.5</v>
      </c>
      <c r="AH63" s="69">
        <v>1</v>
      </c>
      <c r="AI63" s="64">
        <v>0</v>
      </c>
      <c r="AJ63" s="64"/>
      <c r="AK63" s="64"/>
      <c r="AL63" s="64"/>
      <c r="AM63" s="79">
        <v>0</v>
      </c>
      <c r="AN63" s="79">
        <v>0</v>
      </c>
      <c r="AO63" s="79">
        <v>0</v>
      </c>
      <c r="AP63" s="85">
        <v>0</v>
      </c>
      <c r="AQ63" s="69">
        <v>0</v>
      </c>
      <c r="AR63" s="69">
        <v>0</v>
      </c>
      <c r="AS63" s="69">
        <v>0</v>
      </c>
    </row>
    <row r="64" s="57" customFormat="1" ht="14.1" customHeight="1" spans="1:45">
      <c r="A64" s="68" t="s">
        <v>336</v>
      </c>
      <c r="B64" s="68" t="s">
        <v>248</v>
      </c>
      <c r="C64" s="69">
        <v>2918.2028443</v>
      </c>
      <c r="D64" s="69">
        <v>2439.0356475</v>
      </c>
      <c r="E64" s="69">
        <v>240.6692008</v>
      </c>
      <c r="F64" s="69">
        <v>238.497996</v>
      </c>
      <c r="G64" s="69">
        <v>4358.5756185</v>
      </c>
      <c r="H64" s="69">
        <v>2883.7057245</v>
      </c>
      <c r="I64" s="69">
        <v>744.3546172</v>
      </c>
      <c r="J64" s="69">
        <v>730.5152768</v>
      </c>
      <c r="K64" s="69">
        <v>3863.0104731</v>
      </c>
      <c r="L64" s="69">
        <v>2643.6382395</v>
      </c>
      <c r="M64" s="69">
        <v>947.131404</v>
      </c>
      <c r="N64" s="69">
        <v>272.2408296</v>
      </c>
      <c r="O64" s="69">
        <v>2918.2028443</v>
      </c>
      <c r="P64" s="69">
        <v>4358.5756185</v>
      </c>
      <c r="Q64" s="69">
        <v>3863.0104731</v>
      </c>
      <c r="R64" s="78">
        <v>-11.3698875223495</v>
      </c>
      <c r="S64" s="79">
        <v>11.5289655089981</v>
      </c>
      <c r="T64" s="79" t="s">
        <v>212</v>
      </c>
      <c r="U64" s="69">
        <v>1</v>
      </c>
      <c r="V64" s="69">
        <v>0</v>
      </c>
      <c r="W64" s="64"/>
      <c r="X64" s="64"/>
      <c r="Y64" s="64"/>
      <c r="Z64" s="79">
        <v>0</v>
      </c>
      <c r="AA64" s="79">
        <v>0</v>
      </c>
      <c r="AB64" s="79">
        <v>0</v>
      </c>
      <c r="AC64" s="85">
        <v>0</v>
      </c>
      <c r="AD64" s="69">
        <v>0</v>
      </c>
      <c r="AE64" s="69">
        <v>0</v>
      </c>
      <c r="AF64" s="69">
        <v>0</v>
      </c>
      <c r="AG64" s="78">
        <v>8.3</v>
      </c>
      <c r="AH64" s="69">
        <v>1</v>
      </c>
      <c r="AI64" s="64">
        <v>0</v>
      </c>
      <c r="AJ64" s="64"/>
      <c r="AK64" s="64"/>
      <c r="AL64" s="64"/>
      <c r="AM64" s="79">
        <v>0</v>
      </c>
      <c r="AN64" s="79">
        <v>0</v>
      </c>
      <c r="AO64" s="79">
        <v>0</v>
      </c>
      <c r="AP64" s="85">
        <v>0</v>
      </c>
      <c r="AQ64" s="69">
        <v>0</v>
      </c>
      <c r="AR64" s="69">
        <v>0</v>
      </c>
      <c r="AS64" s="69">
        <v>0</v>
      </c>
    </row>
    <row r="65" s="57" customFormat="1" ht="14.1" customHeight="1" spans="1:45">
      <c r="A65" s="68" t="s">
        <v>337</v>
      </c>
      <c r="B65" s="68" t="s">
        <v>248</v>
      </c>
      <c r="C65" s="69">
        <v>5408.6166449</v>
      </c>
      <c r="D65" s="69">
        <v>3115.0078565</v>
      </c>
      <c r="E65" s="69">
        <v>1799.1186448</v>
      </c>
      <c r="F65" s="69">
        <v>494.4901436</v>
      </c>
      <c r="G65" s="69">
        <v>6707.1838521</v>
      </c>
      <c r="H65" s="69">
        <v>2457.3661645</v>
      </c>
      <c r="I65" s="69">
        <v>3724.1960688</v>
      </c>
      <c r="J65" s="69">
        <v>525.6216188</v>
      </c>
      <c r="K65" s="69">
        <v>7819.6794583</v>
      </c>
      <c r="L65" s="69">
        <v>7129.3436235</v>
      </c>
      <c r="M65" s="69">
        <v>114.4454192</v>
      </c>
      <c r="N65" s="69">
        <v>575.8904156</v>
      </c>
      <c r="O65" s="69">
        <v>5408.6166449</v>
      </c>
      <c r="P65" s="69">
        <v>6707.1838521</v>
      </c>
      <c r="Q65" s="69">
        <v>7819.6794583</v>
      </c>
      <c r="R65" s="78">
        <v>16.5866275732352</v>
      </c>
      <c r="S65" s="79">
        <v>16.8705733604453</v>
      </c>
      <c r="T65" s="79" t="s">
        <v>212</v>
      </c>
      <c r="U65" s="69">
        <v>1</v>
      </c>
      <c r="V65" s="69">
        <v>0</v>
      </c>
      <c r="W65" s="64"/>
      <c r="X65" s="64"/>
      <c r="Y65" s="64"/>
      <c r="Z65" s="79">
        <v>0</v>
      </c>
      <c r="AA65" s="79">
        <v>0</v>
      </c>
      <c r="AB65" s="79">
        <v>0</v>
      </c>
      <c r="AC65" s="85">
        <v>0</v>
      </c>
      <c r="AD65" s="69">
        <v>0</v>
      </c>
      <c r="AE65" s="69">
        <v>0</v>
      </c>
      <c r="AF65" s="69">
        <v>0</v>
      </c>
      <c r="AG65" s="78">
        <v>3.8</v>
      </c>
      <c r="AH65" s="69">
        <v>1</v>
      </c>
      <c r="AI65" s="64">
        <v>0</v>
      </c>
      <c r="AJ65" s="64"/>
      <c r="AK65" s="64"/>
      <c r="AL65" s="64"/>
      <c r="AM65" s="79">
        <v>0</v>
      </c>
      <c r="AN65" s="79">
        <v>0</v>
      </c>
      <c r="AO65" s="79">
        <v>0</v>
      </c>
      <c r="AP65" s="85">
        <v>0</v>
      </c>
      <c r="AQ65" s="69">
        <v>0</v>
      </c>
      <c r="AR65" s="69">
        <v>0</v>
      </c>
      <c r="AS65" s="69">
        <v>0</v>
      </c>
    </row>
    <row r="66" s="57" customFormat="1" ht="14.1" customHeight="1" spans="1:45">
      <c r="A66" s="68" t="s">
        <v>338</v>
      </c>
      <c r="B66" s="68" t="s">
        <v>256</v>
      </c>
      <c r="C66" s="69">
        <v>9941.1296831</v>
      </c>
      <c r="D66" s="69">
        <v>7091.4658155</v>
      </c>
      <c r="E66" s="69">
        <v>1617.7757128</v>
      </c>
      <c r="F66" s="69">
        <v>1231.8881548</v>
      </c>
      <c r="G66" s="69">
        <v>10733.4060321</v>
      </c>
      <c r="H66" s="69">
        <v>7728.8438685</v>
      </c>
      <c r="I66" s="69">
        <v>1933.7505588</v>
      </c>
      <c r="J66" s="69">
        <v>1070.8116048</v>
      </c>
      <c r="K66" s="69">
        <v>13051.5335504</v>
      </c>
      <c r="L66" s="69">
        <v>8581.18099</v>
      </c>
      <c r="M66" s="69">
        <v>3478.0637328</v>
      </c>
      <c r="N66" s="69">
        <v>992.2888276</v>
      </c>
      <c r="O66" s="69">
        <v>9941.1296831</v>
      </c>
      <c r="P66" s="69">
        <v>10733.4060321</v>
      </c>
      <c r="Q66" s="69">
        <v>13051.5335504</v>
      </c>
      <c r="R66" s="78">
        <v>21.597315068183</v>
      </c>
      <c r="S66" s="79">
        <v>19.321007165549</v>
      </c>
      <c r="T66" s="79" t="s">
        <v>212</v>
      </c>
      <c r="U66" s="69">
        <v>1</v>
      </c>
      <c r="V66" s="69">
        <v>0</v>
      </c>
      <c r="W66" s="64"/>
      <c r="X66" s="64"/>
      <c r="Y66" s="64"/>
      <c r="Z66" s="79">
        <v>0</v>
      </c>
      <c r="AA66" s="79">
        <v>0</v>
      </c>
      <c r="AB66" s="79">
        <v>0</v>
      </c>
      <c r="AC66" s="85">
        <v>0</v>
      </c>
      <c r="AD66" s="69">
        <v>0</v>
      </c>
      <c r="AE66" s="69">
        <v>0</v>
      </c>
      <c r="AF66" s="69">
        <v>0</v>
      </c>
      <c r="AG66" s="78">
        <v>13.3</v>
      </c>
      <c r="AH66" s="69">
        <v>1</v>
      </c>
      <c r="AI66" s="64">
        <v>0</v>
      </c>
      <c r="AJ66" s="64"/>
      <c r="AK66" s="64"/>
      <c r="AL66" s="64"/>
      <c r="AM66" s="79">
        <v>0</v>
      </c>
      <c r="AN66" s="79">
        <v>0</v>
      </c>
      <c r="AO66" s="79">
        <v>0</v>
      </c>
      <c r="AP66" s="85">
        <v>0</v>
      </c>
      <c r="AQ66" s="69">
        <v>0</v>
      </c>
      <c r="AR66" s="69">
        <v>0</v>
      </c>
      <c r="AS66" s="69">
        <v>0</v>
      </c>
    </row>
    <row r="67" s="57" customFormat="1" ht="14.1" customHeight="1" spans="1:45">
      <c r="A67" s="68" t="s">
        <v>368</v>
      </c>
      <c r="B67" s="68" t="s">
        <v>256</v>
      </c>
      <c r="C67" s="69">
        <v>7894.11157</v>
      </c>
      <c r="D67" s="69">
        <v>6501.476346</v>
      </c>
      <c r="E67" s="69">
        <v>1319.543096</v>
      </c>
      <c r="F67" s="69">
        <v>73.092128</v>
      </c>
      <c r="G67" s="69">
        <v>10205.0957842</v>
      </c>
      <c r="H67" s="69">
        <v>7177.622483</v>
      </c>
      <c r="I67" s="69">
        <v>2152.5421824</v>
      </c>
      <c r="J67" s="69">
        <v>874.9311188</v>
      </c>
      <c r="K67" s="69">
        <v>11428.0210339</v>
      </c>
      <c r="L67" s="69">
        <v>8699.1191635</v>
      </c>
      <c r="M67" s="69">
        <v>2537.285822</v>
      </c>
      <c r="N67" s="69">
        <v>191.6160484</v>
      </c>
      <c r="O67" s="69">
        <v>7894.11157</v>
      </c>
      <c r="P67" s="69">
        <v>10205.0957842</v>
      </c>
      <c r="Q67" s="69">
        <v>11428.0210339</v>
      </c>
      <c r="R67" s="78">
        <v>11.9834764470647</v>
      </c>
      <c r="S67" s="79">
        <v>26.1936350452681</v>
      </c>
      <c r="T67" s="79" t="s">
        <v>212</v>
      </c>
      <c r="U67" s="69">
        <v>1</v>
      </c>
      <c r="V67" s="69">
        <v>0</v>
      </c>
      <c r="W67" s="64"/>
      <c r="X67" s="64"/>
      <c r="Y67" s="64"/>
      <c r="Z67" s="79">
        <v>0</v>
      </c>
      <c r="AA67" s="79">
        <v>0</v>
      </c>
      <c r="AB67" s="79">
        <v>0</v>
      </c>
      <c r="AC67" s="85">
        <v>0</v>
      </c>
      <c r="AD67" s="69">
        <v>0</v>
      </c>
      <c r="AE67" s="69">
        <v>0</v>
      </c>
      <c r="AF67" s="69">
        <v>0</v>
      </c>
      <c r="AG67" s="78">
        <v>11.8</v>
      </c>
      <c r="AH67" s="69">
        <v>1</v>
      </c>
      <c r="AI67" s="64">
        <v>0</v>
      </c>
      <c r="AJ67" s="64"/>
      <c r="AK67" s="64"/>
      <c r="AL67" s="64"/>
      <c r="AM67" s="79">
        <v>0</v>
      </c>
      <c r="AN67" s="79">
        <v>0</v>
      </c>
      <c r="AO67" s="79">
        <v>0</v>
      </c>
      <c r="AP67" s="85">
        <v>0</v>
      </c>
      <c r="AQ67" s="69">
        <v>0</v>
      </c>
      <c r="AR67" s="69">
        <v>0</v>
      </c>
      <c r="AS67" s="69">
        <v>0</v>
      </c>
    </row>
    <row r="68" s="57" customFormat="1" ht="14.1" customHeight="1" spans="1:45">
      <c r="A68" s="68" t="s">
        <v>369</v>
      </c>
      <c r="B68" s="68" t="s">
        <v>256</v>
      </c>
      <c r="C68" s="69">
        <v>7232.2248386</v>
      </c>
      <c r="D68" s="69">
        <v>5581.035287</v>
      </c>
      <c r="E68" s="69">
        <v>1607.9959948</v>
      </c>
      <c r="F68" s="69">
        <v>43.1935568</v>
      </c>
      <c r="G68" s="69">
        <v>9788.3636019</v>
      </c>
      <c r="H68" s="69">
        <v>8752.6832675</v>
      </c>
      <c r="I68" s="69">
        <v>994.0143504</v>
      </c>
      <c r="J68" s="69">
        <v>41.665984</v>
      </c>
      <c r="K68" s="69">
        <v>10986.899848</v>
      </c>
      <c r="L68" s="69">
        <v>9585.527918</v>
      </c>
      <c r="M68" s="69">
        <v>1337.7391776</v>
      </c>
      <c r="N68" s="69">
        <v>63.6327524</v>
      </c>
      <c r="O68" s="69">
        <v>7232.2248386</v>
      </c>
      <c r="P68" s="69">
        <v>9788.3636019</v>
      </c>
      <c r="Q68" s="69">
        <v>10986.899848</v>
      </c>
      <c r="R68" s="78">
        <v>12.2445006626782</v>
      </c>
      <c r="S68" s="79">
        <v>22.9942861137272</v>
      </c>
      <c r="T68" s="79" t="s">
        <v>212</v>
      </c>
      <c r="U68" s="69">
        <v>1</v>
      </c>
      <c r="V68" s="69">
        <v>0</v>
      </c>
      <c r="W68" s="64"/>
      <c r="X68" s="64"/>
      <c r="Y68" s="64"/>
      <c r="Z68" s="79">
        <v>0</v>
      </c>
      <c r="AA68" s="79">
        <v>0</v>
      </c>
      <c r="AB68" s="79">
        <v>0</v>
      </c>
      <c r="AC68" s="85">
        <v>0</v>
      </c>
      <c r="AD68" s="69">
        <v>0</v>
      </c>
      <c r="AE68" s="69">
        <v>0</v>
      </c>
      <c r="AF68" s="69">
        <v>0</v>
      </c>
      <c r="AG68" s="78">
        <v>5.4</v>
      </c>
      <c r="AH68" s="69">
        <v>1</v>
      </c>
      <c r="AI68" s="64">
        <v>0</v>
      </c>
      <c r="AJ68" s="64"/>
      <c r="AK68" s="64"/>
      <c r="AL68" s="64"/>
      <c r="AM68" s="79">
        <v>0</v>
      </c>
      <c r="AN68" s="79">
        <v>0</v>
      </c>
      <c r="AO68" s="79">
        <v>0</v>
      </c>
      <c r="AP68" s="85">
        <v>0</v>
      </c>
      <c r="AQ68" s="69">
        <v>0</v>
      </c>
      <c r="AR68" s="69">
        <v>0</v>
      </c>
      <c r="AS68" s="69">
        <v>0</v>
      </c>
    </row>
    <row r="69" s="57" customFormat="1" ht="14.1" customHeight="1" spans="1:45">
      <c r="A69" s="68" t="s">
        <v>341</v>
      </c>
      <c r="B69" s="68" t="s">
        <v>256</v>
      </c>
      <c r="C69" s="69">
        <v>8385.3403301</v>
      </c>
      <c r="D69" s="69">
        <v>5489.0127945</v>
      </c>
      <c r="E69" s="69">
        <v>2761.4475044</v>
      </c>
      <c r="F69" s="69">
        <v>134.8800312</v>
      </c>
      <c r="G69" s="69">
        <v>6697.320291</v>
      </c>
      <c r="H69" s="69">
        <v>4620.271825</v>
      </c>
      <c r="I69" s="69">
        <v>1992.6219804</v>
      </c>
      <c r="J69" s="69">
        <v>84.4264856</v>
      </c>
      <c r="K69" s="69">
        <v>5048.9857702</v>
      </c>
      <c r="L69" s="69">
        <v>2762.184791</v>
      </c>
      <c r="M69" s="69">
        <v>2140.853596</v>
      </c>
      <c r="N69" s="69">
        <v>145.9473832</v>
      </c>
      <c r="O69" s="69">
        <v>8385.3403301</v>
      </c>
      <c r="P69" s="69">
        <v>6697.320291</v>
      </c>
      <c r="Q69" s="69">
        <v>5048.9857702</v>
      </c>
      <c r="R69" s="78">
        <v>-24.6118514447497</v>
      </c>
      <c r="S69" s="79">
        <v>11.5321039929651</v>
      </c>
      <c r="T69" s="79" t="s">
        <v>212</v>
      </c>
      <c r="U69" s="69">
        <v>1</v>
      </c>
      <c r="V69" s="69">
        <v>1</v>
      </c>
      <c r="W69" s="64"/>
      <c r="X69" s="64"/>
      <c r="Y69" s="64"/>
      <c r="Z69" s="79">
        <v>0</v>
      </c>
      <c r="AA69" s="79">
        <v>0</v>
      </c>
      <c r="AB69" s="79">
        <v>0</v>
      </c>
      <c r="AC69" s="85">
        <v>0</v>
      </c>
      <c r="AD69" s="69">
        <v>0</v>
      </c>
      <c r="AE69" s="69">
        <v>0</v>
      </c>
      <c r="AF69" s="69">
        <v>0</v>
      </c>
      <c r="AG69" s="78">
        <v>-3.4</v>
      </c>
      <c r="AH69" s="69">
        <v>1</v>
      </c>
      <c r="AI69" s="64">
        <v>1</v>
      </c>
      <c r="AJ69" s="64"/>
      <c r="AK69" s="64"/>
      <c r="AL69" s="64"/>
      <c r="AM69" s="79">
        <v>0</v>
      </c>
      <c r="AN69" s="79">
        <v>0</v>
      </c>
      <c r="AO69" s="79">
        <v>0</v>
      </c>
      <c r="AP69" s="85">
        <v>0</v>
      </c>
      <c r="AQ69" s="69">
        <v>0</v>
      </c>
      <c r="AR69" s="69">
        <v>0</v>
      </c>
      <c r="AS69" s="69">
        <v>0</v>
      </c>
    </row>
    <row r="70" s="57" customFormat="1" ht="14.1" customHeight="1" spans="1:45">
      <c r="A70" s="68" t="s">
        <v>342</v>
      </c>
      <c r="B70" s="68" t="s">
        <v>256</v>
      </c>
      <c r="C70" s="69">
        <v>12104.8307054</v>
      </c>
      <c r="D70" s="69">
        <v>11375.445537</v>
      </c>
      <c r="E70" s="69">
        <v>534.2435428</v>
      </c>
      <c r="F70" s="69">
        <v>195.1416256</v>
      </c>
      <c r="G70" s="69">
        <v>13165.2782602</v>
      </c>
      <c r="H70" s="69">
        <v>12034.208011</v>
      </c>
      <c r="I70" s="69">
        <v>939.6987036</v>
      </c>
      <c r="J70" s="69">
        <v>191.3715456</v>
      </c>
      <c r="K70" s="69">
        <v>16156.753899</v>
      </c>
      <c r="L70" s="69">
        <v>14085.743159</v>
      </c>
      <c r="M70" s="69">
        <v>1783.115178</v>
      </c>
      <c r="N70" s="69">
        <v>287.895562</v>
      </c>
      <c r="O70" s="69">
        <v>12104.8307054</v>
      </c>
      <c r="P70" s="69">
        <v>13165.2782602</v>
      </c>
      <c r="Q70" s="69">
        <v>16156.753899</v>
      </c>
      <c r="R70" s="78">
        <v>22.7224641946501</v>
      </c>
      <c r="S70" s="79">
        <v>19.0101822555595</v>
      </c>
      <c r="T70" s="79" t="s">
        <v>212</v>
      </c>
      <c r="U70" s="69">
        <v>1</v>
      </c>
      <c r="V70" s="69">
        <v>0</v>
      </c>
      <c r="W70" s="64"/>
      <c r="X70" s="64"/>
      <c r="Y70" s="64"/>
      <c r="Z70" s="79">
        <v>0</v>
      </c>
      <c r="AA70" s="79">
        <v>0</v>
      </c>
      <c r="AB70" s="79">
        <v>0</v>
      </c>
      <c r="AC70" s="85">
        <v>0</v>
      </c>
      <c r="AD70" s="69">
        <v>0</v>
      </c>
      <c r="AE70" s="69">
        <v>0</v>
      </c>
      <c r="AF70" s="69">
        <v>0</v>
      </c>
      <c r="AG70" s="78">
        <v>17.3</v>
      </c>
      <c r="AH70" s="69">
        <v>1</v>
      </c>
      <c r="AI70" s="64">
        <v>0</v>
      </c>
      <c r="AJ70" s="64"/>
      <c r="AK70" s="64"/>
      <c r="AL70" s="64"/>
      <c r="AM70" s="79">
        <v>0</v>
      </c>
      <c r="AN70" s="79">
        <v>0</v>
      </c>
      <c r="AO70" s="79">
        <v>0</v>
      </c>
      <c r="AP70" s="85">
        <v>0</v>
      </c>
      <c r="AQ70" s="69">
        <v>0</v>
      </c>
      <c r="AR70" s="69">
        <v>0</v>
      </c>
      <c r="AS70" s="69">
        <v>0</v>
      </c>
    </row>
    <row r="71" s="57" customFormat="1" ht="14.1" customHeight="1" spans="1:45">
      <c r="A71" s="68" t="s">
        <v>343</v>
      </c>
      <c r="B71" s="68" t="s">
        <v>263</v>
      </c>
      <c r="C71" s="69">
        <v>27274.0246821</v>
      </c>
      <c r="D71" s="69">
        <v>19259.4736105</v>
      </c>
      <c r="E71" s="69">
        <v>7854.7445128</v>
      </c>
      <c r="F71" s="69">
        <v>159.8065588</v>
      </c>
      <c r="G71" s="69">
        <v>31138.6864894</v>
      </c>
      <c r="H71" s="69">
        <v>21804.694723</v>
      </c>
      <c r="I71" s="69">
        <v>8828.516414</v>
      </c>
      <c r="J71" s="69">
        <v>505.4753524</v>
      </c>
      <c r="K71" s="69">
        <v>58214.1168029</v>
      </c>
      <c r="L71" s="69">
        <v>37293.3739525</v>
      </c>
      <c r="M71" s="69">
        <v>20695.5090224</v>
      </c>
      <c r="N71" s="69">
        <v>225.233828</v>
      </c>
      <c r="O71" s="69">
        <v>27274.0246821</v>
      </c>
      <c r="P71" s="69">
        <v>31138.6864894</v>
      </c>
      <c r="Q71" s="69">
        <v>58214.1168029</v>
      </c>
      <c r="R71" s="78">
        <v>86.9510996320182</v>
      </c>
      <c r="S71" s="79">
        <v>46.0005190025365</v>
      </c>
      <c r="T71" s="79" t="s">
        <v>212</v>
      </c>
      <c r="U71" s="69">
        <v>0</v>
      </c>
      <c r="V71" s="69">
        <v>0</v>
      </c>
      <c r="W71" s="64"/>
      <c r="X71" s="64"/>
      <c r="Y71" s="64"/>
      <c r="Z71" s="79">
        <v>5</v>
      </c>
      <c r="AA71" s="79">
        <v>15</v>
      </c>
      <c r="AB71" s="79">
        <v>29.4323443307186</v>
      </c>
      <c r="AC71" s="85">
        <v>1259.01009414571</v>
      </c>
      <c r="AD71" s="69">
        <v>62.2773729788</v>
      </c>
      <c r="AE71" s="69">
        <v>280.2481784046</v>
      </c>
      <c r="AF71" s="69">
        <v>916.484542762315</v>
      </c>
      <c r="AG71" s="78">
        <v>64.4</v>
      </c>
      <c r="AH71" s="69">
        <v>0</v>
      </c>
      <c r="AI71" s="64">
        <v>0</v>
      </c>
      <c r="AJ71" s="64"/>
      <c r="AK71" s="64"/>
      <c r="AL71" s="64"/>
      <c r="AM71" s="79">
        <v>5</v>
      </c>
      <c r="AN71" s="79">
        <v>15</v>
      </c>
      <c r="AO71" s="79">
        <v>20.6</v>
      </c>
      <c r="AP71" s="85">
        <v>983.98249306504</v>
      </c>
      <c r="AQ71" s="69">
        <v>62.2773729788</v>
      </c>
      <c r="AR71" s="69">
        <v>280.2481784046</v>
      </c>
      <c r="AS71" s="69">
        <v>641.45694168164</v>
      </c>
    </row>
    <row r="72" s="57" customFormat="1" ht="14.1" customHeight="1" spans="1:45">
      <c r="A72" s="68" t="s">
        <v>344</v>
      </c>
      <c r="B72" s="68" t="s">
        <v>263</v>
      </c>
      <c r="C72" s="69">
        <v>31704.3932068</v>
      </c>
      <c r="D72" s="69">
        <v>20490.893396</v>
      </c>
      <c r="E72" s="69">
        <v>11160.6558912</v>
      </c>
      <c r="F72" s="69">
        <v>52.8439196</v>
      </c>
      <c r="G72" s="69">
        <v>24723.8282521</v>
      </c>
      <c r="H72" s="69">
        <v>18422.8463445</v>
      </c>
      <c r="I72" s="69">
        <v>4664.6018628</v>
      </c>
      <c r="J72" s="69">
        <v>1636.3800448</v>
      </c>
      <c r="K72" s="69">
        <v>43999.3901665</v>
      </c>
      <c r="L72" s="69">
        <v>22577.1282085</v>
      </c>
      <c r="M72" s="69">
        <v>20875.2777432</v>
      </c>
      <c r="N72" s="69">
        <v>546.9842148</v>
      </c>
      <c r="O72" s="69">
        <v>31704.3932068</v>
      </c>
      <c r="P72" s="69">
        <v>24723.8282521</v>
      </c>
      <c r="Q72" s="69">
        <v>43999.3901665</v>
      </c>
      <c r="R72" s="78">
        <v>77.9635003036504</v>
      </c>
      <c r="S72" s="79">
        <v>63.4600487012144</v>
      </c>
      <c r="T72" s="79" t="s">
        <v>212</v>
      </c>
      <c r="U72" s="69">
        <v>0</v>
      </c>
      <c r="V72" s="69">
        <v>0</v>
      </c>
      <c r="W72" s="64"/>
      <c r="X72" s="64"/>
      <c r="Y72" s="64"/>
      <c r="Z72" s="79">
        <v>5</v>
      </c>
      <c r="AA72" s="79">
        <v>15</v>
      </c>
      <c r="AB72" s="79">
        <v>20.4447450023507</v>
      </c>
      <c r="AC72" s="85">
        <v>777.4344748692</v>
      </c>
      <c r="AD72" s="69">
        <v>49.4476565042</v>
      </c>
      <c r="AE72" s="69">
        <v>222.5144542689</v>
      </c>
      <c r="AF72" s="69">
        <v>505.4723640961</v>
      </c>
      <c r="AG72" s="78">
        <v>43</v>
      </c>
      <c r="AH72" s="69">
        <v>0</v>
      </c>
      <c r="AI72" s="64">
        <v>0</v>
      </c>
      <c r="AJ72" s="64"/>
      <c r="AK72" s="64"/>
      <c r="AL72" s="64"/>
      <c r="AM72" s="79">
        <v>5</v>
      </c>
      <c r="AN72" s="79">
        <v>14.2</v>
      </c>
      <c r="AO72" s="79">
        <v>0</v>
      </c>
      <c r="AP72" s="85">
        <v>260.094673212092</v>
      </c>
      <c r="AQ72" s="69">
        <v>49.4476565042</v>
      </c>
      <c r="AR72" s="69">
        <v>210.647016707892</v>
      </c>
      <c r="AS72" s="69">
        <v>0</v>
      </c>
    </row>
    <row r="73" s="57" customFormat="1" ht="14.1" customHeight="1" spans="1:45">
      <c r="A73" s="68" t="s">
        <v>345</v>
      </c>
      <c r="B73" s="68" t="s">
        <v>263</v>
      </c>
      <c r="C73" s="69">
        <v>28812.0604269</v>
      </c>
      <c r="D73" s="69">
        <v>21487.1573545</v>
      </c>
      <c r="E73" s="69">
        <v>7090.0580176</v>
      </c>
      <c r="F73" s="69">
        <v>234.8450548</v>
      </c>
      <c r="G73" s="69">
        <v>42528.1831289</v>
      </c>
      <c r="H73" s="69">
        <v>32272.4972465</v>
      </c>
      <c r="I73" s="69">
        <v>9720.7318676</v>
      </c>
      <c r="J73" s="69">
        <v>534.9540148</v>
      </c>
      <c r="K73" s="69">
        <v>71397.7324087</v>
      </c>
      <c r="L73" s="69">
        <v>42320.1790295</v>
      </c>
      <c r="M73" s="69">
        <v>28097.1243416</v>
      </c>
      <c r="N73" s="69">
        <v>980.4290376</v>
      </c>
      <c r="O73" s="69">
        <v>28812.0604269</v>
      </c>
      <c r="P73" s="69">
        <v>42528.1831289</v>
      </c>
      <c r="Q73" s="69">
        <v>71397.7324087</v>
      </c>
      <c r="R73" s="78">
        <v>67.8833356042942</v>
      </c>
      <c r="S73" s="79">
        <v>67.3404691428437</v>
      </c>
      <c r="T73" s="79" t="s">
        <v>212</v>
      </c>
      <c r="U73" s="69">
        <v>0</v>
      </c>
      <c r="V73" s="69">
        <v>0</v>
      </c>
      <c r="W73" s="64"/>
      <c r="X73" s="64"/>
      <c r="Y73" s="64"/>
      <c r="Z73" s="79">
        <v>5</v>
      </c>
      <c r="AA73" s="79">
        <v>15</v>
      </c>
      <c r="AB73" s="79">
        <v>10.3645803029945</v>
      </c>
      <c r="AC73" s="85">
        <v>908.596783597839</v>
      </c>
      <c r="AD73" s="69">
        <v>85.0563662578</v>
      </c>
      <c r="AE73" s="69">
        <v>382.7536481601</v>
      </c>
      <c r="AF73" s="69">
        <v>440.786769179939</v>
      </c>
      <c r="AG73" s="78">
        <v>63.2</v>
      </c>
      <c r="AH73" s="69">
        <v>0</v>
      </c>
      <c r="AI73" s="64">
        <v>0</v>
      </c>
      <c r="AJ73" s="64"/>
      <c r="AK73" s="64"/>
      <c r="AL73" s="64"/>
      <c r="AM73" s="79">
        <v>5</v>
      </c>
      <c r="AN73" s="79">
        <v>15</v>
      </c>
      <c r="AO73" s="79">
        <v>19.4</v>
      </c>
      <c r="AP73" s="85">
        <v>1292.85676711856</v>
      </c>
      <c r="AQ73" s="69">
        <v>85.0563662578</v>
      </c>
      <c r="AR73" s="69">
        <v>382.7536481601</v>
      </c>
      <c r="AS73" s="69">
        <v>825.04675270066</v>
      </c>
    </row>
    <row r="74" s="57" customFormat="1" ht="14.1" customHeight="1" spans="1:45">
      <c r="A74" s="68" t="s">
        <v>370</v>
      </c>
      <c r="B74" s="68" t="s">
        <v>268</v>
      </c>
      <c r="C74" s="69">
        <v>9752.8246059</v>
      </c>
      <c r="D74" s="69">
        <v>6141.9367075</v>
      </c>
      <c r="E74" s="69">
        <v>3224.6944676</v>
      </c>
      <c r="F74" s="69">
        <v>386.1934308</v>
      </c>
      <c r="G74" s="69">
        <v>9891.997976</v>
      </c>
      <c r="H74" s="69">
        <v>7817.319714</v>
      </c>
      <c r="I74" s="69">
        <v>1457.4270568</v>
      </c>
      <c r="J74" s="69">
        <v>617.2512052</v>
      </c>
      <c r="K74" s="69">
        <v>19762.4234493</v>
      </c>
      <c r="L74" s="69">
        <v>7609.9107565</v>
      </c>
      <c r="M74" s="69">
        <v>11456.9944604</v>
      </c>
      <c r="N74" s="69">
        <v>695.5182324</v>
      </c>
      <c r="O74" s="69">
        <v>9752.8246059</v>
      </c>
      <c r="P74" s="69">
        <v>9891.997976</v>
      </c>
      <c r="Q74" s="69">
        <v>19762.4234493</v>
      </c>
      <c r="R74" s="78">
        <v>99.7819196612015</v>
      </c>
      <c r="S74" s="79">
        <v>16.4440201774838</v>
      </c>
      <c r="T74" s="79" t="s">
        <v>212</v>
      </c>
      <c r="U74" s="69">
        <v>0</v>
      </c>
      <c r="V74" s="69">
        <v>0</v>
      </c>
      <c r="W74" s="64"/>
      <c r="X74" s="64"/>
      <c r="Y74" s="64"/>
      <c r="Z74" s="79">
        <v>5</v>
      </c>
      <c r="AA74" s="79">
        <v>15</v>
      </c>
      <c r="AB74" s="79">
        <v>42.2631643599018</v>
      </c>
      <c r="AC74" s="85">
        <v>526.879114043504</v>
      </c>
      <c r="AD74" s="69">
        <v>19.783995952</v>
      </c>
      <c r="AE74" s="69">
        <v>89.027981784</v>
      </c>
      <c r="AF74" s="69">
        <v>418.067136307504</v>
      </c>
      <c r="AG74" s="78">
        <v>39.8</v>
      </c>
      <c r="AH74" s="69">
        <v>0</v>
      </c>
      <c r="AI74" s="64">
        <v>0</v>
      </c>
      <c r="AJ74" s="64"/>
      <c r="AK74" s="64"/>
      <c r="AL74" s="64"/>
      <c r="AM74" s="79">
        <v>5</v>
      </c>
      <c r="AN74" s="79">
        <v>11</v>
      </c>
      <c r="AO74" s="79">
        <v>0</v>
      </c>
      <c r="AP74" s="85">
        <v>85.0711825936</v>
      </c>
      <c r="AQ74" s="69">
        <v>19.783995952</v>
      </c>
      <c r="AR74" s="69">
        <v>65.2871866416</v>
      </c>
      <c r="AS74" s="69">
        <v>0</v>
      </c>
    </row>
    <row r="75" s="57" customFormat="1" ht="14.1" customHeight="1" spans="1:45">
      <c r="A75" s="68" t="s">
        <v>371</v>
      </c>
      <c r="B75" s="68" t="s">
        <v>268</v>
      </c>
      <c r="C75" s="69">
        <v>14785.9804243</v>
      </c>
      <c r="D75" s="69">
        <v>7654.0425815</v>
      </c>
      <c r="E75" s="69">
        <v>6583.1960588</v>
      </c>
      <c r="F75" s="69">
        <v>548.741784</v>
      </c>
      <c r="G75" s="69">
        <v>16550.8504978</v>
      </c>
      <c r="H75" s="69">
        <v>10523.142321</v>
      </c>
      <c r="I75" s="69">
        <v>5006.5551472</v>
      </c>
      <c r="J75" s="69">
        <v>1021.1530296</v>
      </c>
      <c r="K75" s="69">
        <v>19396.1849239</v>
      </c>
      <c r="L75" s="69">
        <v>9692.4103775</v>
      </c>
      <c r="M75" s="69">
        <v>8828.67247</v>
      </c>
      <c r="N75" s="69">
        <v>875.1020764</v>
      </c>
      <c r="O75" s="69">
        <v>14785.9804243</v>
      </c>
      <c r="P75" s="69">
        <v>16550.8504978</v>
      </c>
      <c r="Q75" s="69">
        <v>19396.1849239</v>
      </c>
      <c r="R75" s="78">
        <v>17.1914695651333</v>
      </c>
      <c r="S75" s="79">
        <v>19.7583555817128</v>
      </c>
      <c r="T75" s="79" t="s">
        <v>212</v>
      </c>
      <c r="U75" s="69">
        <v>1</v>
      </c>
      <c r="V75" s="69">
        <v>0</v>
      </c>
      <c r="W75" s="64"/>
      <c r="X75" s="64"/>
      <c r="Y75" s="64"/>
      <c r="Z75" s="79">
        <v>0</v>
      </c>
      <c r="AA75" s="79">
        <v>0</v>
      </c>
      <c r="AB75" s="79">
        <v>0</v>
      </c>
      <c r="AC75" s="85">
        <v>0</v>
      </c>
      <c r="AD75" s="69">
        <v>0</v>
      </c>
      <c r="AE75" s="69">
        <v>0</v>
      </c>
      <c r="AF75" s="69">
        <v>0</v>
      </c>
      <c r="AG75" s="78">
        <v>16.7</v>
      </c>
      <c r="AH75" s="69">
        <v>1</v>
      </c>
      <c r="AI75" s="64">
        <v>0</v>
      </c>
      <c r="AJ75" s="64"/>
      <c r="AK75" s="64"/>
      <c r="AL75" s="64"/>
      <c r="AM75" s="79">
        <v>0</v>
      </c>
      <c r="AN75" s="79">
        <v>0</v>
      </c>
      <c r="AO75" s="79">
        <v>0</v>
      </c>
      <c r="AP75" s="85">
        <v>0</v>
      </c>
      <c r="AQ75" s="69">
        <v>0</v>
      </c>
      <c r="AR75" s="69">
        <v>0</v>
      </c>
      <c r="AS75" s="69">
        <v>0</v>
      </c>
    </row>
    <row r="76" s="57" customFormat="1" ht="14.1" customHeight="1" spans="1:45">
      <c r="A76" s="68" t="s">
        <v>348</v>
      </c>
      <c r="B76" s="68" t="s">
        <v>268</v>
      </c>
      <c r="C76" s="69">
        <v>9078.095349</v>
      </c>
      <c r="D76" s="69">
        <v>6223.603529</v>
      </c>
      <c r="E76" s="69">
        <v>1595.4196576</v>
      </c>
      <c r="F76" s="69">
        <v>1259.0721624</v>
      </c>
      <c r="G76" s="69">
        <v>8010.6821485</v>
      </c>
      <c r="H76" s="69">
        <v>5632.2531405</v>
      </c>
      <c r="I76" s="69">
        <v>1414.5704456</v>
      </c>
      <c r="J76" s="69">
        <v>963.8585624</v>
      </c>
      <c r="K76" s="69">
        <v>8949.9357605</v>
      </c>
      <c r="L76" s="69">
        <v>6664.4016225</v>
      </c>
      <c r="M76" s="69">
        <v>1707.4537396</v>
      </c>
      <c r="N76" s="69">
        <v>578.0803984</v>
      </c>
      <c r="O76" s="69">
        <v>9078.095349</v>
      </c>
      <c r="P76" s="69">
        <v>8010.6821485</v>
      </c>
      <c r="Q76" s="69">
        <v>8949.9357605</v>
      </c>
      <c r="R76" s="78">
        <v>11.7250141072677</v>
      </c>
      <c r="S76" s="79">
        <v>24.6168159102786</v>
      </c>
      <c r="T76" s="79" t="s">
        <v>212</v>
      </c>
      <c r="U76" s="69">
        <v>1</v>
      </c>
      <c r="V76" s="69">
        <v>1</v>
      </c>
      <c r="W76" s="64"/>
      <c r="X76" s="64"/>
      <c r="Y76" s="64"/>
      <c r="Z76" s="79">
        <v>0</v>
      </c>
      <c r="AA76" s="79">
        <v>0</v>
      </c>
      <c r="AB76" s="79">
        <v>0</v>
      </c>
      <c r="AC76" s="85">
        <v>0</v>
      </c>
      <c r="AD76" s="69">
        <v>0</v>
      </c>
      <c r="AE76" s="69">
        <v>0</v>
      </c>
      <c r="AF76" s="69">
        <v>0</v>
      </c>
      <c r="AG76" s="78">
        <v>-8.3</v>
      </c>
      <c r="AH76" s="69">
        <v>1</v>
      </c>
      <c r="AI76" s="64">
        <v>1</v>
      </c>
      <c r="AJ76" s="64"/>
      <c r="AK76" s="64"/>
      <c r="AL76" s="64"/>
      <c r="AM76" s="79">
        <v>0</v>
      </c>
      <c r="AN76" s="79">
        <v>0</v>
      </c>
      <c r="AO76" s="79">
        <v>0</v>
      </c>
      <c r="AP76" s="85">
        <v>0</v>
      </c>
      <c r="AQ76" s="69">
        <v>0</v>
      </c>
      <c r="AR76" s="69">
        <v>0</v>
      </c>
      <c r="AS76" s="69">
        <v>0</v>
      </c>
    </row>
    <row r="77" s="57" customFormat="1" ht="14.1" customHeight="1" spans="1:45">
      <c r="A77" s="68" t="s">
        <v>349</v>
      </c>
      <c r="B77" s="68" t="s">
        <v>268</v>
      </c>
      <c r="C77" s="69">
        <v>9598.5844413</v>
      </c>
      <c r="D77" s="69">
        <v>7413.8157265</v>
      </c>
      <c r="E77" s="69">
        <v>1850.3720384</v>
      </c>
      <c r="F77" s="69">
        <v>334.3966764</v>
      </c>
      <c r="G77" s="69">
        <v>12845.1700062</v>
      </c>
      <c r="H77" s="69">
        <v>10554.878199</v>
      </c>
      <c r="I77" s="69">
        <v>1960.4367792</v>
      </c>
      <c r="J77" s="69">
        <v>329.855028</v>
      </c>
      <c r="K77" s="69">
        <v>14597.1573484</v>
      </c>
      <c r="L77" s="69">
        <v>10853.41773</v>
      </c>
      <c r="M77" s="69">
        <v>3358.217522</v>
      </c>
      <c r="N77" s="69">
        <v>385.5220964</v>
      </c>
      <c r="O77" s="69">
        <v>9598.5844413</v>
      </c>
      <c r="P77" s="69">
        <v>12845.1700062</v>
      </c>
      <c r="Q77" s="69">
        <v>14597.1573484</v>
      </c>
      <c r="R77" s="78">
        <v>13.6392694012953</v>
      </c>
      <c r="S77" s="79">
        <v>12.3683759942383</v>
      </c>
      <c r="T77" s="79" t="s">
        <v>212</v>
      </c>
      <c r="U77" s="69">
        <v>1</v>
      </c>
      <c r="V77" s="69">
        <v>0</v>
      </c>
      <c r="W77" s="64"/>
      <c r="X77" s="64"/>
      <c r="Y77" s="64"/>
      <c r="Z77" s="79">
        <v>0</v>
      </c>
      <c r="AA77" s="79">
        <v>0</v>
      </c>
      <c r="AB77" s="79">
        <v>0</v>
      </c>
      <c r="AC77" s="85">
        <v>0</v>
      </c>
      <c r="AD77" s="69">
        <v>0</v>
      </c>
      <c r="AE77" s="69">
        <v>0</v>
      </c>
      <c r="AF77" s="69">
        <v>0</v>
      </c>
      <c r="AG77" s="78">
        <v>-2</v>
      </c>
      <c r="AH77" s="69">
        <v>1</v>
      </c>
      <c r="AI77" s="64">
        <v>0</v>
      </c>
      <c r="AJ77" s="64"/>
      <c r="AK77" s="64"/>
      <c r="AL77" s="64"/>
      <c r="AM77" s="79">
        <v>0</v>
      </c>
      <c r="AN77" s="79">
        <v>0</v>
      </c>
      <c r="AO77" s="79">
        <v>0</v>
      </c>
      <c r="AP77" s="85">
        <v>0</v>
      </c>
      <c r="AQ77" s="69">
        <v>0</v>
      </c>
      <c r="AR77" s="69">
        <v>0</v>
      </c>
      <c r="AS77" s="69">
        <v>0</v>
      </c>
    </row>
    <row r="78" s="57" customFormat="1" ht="14.1" customHeight="1" spans="1:45">
      <c r="A78" s="68" t="s">
        <v>350</v>
      </c>
      <c r="B78" s="68" t="s">
        <v>268</v>
      </c>
      <c r="C78" s="69">
        <v>5635.180411</v>
      </c>
      <c r="D78" s="69">
        <v>4426.328757</v>
      </c>
      <c r="E78" s="69">
        <v>1160.8871512</v>
      </c>
      <c r="F78" s="69">
        <v>47.9645028</v>
      </c>
      <c r="G78" s="69">
        <v>9436.1067019</v>
      </c>
      <c r="H78" s="69">
        <v>8362.0622475</v>
      </c>
      <c r="I78" s="69">
        <v>969.3014428</v>
      </c>
      <c r="J78" s="69">
        <v>104.7430116</v>
      </c>
      <c r="K78" s="69">
        <v>7010.4313972</v>
      </c>
      <c r="L78" s="69">
        <v>5857.12686</v>
      </c>
      <c r="M78" s="69">
        <v>1007.2179076</v>
      </c>
      <c r="N78" s="69">
        <v>146.0866296</v>
      </c>
      <c r="O78" s="69">
        <v>5635.180411</v>
      </c>
      <c r="P78" s="69">
        <v>9436.1067019</v>
      </c>
      <c r="Q78" s="69">
        <v>7010.4313972</v>
      </c>
      <c r="R78" s="78">
        <v>-25.7063149170577</v>
      </c>
      <c r="S78" s="79">
        <v>4.87495664072877</v>
      </c>
      <c r="T78" s="79" t="s">
        <v>212</v>
      </c>
      <c r="U78" s="69">
        <v>1</v>
      </c>
      <c r="V78" s="69">
        <v>0</v>
      </c>
      <c r="W78" s="64"/>
      <c r="X78" s="64"/>
      <c r="Y78" s="64"/>
      <c r="Z78" s="79">
        <v>0</v>
      </c>
      <c r="AA78" s="79">
        <v>0</v>
      </c>
      <c r="AB78" s="79">
        <v>0</v>
      </c>
      <c r="AC78" s="85">
        <v>0</v>
      </c>
      <c r="AD78" s="69">
        <v>0</v>
      </c>
      <c r="AE78" s="69">
        <v>0</v>
      </c>
      <c r="AF78" s="69">
        <v>0</v>
      </c>
      <c r="AG78" s="78">
        <v>-0.1</v>
      </c>
      <c r="AH78" s="69">
        <v>1</v>
      </c>
      <c r="AI78" s="64">
        <v>0</v>
      </c>
      <c r="AJ78" s="64"/>
      <c r="AK78" s="64"/>
      <c r="AL78" s="64"/>
      <c r="AM78" s="79">
        <v>0</v>
      </c>
      <c r="AN78" s="79">
        <v>0</v>
      </c>
      <c r="AO78" s="79">
        <v>0</v>
      </c>
      <c r="AP78" s="85">
        <v>0</v>
      </c>
      <c r="AQ78" s="69">
        <v>0</v>
      </c>
      <c r="AR78" s="69">
        <v>0</v>
      </c>
      <c r="AS78" s="69">
        <v>0</v>
      </c>
    </row>
    <row r="79" s="57" customFormat="1" ht="14.1" customHeight="1" spans="1:45">
      <c r="A79" s="68" t="s">
        <v>351</v>
      </c>
      <c r="B79" s="68" t="s">
        <v>268</v>
      </c>
      <c r="C79" s="69">
        <v>6536.4201675</v>
      </c>
      <c r="D79" s="69">
        <v>5897.1947975</v>
      </c>
      <c r="E79" s="69">
        <v>592.5236208</v>
      </c>
      <c r="F79" s="69">
        <v>46.7017492</v>
      </c>
      <c r="G79" s="69">
        <v>8215.1529512</v>
      </c>
      <c r="H79" s="69">
        <v>6229.36569</v>
      </c>
      <c r="I79" s="69">
        <v>1900.7261544</v>
      </c>
      <c r="J79" s="69">
        <v>85.0611068</v>
      </c>
      <c r="K79" s="69">
        <v>8611.9006455</v>
      </c>
      <c r="L79" s="69">
        <v>6291.0038235</v>
      </c>
      <c r="M79" s="69">
        <v>2234.6068564</v>
      </c>
      <c r="N79" s="69">
        <v>86.2899656</v>
      </c>
      <c r="O79" s="69">
        <v>6536.4201675</v>
      </c>
      <c r="P79" s="69">
        <v>8215.1529512</v>
      </c>
      <c r="Q79" s="69">
        <v>8611.9006455</v>
      </c>
      <c r="R79" s="78">
        <v>4.82946205209787</v>
      </c>
      <c r="S79" s="79">
        <v>17.9800418512642</v>
      </c>
      <c r="T79" s="79" t="s">
        <v>212</v>
      </c>
      <c r="U79" s="69">
        <v>1</v>
      </c>
      <c r="V79" s="69">
        <v>0</v>
      </c>
      <c r="W79" s="64"/>
      <c r="X79" s="64"/>
      <c r="Y79" s="64"/>
      <c r="Z79" s="79">
        <v>0</v>
      </c>
      <c r="AA79" s="79">
        <v>0</v>
      </c>
      <c r="AB79" s="79">
        <v>0</v>
      </c>
      <c r="AC79" s="85">
        <v>0</v>
      </c>
      <c r="AD79" s="69">
        <v>0</v>
      </c>
      <c r="AE79" s="69">
        <v>0</v>
      </c>
      <c r="AF79" s="69">
        <v>0</v>
      </c>
      <c r="AG79" s="78">
        <v>4.7</v>
      </c>
      <c r="AH79" s="69">
        <v>1</v>
      </c>
      <c r="AI79" s="64">
        <v>0</v>
      </c>
      <c r="AJ79" s="64"/>
      <c r="AK79" s="64"/>
      <c r="AL79" s="64"/>
      <c r="AM79" s="79">
        <v>0</v>
      </c>
      <c r="AN79" s="79">
        <v>0</v>
      </c>
      <c r="AO79" s="79">
        <v>0</v>
      </c>
      <c r="AP79" s="85">
        <v>0</v>
      </c>
      <c r="AQ79" s="69">
        <v>0</v>
      </c>
      <c r="AR79" s="69">
        <v>0</v>
      </c>
      <c r="AS79" s="69">
        <v>0</v>
      </c>
    </row>
    <row r="80" s="57" customFormat="1" ht="14.1" customHeight="1" spans="1:45">
      <c r="A80" s="68" t="s">
        <v>352</v>
      </c>
      <c r="B80" s="68" t="s">
        <v>268</v>
      </c>
      <c r="C80" s="69">
        <v>27059.6132156</v>
      </c>
      <c r="D80" s="69">
        <v>21331.602038</v>
      </c>
      <c r="E80" s="69">
        <v>5207.0484796</v>
      </c>
      <c r="F80" s="69">
        <v>520.962698</v>
      </c>
      <c r="G80" s="69">
        <v>25947.340395</v>
      </c>
      <c r="H80" s="69">
        <v>21351.494189</v>
      </c>
      <c r="I80" s="69">
        <v>4389.4635032</v>
      </c>
      <c r="J80" s="69">
        <v>206.3827028</v>
      </c>
      <c r="K80" s="69">
        <v>28266.0261999</v>
      </c>
      <c r="L80" s="69">
        <v>20615.4071375</v>
      </c>
      <c r="M80" s="69">
        <v>7315.5665768</v>
      </c>
      <c r="N80" s="69">
        <v>335.0524856</v>
      </c>
      <c r="O80" s="69">
        <v>27059.6132156</v>
      </c>
      <c r="P80" s="69">
        <v>25947.340395</v>
      </c>
      <c r="Q80" s="69">
        <v>28266.0261999</v>
      </c>
      <c r="R80" s="78">
        <v>8.93612127332635</v>
      </c>
      <c r="S80" s="79">
        <v>22.1011354714842</v>
      </c>
      <c r="T80" s="79" t="s">
        <v>212</v>
      </c>
      <c r="U80" s="69">
        <v>1</v>
      </c>
      <c r="V80" s="69">
        <v>0</v>
      </c>
      <c r="W80" s="64"/>
      <c r="X80" s="64"/>
      <c r="Y80" s="64"/>
      <c r="Z80" s="79">
        <v>0</v>
      </c>
      <c r="AA80" s="79">
        <v>0</v>
      </c>
      <c r="AB80" s="79">
        <v>0</v>
      </c>
      <c r="AC80" s="85">
        <v>0</v>
      </c>
      <c r="AD80" s="69">
        <v>0</v>
      </c>
      <c r="AE80" s="69">
        <v>0</v>
      </c>
      <c r="AF80" s="69">
        <v>0</v>
      </c>
      <c r="AG80" s="78">
        <v>36.6</v>
      </c>
      <c r="AH80" s="69">
        <v>0</v>
      </c>
      <c r="AI80" s="64">
        <v>0</v>
      </c>
      <c r="AJ80" s="64"/>
      <c r="AK80" s="64"/>
      <c r="AL80" s="64"/>
      <c r="AM80" s="79">
        <v>5</v>
      </c>
      <c r="AN80" s="79">
        <v>7.8</v>
      </c>
      <c r="AO80" s="79">
        <v>0</v>
      </c>
      <c r="AP80" s="85">
        <v>173.3282338386</v>
      </c>
      <c r="AQ80" s="69">
        <v>51.89468079</v>
      </c>
      <c r="AR80" s="69">
        <v>121.4335530486</v>
      </c>
      <c r="AS80" s="69">
        <v>0</v>
      </c>
    </row>
    <row r="82" s="57" customFormat="1" outlineLevel="1" spans="1:4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>
        <f>P7*0.8</f>
        <v>5008968.87753112</v>
      </c>
      <c r="Q82" s="59">
        <f>Q7*0.8</f>
        <v>6888271.65381028</v>
      </c>
      <c r="R82" s="61"/>
      <c r="S82" s="60"/>
      <c r="T82" s="60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62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="57" customFormat="1" outlineLevel="1" spans="1:4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61"/>
      <c r="S83" s="60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62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="57" customFormat="1" outlineLevel="1" collapsed="1" spans="1:4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1"/>
      <c r="S84" s="60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62"/>
      <c r="AH84" s="59"/>
      <c r="AI84" s="59"/>
      <c r="AJ84" s="59"/>
      <c r="AK84" s="59"/>
      <c r="AL84" s="59"/>
      <c r="AM84" s="59"/>
      <c r="AN84" s="59"/>
      <c r="AO84" s="59"/>
      <c r="AP84" s="93">
        <f>AP37/AP7*100</f>
        <v>57.4809590691511</v>
      </c>
      <c r="AQ84" s="59"/>
      <c r="AR84" s="59"/>
      <c r="AS84" s="59"/>
    </row>
    <row r="85" s="57" customFormat="1" outlineLevel="1" spans="1:4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61"/>
      <c r="S85" s="60"/>
      <c r="T85" s="60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62"/>
      <c r="AH85" s="59"/>
      <c r="AI85" s="59"/>
      <c r="AJ85" s="59"/>
      <c r="AK85" s="59"/>
      <c r="AL85" s="59"/>
      <c r="AM85" s="59"/>
      <c r="AN85" s="59"/>
      <c r="AO85" s="59"/>
      <c r="AP85" s="93">
        <f>AP71/AP7*100</f>
        <v>4.27718940268274</v>
      </c>
      <c r="AQ85" s="59"/>
      <c r="AR85" s="59"/>
      <c r="AS85" s="59"/>
    </row>
    <row r="86" s="57" customFormat="1" outlineLevel="1" spans="1:4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1"/>
      <c r="S86" s="60"/>
      <c r="T86" s="60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62"/>
      <c r="AH86" s="59"/>
      <c r="AI86" s="59"/>
      <c r="AJ86" s="59"/>
      <c r="AK86" s="59"/>
      <c r="AL86" s="59"/>
      <c r="AM86" s="59"/>
      <c r="AN86" s="59"/>
      <c r="AO86" s="59"/>
      <c r="AP86" s="93">
        <f>AP72/AP7*100</f>
        <v>1.13058330589979</v>
      </c>
      <c r="AQ86" s="59"/>
      <c r="AR86" s="59"/>
      <c r="AS86" s="59"/>
    </row>
    <row r="87" s="57" customFormat="1" outlineLevel="1" spans="1:4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61"/>
      <c r="S87" s="60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62"/>
      <c r="AH87" s="59"/>
      <c r="AI87" s="59"/>
      <c r="AJ87" s="59"/>
      <c r="AK87" s="59"/>
      <c r="AL87" s="59"/>
      <c r="AM87" s="59"/>
      <c r="AN87" s="59"/>
      <c r="AO87" s="59"/>
      <c r="AP87" s="93">
        <f>AP73/AP7*100</f>
        <v>5.61980858651381</v>
      </c>
      <c r="AQ87" s="59"/>
      <c r="AR87" s="59"/>
      <c r="AS87" s="59"/>
    </row>
    <row r="88" s="57" customFormat="1" outlineLevel="1" collapsed="1" spans="1:4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1"/>
      <c r="S88" s="60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62"/>
      <c r="AH88" s="59"/>
      <c r="AI88" s="59"/>
      <c r="AJ88" s="59"/>
      <c r="AK88" s="59"/>
      <c r="AL88" s="59"/>
      <c r="AM88" s="59"/>
      <c r="AN88" s="59"/>
      <c r="AO88" s="59"/>
      <c r="AP88" s="93">
        <f>SUM(AP84:AP87)</f>
        <v>68.5085403642474</v>
      </c>
      <c r="AQ88" s="59"/>
      <c r="AR88" s="59"/>
      <c r="AS88" s="59"/>
    </row>
    <row r="89" s="60" customFormat="1" spans="1:45">
      <c r="A89" s="79" t="s">
        <v>372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>
        <f>AC21/AC7*100</f>
        <v>62.0858212995972</v>
      </c>
      <c r="AD89" s="79"/>
      <c r="AE89" s="79"/>
      <c r="AF89" s="79"/>
      <c r="AG89" s="78"/>
      <c r="AH89" s="79"/>
      <c r="AI89" s="79"/>
      <c r="AJ89" s="79"/>
      <c r="AK89" s="79"/>
      <c r="AL89" s="79"/>
      <c r="AM89" s="79"/>
      <c r="AN89" s="79"/>
      <c r="AO89" s="79"/>
      <c r="AP89" s="79">
        <f>AP21/AP7*100</f>
        <v>68.5085403642475</v>
      </c>
      <c r="AQ89" s="79"/>
      <c r="AR89" s="79"/>
      <c r="AS89" s="79"/>
    </row>
  </sheetData>
  <autoFilter ref="A6:AS80"/>
  <mergeCells count="16">
    <mergeCell ref="A2:AS2"/>
    <mergeCell ref="O4:AF4"/>
    <mergeCell ref="AG4:AS4"/>
    <mergeCell ref="C5:F5"/>
    <mergeCell ref="G5:J5"/>
    <mergeCell ref="K5:N5"/>
    <mergeCell ref="O5:Q5"/>
    <mergeCell ref="R5:V5"/>
    <mergeCell ref="W5:Y5"/>
    <mergeCell ref="Z5:AB5"/>
    <mergeCell ref="AC5:AF5"/>
    <mergeCell ref="AJ5:AL5"/>
    <mergeCell ref="AM5:AO5"/>
    <mergeCell ref="AP5:AS5"/>
    <mergeCell ref="A4:A6"/>
    <mergeCell ref="AG5:AI6"/>
  </mergeCells>
  <conditionalFormatting sqref="A24">
    <cfRule type="duplicateValues" dxfId="0" priority="4"/>
  </conditionalFormatting>
  <conditionalFormatting sqref="A71">
    <cfRule type="duplicateValues" dxfId="0" priority="1"/>
    <cfRule type="duplicateValues" dxfId="0" priority="2"/>
  </conditionalFormatting>
  <conditionalFormatting sqref="A24:A38">
    <cfRule type="duplicateValues" dxfId="0" priority="3"/>
  </conditionalFormatting>
  <conditionalFormatting sqref="A25:A38">
    <cfRule type="duplicateValues" dxfId="0" priority="5"/>
  </conditionalFormatting>
  <conditionalFormatting sqref="A40:A70 A72:A80">
    <cfRule type="duplicateValues" dxfId="0" priority="6"/>
    <cfRule type="duplicateValues" dxfId="0" priority="7"/>
  </conditionalFormatting>
  <printOptions horizontalCentered="1"/>
  <pageMargins left="0" right="0" top="0.393055555555556" bottom="0.393055555555556" header="0.511805555555556" footer="0.511805555555556"/>
  <pageSetup paperSize="8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XFB120"/>
  <sheetViews>
    <sheetView showZeros="0" topLeftCell="D1" workbookViewId="0">
      <selection activeCell="AN15" sqref="AN15"/>
    </sheetView>
  </sheetViews>
  <sheetFormatPr defaultColWidth="9" defaultRowHeight="14.4"/>
  <cols>
    <col min="1" max="1" width="7" style="8" customWidth="1"/>
    <col min="2" max="2" width="34.1296296296296" style="9" customWidth="1"/>
    <col min="3" max="3" width="20.6296296296296" style="1" customWidth="1"/>
    <col min="4" max="4" width="7.87962962962963" style="1" customWidth="1"/>
    <col min="5" max="8" width="12.1296296296296" style="10" customWidth="1"/>
    <col min="9" max="9" width="10.3796296296296" style="1" customWidth="1"/>
    <col min="10" max="10" width="10.3796296296296" style="9" customWidth="1"/>
    <col min="11" max="13" width="8.5" style="10" customWidth="1"/>
    <col min="14" max="15" width="9" style="8"/>
    <col min="16" max="16382" width="9" style="1"/>
  </cols>
  <sheetData>
    <row r="1" s="1" customFormat="1" spans="1:15">
      <c r="A1" s="8" t="s">
        <v>0</v>
      </c>
      <c r="B1" s="9"/>
      <c r="E1" s="10"/>
      <c r="F1" s="10"/>
      <c r="G1" s="10"/>
      <c r="H1" s="10"/>
      <c r="J1" s="9"/>
      <c r="K1" s="10"/>
      <c r="L1" s="10"/>
      <c r="M1" s="10"/>
      <c r="N1" s="8"/>
      <c r="O1" s="8"/>
    </row>
    <row r="2" s="1" customFormat="1" ht="69" customHeight="1" spans="1:15">
      <c r="A2" s="11" t="s">
        <v>640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1" customFormat="1" ht="25.15" customHeight="1" spans="1:15">
      <c r="A3" s="8"/>
      <c r="B3" s="9"/>
      <c r="E3" s="10"/>
      <c r="F3" s="10"/>
      <c r="G3" s="10"/>
      <c r="H3" s="10"/>
      <c r="J3" s="9"/>
      <c r="K3" s="39" t="s">
        <v>641</v>
      </c>
      <c r="L3" s="39"/>
      <c r="M3" s="39"/>
      <c r="N3" s="40"/>
      <c r="O3" s="40"/>
    </row>
    <row r="4" s="2" customFormat="1" ht="25.15" customHeight="1" spans="1:16382">
      <c r="A4" s="12" t="s">
        <v>2</v>
      </c>
      <c r="B4" s="12" t="s">
        <v>610</v>
      </c>
      <c r="C4" s="12" t="s">
        <v>376</v>
      </c>
      <c r="D4" s="12" t="s">
        <v>642</v>
      </c>
      <c r="E4" s="13" t="s">
        <v>612</v>
      </c>
      <c r="F4" s="14"/>
      <c r="G4" s="14"/>
      <c r="H4" s="15"/>
      <c r="I4" s="12" t="s">
        <v>613</v>
      </c>
      <c r="J4" s="12"/>
      <c r="K4" s="12" t="s">
        <v>615</v>
      </c>
      <c r="L4" s="12"/>
      <c r="M4" s="12"/>
      <c r="N4" s="12" t="s">
        <v>643</v>
      </c>
      <c r="O4" s="12" t="s">
        <v>644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</row>
    <row r="5" s="2" customFormat="1" ht="77.1" customHeight="1" spans="1:16382">
      <c r="A5" s="12"/>
      <c r="B5" s="12"/>
      <c r="C5" s="12"/>
      <c r="D5" s="12"/>
      <c r="E5" s="12" t="s">
        <v>277</v>
      </c>
      <c r="F5" s="12" t="s">
        <v>278</v>
      </c>
      <c r="G5" s="12" t="s">
        <v>279</v>
      </c>
      <c r="H5" s="12" t="s">
        <v>616</v>
      </c>
      <c r="I5" s="12" t="s">
        <v>617</v>
      </c>
      <c r="J5" s="12" t="s">
        <v>618</v>
      </c>
      <c r="K5" s="12" t="s">
        <v>287</v>
      </c>
      <c r="L5" s="12" t="s">
        <v>619</v>
      </c>
      <c r="M5" s="12" t="s">
        <v>620</v>
      </c>
      <c r="N5" s="12"/>
      <c r="O5" s="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</row>
    <row r="6" s="3" customFormat="1" ht="32.1" customHeight="1" spans="1:15">
      <c r="A6" s="16"/>
      <c r="B6" s="3" t="s">
        <v>645</v>
      </c>
      <c r="C6" s="16"/>
      <c r="D6" s="16"/>
      <c r="E6" s="17">
        <f>E68+E16+E100+E89+E79+E47+E111+E36+E26+E7+E58</f>
        <v>609690.8094456</v>
      </c>
      <c r="F6" s="17">
        <f>F68+F16+F100+F89+F79+F47+F111+F36+F26+F7+F58</f>
        <v>563538.9279711</v>
      </c>
      <c r="G6" s="17">
        <f>G68+G16+G100+G89+G79+G47+G111+G36+G26+G7+G58</f>
        <v>2211100.2873192</v>
      </c>
      <c r="H6" s="17"/>
      <c r="I6" s="41"/>
      <c r="J6" s="42"/>
      <c r="K6" s="43">
        <f>K68+K16+K100+K89+K79+K47+K111+K36+K26+K7+K58</f>
        <v>49800</v>
      </c>
      <c r="L6" s="43">
        <f>L68+L16+L100+L89+L79+L47+L111+L36+L26+L7+L58</f>
        <v>18800</v>
      </c>
      <c r="M6" s="43">
        <f>M68+M16+M100+M89+M79+M47+M111+M36+M26+M7+M58</f>
        <v>31000</v>
      </c>
      <c r="N6" s="43">
        <f>N68+N16+N100+N89+N79+N47+N111+N36+N26+N7+N58</f>
        <v>8</v>
      </c>
      <c r="O6" s="43">
        <f>O68+O16+O100+O89+O79+O47+O111+O36+O26+O7+O58</f>
        <v>6</v>
      </c>
    </row>
    <row r="7" s="4" customFormat="1" ht="32.1" hidden="1" customHeight="1" spans="1:15">
      <c r="A7" s="18"/>
      <c r="B7" s="18" t="s">
        <v>646</v>
      </c>
      <c r="C7" s="18"/>
      <c r="D7" s="18"/>
      <c r="E7" s="19">
        <f>SUM(E8:E15)</f>
        <v>40914.4937074</v>
      </c>
      <c r="F7" s="19">
        <f>SUM(F8:F15)</f>
        <v>59303.7749825</v>
      </c>
      <c r="G7" s="19">
        <f>SUM(G8:G15)</f>
        <v>201971.2448241</v>
      </c>
      <c r="H7" s="19"/>
      <c r="I7" s="19"/>
      <c r="J7" s="44"/>
      <c r="K7" s="45">
        <f>SUM(K8:K15)</f>
        <v>1600</v>
      </c>
      <c r="L7" s="45">
        <f>SUM(L8:L15)</f>
        <v>1600</v>
      </c>
      <c r="M7" s="45">
        <f>SUM(M8:M15)</f>
        <v>0</v>
      </c>
      <c r="N7" s="45">
        <f>SUM(N8:N15)</f>
        <v>0</v>
      </c>
      <c r="O7" s="45">
        <f>SUM(O8:O15)</f>
        <v>0</v>
      </c>
    </row>
    <row r="8" s="5" customFormat="1" ht="32.1" hidden="1" customHeight="1" spans="1:15">
      <c r="A8" s="20">
        <v>1</v>
      </c>
      <c r="B8" s="21" t="s">
        <v>403</v>
      </c>
      <c r="C8" s="22" t="s">
        <v>404</v>
      </c>
      <c r="D8" s="23" t="s">
        <v>8</v>
      </c>
      <c r="E8" s="24">
        <v>1680.5143352</v>
      </c>
      <c r="F8" s="24">
        <v>1732.3517086</v>
      </c>
      <c r="G8" s="24">
        <v>5942.9634644</v>
      </c>
      <c r="H8" s="25">
        <f t="shared" ref="H8:H15" si="0">IF(F8&gt;0,((G8-F8)/F8),((G8-F8)/(-F8)))</f>
        <v>2.43057557821374</v>
      </c>
      <c r="I8" s="46" t="s">
        <v>647</v>
      </c>
      <c r="J8" s="47" t="s">
        <v>648</v>
      </c>
      <c r="K8" s="48">
        <v>200</v>
      </c>
      <c r="L8" s="48">
        <v>200</v>
      </c>
      <c r="M8" s="48">
        <v>0</v>
      </c>
      <c r="N8" s="20"/>
      <c r="O8" s="20"/>
    </row>
    <row r="9" s="5" customFormat="1" ht="32.1" hidden="1" customHeight="1" spans="1:15">
      <c r="A9" s="20">
        <v>2</v>
      </c>
      <c r="B9" s="21" t="s">
        <v>405</v>
      </c>
      <c r="C9" s="22" t="s">
        <v>406</v>
      </c>
      <c r="D9" s="23" t="s">
        <v>8</v>
      </c>
      <c r="E9" s="24">
        <v>946.1337265</v>
      </c>
      <c r="F9" s="24">
        <v>788.7986118</v>
      </c>
      <c r="G9" s="24">
        <v>3700.3377098</v>
      </c>
      <c r="H9" s="25">
        <f t="shared" si="0"/>
        <v>3.69110575810473</v>
      </c>
      <c r="I9" s="46" t="s">
        <v>647</v>
      </c>
      <c r="J9" s="47" t="s">
        <v>648</v>
      </c>
      <c r="K9" s="48">
        <v>200</v>
      </c>
      <c r="L9" s="48">
        <v>200</v>
      </c>
      <c r="M9" s="48">
        <v>0</v>
      </c>
      <c r="N9" s="20"/>
      <c r="O9" s="20"/>
    </row>
    <row r="10" s="5" customFormat="1" ht="32.1" hidden="1" customHeight="1" spans="1:15">
      <c r="A10" s="20">
        <v>3</v>
      </c>
      <c r="B10" s="21" t="s">
        <v>407</v>
      </c>
      <c r="C10" s="22" t="s">
        <v>408</v>
      </c>
      <c r="D10" s="23" t="s">
        <v>8</v>
      </c>
      <c r="E10" s="24">
        <v>213.1328524</v>
      </c>
      <c r="F10" s="24">
        <v>635.4435165</v>
      </c>
      <c r="G10" s="24">
        <v>3364.786992</v>
      </c>
      <c r="H10" s="25">
        <f t="shared" si="0"/>
        <v>4.29517872891854</v>
      </c>
      <c r="I10" s="46" t="s">
        <v>647</v>
      </c>
      <c r="J10" s="47" t="s">
        <v>648</v>
      </c>
      <c r="K10" s="48">
        <v>200</v>
      </c>
      <c r="L10" s="48">
        <v>200</v>
      </c>
      <c r="M10" s="48">
        <v>0</v>
      </c>
      <c r="N10" s="20"/>
      <c r="O10" s="20"/>
    </row>
    <row r="11" s="6" customFormat="1" ht="32.1" hidden="1" customHeight="1" spans="1:16382">
      <c r="A11" s="20">
        <v>4</v>
      </c>
      <c r="B11" s="21" t="s">
        <v>9</v>
      </c>
      <c r="C11" s="22" t="s">
        <v>399</v>
      </c>
      <c r="D11" s="23" t="s">
        <v>10</v>
      </c>
      <c r="E11" s="24">
        <v>503.2327558</v>
      </c>
      <c r="F11" s="24">
        <v>3272.1700312</v>
      </c>
      <c r="G11" s="24">
        <v>4160.5307467</v>
      </c>
      <c r="H11" s="25">
        <f t="shared" si="0"/>
        <v>0.271489778046226</v>
      </c>
      <c r="I11" s="46" t="s">
        <v>647</v>
      </c>
      <c r="J11" s="47" t="s">
        <v>648</v>
      </c>
      <c r="K11" s="48">
        <v>200</v>
      </c>
      <c r="L11" s="48">
        <v>200</v>
      </c>
      <c r="M11" s="48">
        <v>0</v>
      </c>
      <c r="N11" s="20"/>
      <c r="O11" s="20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</row>
    <row r="12" s="5" customFormat="1" ht="32.1" hidden="1" customHeight="1" spans="1:15">
      <c r="A12" s="20">
        <v>5</v>
      </c>
      <c r="B12" s="21" t="s">
        <v>409</v>
      </c>
      <c r="C12" s="22" t="s">
        <v>410</v>
      </c>
      <c r="D12" s="23" t="s">
        <v>17</v>
      </c>
      <c r="E12" s="24">
        <v>2293.9805663</v>
      </c>
      <c r="F12" s="24">
        <v>2312.9857748</v>
      </c>
      <c r="G12" s="24">
        <v>5701.8064222</v>
      </c>
      <c r="H12" s="25">
        <f t="shared" si="0"/>
        <v>1.46512818380521</v>
      </c>
      <c r="I12" s="46" t="s">
        <v>647</v>
      </c>
      <c r="J12" s="47" t="s">
        <v>648</v>
      </c>
      <c r="K12" s="48">
        <v>200</v>
      </c>
      <c r="L12" s="48">
        <v>200</v>
      </c>
      <c r="M12" s="48">
        <v>0</v>
      </c>
      <c r="N12" s="20"/>
      <c r="O12" s="20"/>
    </row>
    <row r="13" s="5" customFormat="1" ht="32.1" hidden="1" customHeight="1" spans="1:15">
      <c r="A13" s="20">
        <v>6</v>
      </c>
      <c r="B13" s="21" t="s">
        <v>411</v>
      </c>
      <c r="C13" s="22" t="s">
        <v>412</v>
      </c>
      <c r="D13" s="23" t="s">
        <v>17</v>
      </c>
      <c r="E13" s="24">
        <v>397.7629678</v>
      </c>
      <c r="F13" s="24">
        <v>1706.6192466</v>
      </c>
      <c r="G13" s="24">
        <v>6007.2701854</v>
      </c>
      <c r="H13" s="25">
        <f t="shared" si="0"/>
        <v>2.51998267766401</v>
      </c>
      <c r="I13" s="46" t="s">
        <v>647</v>
      </c>
      <c r="J13" s="47" t="s">
        <v>648</v>
      </c>
      <c r="K13" s="48">
        <v>200</v>
      </c>
      <c r="L13" s="48">
        <v>200</v>
      </c>
      <c r="M13" s="48">
        <v>0</v>
      </c>
      <c r="N13" s="20"/>
      <c r="O13" s="20"/>
    </row>
    <row r="14" s="5" customFormat="1" ht="32.1" hidden="1" customHeight="1" spans="1:15">
      <c r="A14" s="20">
        <v>7</v>
      </c>
      <c r="B14" s="21" t="s">
        <v>391</v>
      </c>
      <c r="C14" s="22" t="s">
        <v>392</v>
      </c>
      <c r="D14" s="23" t="s">
        <v>12</v>
      </c>
      <c r="E14" s="24">
        <v>34024.0526487</v>
      </c>
      <c r="F14" s="24">
        <v>47662.1027396</v>
      </c>
      <c r="G14" s="24">
        <v>166495.7473694</v>
      </c>
      <c r="H14" s="25">
        <f t="shared" si="0"/>
        <v>2.49325224443082</v>
      </c>
      <c r="I14" s="46" t="s">
        <v>647</v>
      </c>
      <c r="J14" s="47" t="s">
        <v>648</v>
      </c>
      <c r="K14" s="48">
        <v>200</v>
      </c>
      <c r="L14" s="48">
        <v>200</v>
      </c>
      <c r="M14" s="48">
        <v>0</v>
      </c>
      <c r="N14" s="20"/>
      <c r="O14" s="20"/>
    </row>
    <row r="15" s="5" customFormat="1" ht="32.1" hidden="1" customHeight="1" spans="1:15">
      <c r="A15" s="20">
        <v>8</v>
      </c>
      <c r="B15" s="21" t="s">
        <v>401</v>
      </c>
      <c r="C15" s="22" t="s">
        <v>402</v>
      </c>
      <c r="D15" s="23" t="s">
        <v>27</v>
      </c>
      <c r="E15" s="24">
        <v>855.6838547</v>
      </c>
      <c r="F15" s="24">
        <v>1193.3033534</v>
      </c>
      <c r="G15" s="24">
        <v>6597.8019342</v>
      </c>
      <c r="H15" s="25">
        <f t="shared" si="0"/>
        <v>4.52902320721828</v>
      </c>
      <c r="I15" s="46" t="s">
        <v>647</v>
      </c>
      <c r="J15" s="47" t="s">
        <v>648</v>
      </c>
      <c r="K15" s="48">
        <v>200</v>
      </c>
      <c r="L15" s="48">
        <v>200</v>
      </c>
      <c r="M15" s="48">
        <v>0</v>
      </c>
      <c r="N15" s="20"/>
      <c r="O15" s="20"/>
    </row>
    <row r="16" s="4" customFormat="1" ht="32.1" customHeight="1" spans="1:15">
      <c r="A16" s="18"/>
      <c r="B16" s="18" t="s">
        <v>649</v>
      </c>
      <c r="C16" s="18"/>
      <c r="D16" s="18"/>
      <c r="E16" s="19">
        <f>SUM(E17:E25)</f>
        <v>162914.2660346</v>
      </c>
      <c r="F16" s="19">
        <f>SUM(F17:F25)</f>
        <v>160590.0646455</v>
      </c>
      <c r="G16" s="19">
        <f>SUM(G17:G25)</f>
        <v>421397.6903445</v>
      </c>
      <c r="H16" s="19"/>
      <c r="I16" s="19"/>
      <c r="J16" s="44"/>
      <c r="K16" s="45">
        <f>SUM(K17:K25)</f>
        <v>3800</v>
      </c>
      <c r="L16" s="45">
        <f>SUM(L17:L25)</f>
        <v>1800</v>
      </c>
      <c r="M16" s="45">
        <f>SUM(M17:M25)</f>
        <v>2000</v>
      </c>
      <c r="N16" s="45">
        <f>SUM(N17:N25)</f>
        <v>0</v>
      </c>
      <c r="O16" s="45">
        <f>SUM(O17:O25)</f>
        <v>0</v>
      </c>
    </row>
    <row r="17" s="5" customFormat="1" ht="32.1" hidden="1" customHeight="1" spans="1:15">
      <c r="A17" s="20">
        <v>1</v>
      </c>
      <c r="B17" s="21" t="s">
        <v>422</v>
      </c>
      <c r="C17" s="22" t="s">
        <v>423</v>
      </c>
      <c r="D17" s="23" t="s">
        <v>8</v>
      </c>
      <c r="E17" s="24">
        <v>4153.7237048</v>
      </c>
      <c r="F17" s="24">
        <v>8422.6149152</v>
      </c>
      <c r="G17" s="24">
        <v>18067.3859572</v>
      </c>
      <c r="H17" s="25">
        <f>IF(F17&gt;0,((G17-F17)/F17),((G17-F17)/(-F17)))</f>
        <v>1.1451041201699</v>
      </c>
      <c r="I17" s="46" t="s">
        <v>647</v>
      </c>
      <c r="J17" s="47" t="s">
        <v>648</v>
      </c>
      <c r="K17" s="48">
        <v>200</v>
      </c>
      <c r="L17" s="48">
        <v>200</v>
      </c>
      <c r="M17" s="48">
        <v>0</v>
      </c>
      <c r="N17" s="20"/>
      <c r="O17" s="20"/>
    </row>
    <row r="18" s="5" customFormat="1" ht="32.1" hidden="1" customHeight="1" spans="1:15">
      <c r="A18" s="20">
        <v>2</v>
      </c>
      <c r="B18" s="21" t="s">
        <v>424</v>
      </c>
      <c r="C18" s="22" t="s">
        <v>425</v>
      </c>
      <c r="D18" s="23" t="s">
        <v>10</v>
      </c>
      <c r="E18" s="24">
        <v>3909.4181097</v>
      </c>
      <c r="F18" s="24">
        <v>4249.5374725</v>
      </c>
      <c r="G18" s="24">
        <v>7275.6077051</v>
      </c>
      <c r="H18" s="25">
        <f t="shared" ref="H18:H25" si="1">IF(F18&gt;0,((G18-F18)/F18),((G18-F18)/(-F18)))</f>
        <v>0.712094022510117</v>
      </c>
      <c r="I18" s="46" t="s">
        <v>647</v>
      </c>
      <c r="J18" s="47" t="s">
        <v>648</v>
      </c>
      <c r="K18" s="48">
        <v>200</v>
      </c>
      <c r="L18" s="48">
        <v>200</v>
      </c>
      <c r="M18" s="48">
        <v>0</v>
      </c>
      <c r="N18" s="20"/>
      <c r="O18" s="20"/>
    </row>
    <row r="19" s="5" customFormat="1" ht="32.1" hidden="1" customHeight="1" spans="1:15">
      <c r="A19" s="20">
        <v>3</v>
      </c>
      <c r="B19" s="21" t="s">
        <v>428</v>
      </c>
      <c r="C19" s="22" t="s">
        <v>429</v>
      </c>
      <c r="D19" s="23" t="s">
        <v>17</v>
      </c>
      <c r="E19" s="24">
        <v>9912.5805325</v>
      </c>
      <c r="F19" s="24">
        <v>16453.9417712</v>
      </c>
      <c r="G19" s="24">
        <v>42738.0683032</v>
      </c>
      <c r="H19" s="25">
        <f t="shared" si="1"/>
        <v>1.59743646218599</v>
      </c>
      <c r="I19" s="46" t="s">
        <v>647</v>
      </c>
      <c r="J19" s="47" t="s">
        <v>648</v>
      </c>
      <c r="K19" s="48">
        <v>200</v>
      </c>
      <c r="L19" s="48">
        <v>200</v>
      </c>
      <c r="M19" s="48">
        <v>0</v>
      </c>
      <c r="N19" s="20"/>
      <c r="O19" s="20"/>
    </row>
    <row r="20" s="5" customFormat="1" ht="32.1" customHeight="1" spans="1:15">
      <c r="A20" s="20">
        <v>4</v>
      </c>
      <c r="B20" s="21" t="s">
        <v>416</v>
      </c>
      <c r="C20" s="22" t="s">
        <v>417</v>
      </c>
      <c r="D20" s="23" t="s">
        <v>12</v>
      </c>
      <c r="E20" s="24">
        <v>6959.2184972</v>
      </c>
      <c r="F20" s="24">
        <v>5894.5702199</v>
      </c>
      <c r="G20" s="24">
        <v>33148.8815004</v>
      </c>
      <c r="H20" s="25">
        <f t="shared" si="1"/>
        <v>4.62362992784271</v>
      </c>
      <c r="I20" s="46" t="s">
        <v>647</v>
      </c>
      <c r="J20" s="47" t="s">
        <v>650</v>
      </c>
      <c r="K20" s="48">
        <v>1200</v>
      </c>
      <c r="L20" s="48">
        <v>200</v>
      </c>
      <c r="M20" s="48">
        <v>1000</v>
      </c>
      <c r="N20" s="20"/>
      <c r="O20" s="20"/>
    </row>
    <row r="21" s="5" customFormat="1" ht="32.1" hidden="1" customHeight="1" spans="1:15">
      <c r="A21" s="20">
        <v>5</v>
      </c>
      <c r="B21" s="21" t="s">
        <v>426</v>
      </c>
      <c r="C21" s="22" t="s">
        <v>427</v>
      </c>
      <c r="D21" s="23" t="s">
        <v>12</v>
      </c>
      <c r="E21" s="24">
        <v>130769.0284563</v>
      </c>
      <c r="F21" s="24">
        <v>118196.3276614</v>
      </c>
      <c r="G21" s="24">
        <v>291135.4344694</v>
      </c>
      <c r="H21" s="25">
        <f t="shared" si="1"/>
        <v>1.46315126899224</v>
      </c>
      <c r="I21" s="46" t="s">
        <v>647</v>
      </c>
      <c r="J21" s="47" t="s">
        <v>648</v>
      </c>
      <c r="K21" s="48">
        <v>200</v>
      </c>
      <c r="L21" s="48">
        <v>200</v>
      </c>
      <c r="M21" s="48">
        <v>0</v>
      </c>
      <c r="N21" s="20"/>
      <c r="O21" s="20"/>
    </row>
    <row r="22" s="5" customFormat="1" ht="32.1" hidden="1" customHeight="1" spans="1:15">
      <c r="A22" s="20">
        <v>6</v>
      </c>
      <c r="B22" s="21" t="s">
        <v>430</v>
      </c>
      <c r="C22" s="22" t="s">
        <v>431</v>
      </c>
      <c r="D22" s="23" t="s">
        <v>29</v>
      </c>
      <c r="E22" s="24">
        <v>2243.6003364</v>
      </c>
      <c r="F22" s="24">
        <v>1643.7109724</v>
      </c>
      <c r="G22" s="24">
        <v>4723.5451584</v>
      </c>
      <c r="H22" s="25">
        <f t="shared" si="1"/>
        <v>1.87370787061371</v>
      </c>
      <c r="I22" s="46" t="s">
        <v>647</v>
      </c>
      <c r="J22" s="47" t="s">
        <v>648</v>
      </c>
      <c r="K22" s="48">
        <v>200</v>
      </c>
      <c r="L22" s="48">
        <v>200</v>
      </c>
      <c r="M22" s="48">
        <v>0</v>
      </c>
      <c r="N22" s="20"/>
      <c r="O22" s="20"/>
    </row>
    <row r="23" s="5" customFormat="1" ht="32.1" customHeight="1" spans="1:15">
      <c r="A23" s="20">
        <v>7</v>
      </c>
      <c r="B23" s="21" t="s">
        <v>419</v>
      </c>
      <c r="C23" s="22" t="s">
        <v>421</v>
      </c>
      <c r="D23" s="23" t="s">
        <v>60</v>
      </c>
      <c r="E23" s="24">
        <v>1983.1137737</v>
      </c>
      <c r="F23" s="24">
        <v>2524.7307807</v>
      </c>
      <c r="G23" s="24">
        <v>16002.8005204</v>
      </c>
      <c r="H23" s="25">
        <f t="shared" si="1"/>
        <v>5.33841859208573</v>
      </c>
      <c r="I23" s="46" t="s">
        <v>647</v>
      </c>
      <c r="J23" s="47" t="s">
        <v>650</v>
      </c>
      <c r="K23" s="48">
        <v>1200</v>
      </c>
      <c r="L23" s="48">
        <v>200</v>
      </c>
      <c r="M23" s="48">
        <v>1000</v>
      </c>
      <c r="N23" s="20"/>
      <c r="O23" s="20"/>
    </row>
    <row r="24" s="5" customFormat="1" ht="32.1" hidden="1" customHeight="1" spans="1:15">
      <c r="A24" s="20">
        <v>8</v>
      </c>
      <c r="B24" s="21" t="s">
        <v>434</v>
      </c>
      <c r="C24" s="22" t="s">
        <v>435</v>
      </c>
      <c r="D24" s="23" t="s">
        <v>60</v>
      </c>
      <c r="E24" s="24">
        <v>1086.807034</v>
      </c>
      <c r="F24" s="24">
        <v>1803.5079954</v>
      </c>
      <c r="G24" s="24">
        <v>3750.1427266</v>
      </c>
      <c r="H24" s="25">
        <f t="shared" si="1"/>
        <v>1.07936018923401</v>
      </c>
      <c r="I24" s="46" t="s">
        <v>647</v>
      </c>
      <c r="J24" s="47" t="s">
        <v>648</v>
      </c>
      <c r="K24" s="48">
        <v>200</v>
      </c>
      <c r="L24" s="48">
        <v>200</v>
      </c>
      <c r="M24" s="48">
        <v>0</v>
      </c>
      <c r="N24" s="20"/>
      <c r="O24" s="20"/>
    </row>
    <row r="25" s="6" customFormat="1" ht="32.1" hidden="1" customHeight="1" spans="1:16382">
      <c r="A25" s="20">
        <v>9</v>
      </c>
      <c r="B25" s="21" t="s">
        <v>432</v>
      </c>
      <c r="C25" s="22" t="s">
        <v>433</v>
      </c>
      <c r="D25" s="23" t="s">
        <v>63</v>
      </c>
      <c r="E25" s="24">
        <v>1896.77559</v>
      </c>
      <c r="F25" s="24">
        <v>1401.1228568</v>
      </c>
      <c r="G25" s="24">
        <v>4555.8240038</v>
      </c>
      <c r="H25" s="25">
        <f t="shared" si="1"/>
        <v>2.25155212598913</v>
      </c>
      <c r="I25" s="46" t="s">
        <v>647</v>
      </c>
      <c r="J25" s="47" t="s">
        <v>648</v>
      </c>
      <c r="K25" s="48">
        <v>200</v>
      </c>
      <c r="L25" s="48">
        <v>200</v>
      </c>
      <c r="M25" s="48">
        <v>0</v>
      </c>
      <c r="N25" s="20"/>
      <c r="O25" s="2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</row>
    <row r="26" s="4" customFormat="1" ht="32.1" customHeight="1" spans="1:15">
      <c r="A26" s="18"/>
      <c r="B26" s="26" t="s">
        <v>651</v>
      </c>
      <c r="C26" s="18"/>
      <c r="D26" s="18"/>
      <c r="E26" s="19">
        <f>SUM(E27:E35)</f>
        <v>7824.4496444</v>
      </c>
      <c r="F26" s="19">
        <f>SUM(F27:F35)</f>
        <v>14955.0129557</v>
      </c>
      <c r="G26" s="19">
        <f>SUM(G27:G35)</f>
        <v>89375.1256244</v>
      </c>
      <c r="H26" s="19"/>
      <c r="I26" s="19"/>
      <c r="J26" s="44"/>
      <c r="K26" s="45">
        <f>SUM(K27:K35)</f>
        <v>4400</v>
      </c>
      <c r="L26" s="45">
        <f>SUM(L27:L35)</f>
        <v>1400</v>
      </c>
      <c r="M26" s="45">
        <f>SUM(M27:M35)</f>
        <v>3000</v>
      </c>
      <c r="N26" s="45">
        <f>SUM(N27:N35)</f>
        <v>2</v>
      </c>
      <c r="O26" s="45">
        <f>SUM(O27:O35)</f>
        <v>0</v>
      </c>
    </row>
    <row r="27" s="5" customFormat="1" ht="32.1" hidden="1" customHeight="1" spans="1:15">
      <c r="A27" s="20">
        <v>1</v>
      </c>
      <c r="B27" s="21" t="s">
        <v>450</v>
      </c>
      <c r="C27" s="22" t="s">
        <v>451</v>
      </c>
      <c r="D27" s="23" t="s">
        <v>8</v>
      </c>
      <c r="E27" s="24">
        <v>362.0641279</v>
      </c>
      <c r="F27" s="24">
        <v>542.2755126</v>
      </c>
      <c r="G27" s="24">
        <v>1376.888169</v>
      </c>
      <c r="H27" s="25">
        <f t="shared" ref="H27:H35" si="2">IF(F27&gt;0,((G27-F27)/F27),((G27-F27)/(-F27)))</f>
        <v>1.53909338889075</v>
      </c>
      <c r="I27" s="46" t="s">
        <v>647</v>
      </c>
      <c r="J27" s="47" t="s">
        <v>648</v>
      </c>
      <c r="K27" s="48">
        <v>200</v>
      </c>
      <c r="L27" s="48">
        <v>200</v>
      </c>
      <c r="M27" s="48">
        <v>0</v>
      </c>
      <c r="N27" s="20"/>
      <c r="O27" s="20"/>
    </row>
    <row r="28" s="5" customFormat="1" ht="32.1" hidden="1" customHeight="1" spans="1:15">
      <c r="A28" s="27">
        <v>2</v>
      </c>
      <c r="B28" s="28" t="s">
        <v>455</v>
      </c>
      <c r="C28" s="29" t="s">
        <v>456</v>
      </c>
      <c r="D28" s="30" t="s">
        <v>8</v>
      </c>
      <c r="E28" s="31">
        <v>163.1848234</v>
      </c>
      <c r="F28" s="31">
        <v>13.9164816</v>
      </c>
      <c r="G28" s="31">
        <v>288.8209874</v>
      </c>
      <c r="H28" s="32">
        <f t="shared" si="2"/>
        <v>19.7538798743498</v>
      </c>
      <c r="I28" s="49" t="s">
        <v>647</v>
      </c>
      <c r="J28" s="50" t="s">
        <v>648</v>
      </c>
      <c r="K28" s="51"/>
      <c r="L28" s="51">
        <v>0</v>
      </c>
      <c r="M28" s="51">
        <v>0</v>
      </c>
      <c r="N28" s="27">
        <v>1</v>
      </c>
      <c r="O28" s="27"/>
    </row>
    <row r="29" s="5" customFormat="1" ht="32.1" hidden="1" customHeight="1" spans="1:15">
      <c r="A29" s="27">
        <v>3</v>
      </c>
      <c r="B29" s="28" t="s">
        <v>440</v>
      </c>
      <c r="C29" s="29" t="s">
        <v>441</v>
      </c>
      <c r="D29" s="30" t="s">
        <v>10</v>
      </c>
      <c r="E29" s="31">
        <v>1.595698</v>
      </c>
      <c r="F29" s="31">
        <v>140.544451</v>
      </c>
      <c r="G29" s="31">
        <v>229.9191765</v>
      </c>
      <c r="H29" s="32">
        <f t="shared" si="2"/>
        <v>0.635917852779545</v>
      </c>
      <c r="I29" s="49" t="s">
        <v>647</v>
      </c>
      <c r="J29" s="50" t="s">
        <v>648</v>
      </c>
      <c r="K29" s="51"/>
      <c r="L29" s="51">
        <v>0</v>
      </c>
      <c r="M29" s="51">
        <v>0</v>
      </c>
      <c r="N29" s="27">
        <v>1</v>
      </c>
      <c r="O29" s="27"/>
    </row>
    <row r="30" s="5" customFormat="1" ht="32.1" customHeight="1" spans="1:15">
      <c r="A30" s="20">
        <v>4</v>
      </c>
      <c r="B30" s="21" t="s">
        <v>39</v>
      </c>
      <c r="C30" s="22" t="s">
        <v>439</v>
      </c>
      <c r="D30" s="23" t="s">
        <v>17</v>
      </c>
      <c r="E30" s="24">
        <v>3159.0781149</v>
      </c>
      <c r="F30" s="24">
        <v>8086.9181512</v>
      </c>
      <c r="G30" s="24">
        <v>61377.9674998</v>
      </c>
      <c r="H30" s="25">
        <f t="shared" si="2"/>
        <v>6.58978468091609</v>
      </c>
      <c r="I30" s="46" t="s">
        <v>647</v>
      </c>
      <c r="J30" s="47" t="s">
        <v>650</v>
      </c>
      <c r="K30" s="48">
        <v>2200</v>
      </c>
      <c r="L30" s="48">
        <v>200</v>
      </c>
      <c r="M30" s="48">
        <v>2000</v>
      </c>
      <c r="N30" s="20"/>
      <c r="O30" s="20"/>
    </row>
    <row r="31" s="5" customFormat="1" ht="32.1" customHeight="1" spans="1:15">
      <c r="A31" s="20">
        <v>5</v>
      </c>
      <c r="B31" s="21" t="s">
        <v>442</v>
      </c>
      <c r="C31" s="22" t="s">
        <v>443</v>
      </c>
      <c r="D31" s="23" t="s">
        <v>17</v>
      </c>
      <c r="E31" s="24">
        <v>1126.466516</v>
      </c>
      <c r="F31" s="24">
        <v>2954.1826072</v>
      </c>
      <c r="G31" s="24">
        <v>13095.6203868</v>
      </c>
      <c r="H31" s="25">
        <f t="shared" si="2"/>
        <v>3.43290822811124</v>
      </c>
      <c r="I31" s="46" t="s">
        <v>647</v>
      </c>
      <c r="J31" s="47" t="s">
        <v>650</v>
      </c>
      <c r="K31" s="48">
        <v>1200</v>
      </c>
      <c r="L31" s="48">
        <v>200</v>
      </c>
      <c r="M31" s="48">
        <v>1000</v>
      </c>
      <c r="N31" s="20"/>
      <c r="O31" s="20"/>
    </row>
    <row r="32" s="6" customFormat="1" ht="32.1" hidden="1" customHeight="1" spans="1:16382">
      <c r="A32" s="20">
        <v>6</v>
      </c>
      <c r="B32" s="21" t="s">
        <v>446</v>
      </c>
      <c r="C32" s="22" t="s">
        <v>447</v>
      </c>
      <c r="D32" s="23" t="s">
        <v>17</v>
      </c>
      <c r="E32" s="24">
        <v>77.0534953</v>
      </c>
      <c r="F32" s="24">
        <v>256.5864212</v>
      </c>
      <c r="G32" s="24">
        <v>1759.5746058</v>
      </c>
      <c r="H32" s="25">
        <f t="shared" si="2"/>
        <v>5.85762947848465</v>
      </c>
      <c r="I32" s="46" t="s">
        <v>647</v>
      </c>
      <c r="J32" s="47" t="s">
        <v>648</v>
      </c>
      <c r="K32" s="48">
        <v>200</v>
      </c>
      <c r="L32" s="48">
        <v>200</v>
      </c>
      <c r="M32" s="48">
        <v>0</v>
      </c>
      <c r="N32" s="20"/>
      <c r="O32" s="2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</row>
    <row r="33" s="5" customFormat="1" ht="32.1" hidden="1" customHeight="1" spans="1:15">
      <c r="A33" s="20">
        <v>7</v>
      </c>
      <c r="B33" s="21" t="s">
        <v>37</v>
      </c>
      <c r="C33" s="22" t="s">
        <v>452</v>
      </c>
      <c r="D33" s="23" t="s">
        <v>29</v>
      </c>
      <c r="E33" s="24">
        <v>328.5496699</v>
      </c>
      <c r="F33" s="24">
        <v>-295.990879</v>
      </c>
      <c r="G33" s="24">
        <v>3377.6484758</v>
      </c>
      <c r="H33" s="25">
        <f t="shared" si="2"/>
        <v>12.4113262111702</v>
      </c>
      <c r="I33" s="46" t="s">
        <v>647</v>
      </c>
      <c r="J33" s="47" t="s">
        <v>648</v>
      </c>
      <c r="K33" s="48">
        <v>200</v>
      </c>
      <c r="L33" s="48">
        <v>200</v>
      </c>
      <c r="M33" s="48">
        <v>0</v>
      </c>
      <c r="N33" s="20"/>
      <c r="O33" s="20"/>
    </row>
    <row r="34" s="5" customFormat="1" ht="32.1" hidden="1" customHeight="1" spans="1:15">
      <c r="A34" s="20">
        <v>8</v>
      </c>
      <c r="B34" s="21" t="s">
        <v>453</v>
      </c>
      <c r="C34" s="22" t="s">
        <v>454</v>
      </c>
      <c r="D34" s="23" t="s">
        <v>118</v>
      </c>
      <c r="E34" s="24">
        <v>576.2154047</v>
      </c>
      <c r="F34" s="24">
        <v>1085.0332108</v>
      </c>
      <c r="G34" s="24">
        <v>2905.5616634</v>
      </c>
      <c r="H34" s="25">
        <f t="shared" si="2"/>
        <v>1.6778550504069</v>
      </c>
      <c r="I34" s="46" t="s">
        <v>647</v>
      </c>
      <c r="J34" s="47" t="s">
        <v>648</v>
      </c>
      <c r="K34" s="48">
        <v>200</v>
      </c>
      <c r="L34" s="48">
        <v>200</v>
      </c>
      <c r="M34" s="48">
        <v>0</v>
      </c>
      <c r="N34" s="20"/>
      <c r="O34" s="20"/>
    </row>
    <row r="35" s="5" customFormat="1" ht="32.1" hidden="1" customHeight="1" spans="1:15">
      <c r="A35" s="20">
        <v>9</v>
      </c>
      <c r="B35" s="21" t="s">
        <v>448</v>
      </c>
      <c r="C35" s="22" t="s">
        <v>449</v>
      </c>
      <c r="D35" s="23" t="s">
        <v>43</v>
      </c>
      <c r="E35" s="24">
        <v>2030.2417943</v>
      </c>
      <c r="F35" s="24">
        <v>2171.5469991</v>
      </c>
      <c r="G35" s="24">
        <v>4963.1246599</v>
      </c>
      <c r="H35" s="25">
        <f t="shared" si="2"/>
        <v>1.28552486405174</v>
      </c>
      <c r="I35" s="46" t="s">
        <v>647</v>
      </c>
      <c r="J35" s="47" t="s">
        <v>648</v>
      </c>
      <c r="K35" s="48">
        <v>200</v>
      </c>
      <c r="L35" s="48">
        <v>200</v>
      </c>
      <c r="M35" s="48">
        <v>0</v>
      </c>
      <c r="N35" s="20"/>
      <c r="O35" s="20"/>
    </row>
    <row r="36" s="4" customFormat="1" ht="32.1" customHeight="1" spans="1:15">
      <c r="A36" s="18"/>
      <c r="B36" s="18" t="s">
        <v>652</v>
      </c>
      <c r="C36" s="18"/>
      <c r="D36" s="18"/>
      <c r="E36" s="19">
        <f>SUM(E37:E46)</f>
        <v>66290.8259614</v>
      </c>
      <c r="F36" s="19">
        <f>SUM(F37:F46)</f>
        <v>35966.7258831</v>
      </c>
      <c r="G36" s="19">
        <f>SUM(G37:G46)</f>
        <v>233415.5656732</v>
      </c>
      <c r="H36" s="19"/>
      <c r="I36" s="19"/>
      <c r="J36" s="44"/>
      <c r="K36" s="45">
        <f>SUM(K37:K46)</f>
        <v>4500</v>
      </c>
      <c r="L36" s="45">
        <f>SUM(L37:L46)</f>
        <v>2000</v>
      </c>
      <c r="M36" s="45">
        <f>SUM(M37:M46)</f>
        <v>2500</v>
      </c>
      <c r="N36" s="45">
        <f>SUM(N37:N46)</f>
        <v>0</v>
      </c>
      <c r="O36" s="45">
        <f>SUM(O37:O46)</f>
        <v>0</v>
      </c>
    </row>
    <row r="37" s="5" customFormat="1" ht="32.1" hidden="1" customHeight="1" spans="1:15">
      <c r="A37" s="20">
        <v>1</v>
      </c>
      <c r="B37" s="21" t="s">
        <v>469</v>
      </c>
      <c r="C37" s="22" t="s">
        <v>470</v>
      </c>
      <c r="D37" s="23" t="s">
        <v>8</v>
      </c>
      <c r="E37" s="24">
        <v>307.9928178</v>
      </c>
      <c r="F37" s="24">
        <v>330.3523087</v>
      </c>
      <c r="G37" s="24">
        <v>7826.0480486</v>
      </c>
      <c r="H37" s="25">
        <f>(G37-F37)/F37</f>
        <v>22.6900056167218</v>
      </c>
      <c r="I37" s="46" t="s">
        <v>647</v>
      </c>
      <c r="J37" s="47" t="s">
        <v>648</v>
      </c>
      <c r="K37" s="48">
        <v>200</v>
      </c>
      <c r="L37" s="48">
        <v>200</v>
      </c>
      <c r="M37" s="48">
        <v>0</v>
      </c>
      <c r="N37" s="20"/>
      <c r="O37" s="20"/>
    </row>
    <row r="38" s="5" customFormat="1" ht="32.1" hidden="1" customHeight="1" spans="1:15">
      <c r="A38" s="20">
        <v>2</v>
      </c>
      <c r="B38" s="21" t="s">
        <v>471</v>
      </c>
      <c r="C38" s="22" t="s">
        <v>472</v>
      </c>
      <c r="D38" s="23" t="s">
        <v>8</v>
      </c>
      <c r="E38" s="24">
        <v>863.3288091</v>
      </c>
      <c r="F38" s="24">
        <v>1287.8442051</v>
      </c>
      <c r="G38" s="24">
        <v>3277.3780336</v>
      </c>
      <c r="H38" s="25">
        <f>(G38-F38)/F38</f>
        <v>1.54485598539112</v>
      </c>
      <c r="I38" s="46" t="s">
        <v>647</v>
      </c>
      <c r="J38" s="47" t="s">
        <v>648</v>
      </c>
      <c r="K38" s="48">
        <v>200</v>
      </c>
      <c r="L38" s="48">
        <v>200</v>
      </c>
      <c r="M38" s="48">
        <v>0</v>
      </c>
      <c r="N38" s="20"/>
      <c r="O38" s="20"/>
    </row>
    <row r="39" s="5" customFormat="1" ht="32.1" customHeight="1" spans="1:15">
      <c r="A39" s="20">
        <v>3</v>
      </c>
      <c r="B39" s="21" t="s">
        <v>462</v>
      </c>
      <c r="C39" s="22" t="s">
        <v>463</v>
      </c>
      <c r="D39" s="23" t="s">
        <v>19</v>
      </c>
      <c r="E39" s="24">
        <v>7466.6595533</v>
      </c>
      <c r="F39" s="24">
        <v>3342.9930758</v>
      </c>
      <c r="G39" s="24">
        <v>13767.4029098</v>
      </c>
      <c r="H39" s="25">
        <f t="shared" ref="H39:H46" si="3">IF(F39&gt;0,((G39-F39)/F39),((G39-F39)/(-F39)))</f>
        <v>3.11828639713989</v>
      </c>
      <c r="I39" s="46" t="s">
        <v>647</v>
      </c>
      <c r="J39" s="47" t="s">
        <v>653</v>
      </c>
      <c r="K39" s="48">
        <v>700</v>
      </c>
      <c r="L39" s="48">
        <v>200</v>
      </c>
      <c r="M39" s="48">
        <v>500</v>
      </c>
      <c r="N39" s="20"/>
      <c r="O39" s="20"/>
    </row>
    <row r="40" s="5" customFormat="1" ht="32.1" hidden="1" customHeight="1" spans="1:15">
      <c r="A40" s="20">
        <v>4</v>
      </c>
      <c r="B40" s="21" t="s">
        <v>467</v>
      </c>
      <c r="C40" s="22" t="s">
        <v>468</v>
      </c>
      <c r="D40" s="23" t="s">
        <v>19</v>
      </c>
      <c r="E40" s="24">
        <v>4881.8435165</v>
      </c>
      <c r="F40" s="24">
        <v>5898.6153808</v>
      </c>
      <c r="G40" s="24">
        <v>18314.946987</v>
      </c>
      <c r="H40" s="25">
        <f t="shared" si="3"/>
        <v>2.10495697797405</v>
      </c>
      <c r="I40" s="46" t="s">
        <v>647</v>
      </c>
      <c r="J40" s="47" t="s">
        <v>648</v>
      </c>
      <c r="K40" s="48">
        <v>200</v>
      </c>
      <c r="L40" s="48">
        <v>200</v>
      </c>
      <c r="M40" s="48">
        <v>0</v>
      </c>
      <c r="N40" s="20"/>
      <c r="O40" s="20"/>
    </row>
    <row r="41" s="5" customFormat="1" ht="32.1" hidden="1" customHeight="1" spans="1:15">
      <c r="A41" s="20">
        <v>5</v>
      </c>
      <c r="B41" s="21" t="s">
        <v>460</v>
      </c>
      <c r="C41" s="22" t="s">
        <v>461</v>
      </c>
      <c r="D41" s="23" t="s">
        <v>125</v>
      </c>
      <c r="E41" s="24">
        <v>8201.9479981</v>
      </c>
      <c r="F41" s="24">
        <v>5160.4071414</v>
      </c>
      <c r="G41" s="24">
        <v>10962.219897</v>
      </c>
      <c r="H41" s="25">
        <f t="shared" si="3"/>
        <v>1.12429360641998</v>
      </c>
      <c r="I41" s="46" t="s">
        <v>647</v>
      </c>
      <c r="J41" s="47" t="s">
        <v>648</v>
      </c>
      <c r="K41" s="48">
        <v>200</v>
      </c>
      <c r="L41" s="48">
        <v>200</v>
      </c>
      <c r="M41" s="48">
        <v>0</v>
      </c>
      <c r="N41" s="20"/>
      <c r="O41" s="20"/>
    </row>
    <row r="42" s="5" customFormat="1" ht="32.1" hidden="1" customHeight="1" spans="1:15">
      <c r="A42" s="20">
        <v>6</v>
      </c>
      <c r="B42" s="21" t="s">
        <v>473</v>
      </c>
      <c r="C42" s="22" t="s">
        <v>474</v>
      </c>
      <c r="D42" s="23" t="s">
        <v>125</v>
      </c>
      <c r="E42" s="24">
        <v>67.3199592</v>
      </c>
      <c r="F42" s="24">
        <v>139.5715512</v>
      </c>
      <c r="G42" s="24">
        <v>1756.7347466</v>
      </c>
      <c r="H42" s="25">
        <f t="shared" si="3"/>
        <v>11.5866247920586</v>
      </c>
      <c r="I42" s="46" t="s">
        <v>647</v>
      </c>
      <c r="J42" s="47" t="s">
        <v>648</v>
      </c>
      <c r="K42" s="48">
        <v>200</v>
      </c>
      <c r="L42" s="48">
        <v>200</v>
      </c>
      <c r="M42" s="48">
        <v>0</v>
      </c>
      <c r="N42" s="20"/>
      <c r="O42" s="20"/>
    </row>
    <row r="43" s="5" customFormat="1" ht="32.1" customHeight="1" spans="1:15">
      <c r="A43" s="20">
        <v>7</v>
      </c>
      <c r="B43" s="21" t="s">
        <v>111</v>
      </c>
      <c r="C43" s="22" t="s">
        <v>457</v>
      </c>
      <c r="D43" s="23" t="s">
        <v>17</v>
      </c>
      <c r="E43" s="24">
        <v>30858.6380027</v>
      </c>
      <c r="F43" s="24">
        <v>-11848.0935582</v>
      </c>
      <c r="G43" s="24">
        <v>107322.521923</v>
      </c>
      <c r="H43" s="25">
        <f t="shared" si="3"/>
        <v>10.0582102003003</v>
      </c>
      <c r="I43" s="46" t="s">
        <v>647</v>
      </c>
      <c r="J43" s="47" t="s">
        <v>650</v>
      </c>
      <c r="K43" s="48">
        <v>2200</v>
      </c>
      <c r="L43" s="48">
        <v>200</v>
      </c>
      <c r="M43" s="48">
        <v>2000</v>
      </c>
      <c r="N43" s="20"/>
      <c r="O43" s="20"/>
    </row>
    <row r="44" s="5" customFormat="1" ht="32.1" hidden="1" customHeight="1" spans="1:15">
      <c r="A44" s="20">
        <v>8</v>
      </c>
      <c r="B44" s="21" t="s">
        <v>465</v>
      </c>
      <c r="C44" s="22" t="s">
        <v>466</v>
      </c>
      <c r="D44" s="23" t="s">
        <v>27</v>
      </c>
      <c r="E44" s="24">
        <v>908.5290125</v>
      </c>
      <c r="F44" s="24">
        <v>2253.0018135</v>
      </c>
      <c r="G44" s="24">
        <v>3547.6490134</v>
      </c>
      <c r="H44" s="25">
        <f t="shared" si="3"/>
        <v>0.574632116202689</v>
      </c>
      <c r="I44" s="46" t="s">
        <v>647</v>
      </c>
      <c r="J44" s="47" t="s">
        <v>648</v>
      </c>
      <c r="K44" s="48">
        <v>200</v>
      </c>
      <c r="L44" s="48">
        <v>200</v>
      </c>
      <c r="M44" s="48">
        <v>0</v>
      </c>
      <c r="N44" s="20"/>
      <c r="O44" s="20"/>
    </row>
    <row r="45" s="6" customFormat="1" ht="32.1" hidden="1" customHeight="1" spans="1:16382">
      <c r="A45" s="20">
        <v>9</v>
      </c>
      <c r="B45" s="21" t="s">
        <v>458</v>
      </c>
      <c r="C45" s="22" t="s">
        <v>459</v>
      </c>
      <c r="D45" s="23" t="s">
        <v>29</v>
      </c>
      <c r="E45" s="24">
        <v>12477.5253665</v>
      </c>
      <c r="F45" s="24">
        <v>27913.2182339</v>
      </c>
      <c r="G45" s="24">
        <v>59604.718391</v>
      </c>
      <c r="H45" s="25">
        <f t="shared" si="3"/>
        <v>1.13535816227064</v>
      </c>
      <c r="I45" s="46" t="s">
        <v>647</v>
      </c>
      <c r="J45" s="47" t="s">
        <v>648</v>
      </c>
      <c r="K45" s="48">
        <v>200</v>
      </c>
      <c r="L45" s="48">
        <v>200</v>
      </c>
      <c r="M45" s="48">
        <v>0</v>
      </c>
      <c r="N45" s="20"/>
      <c r="O45" s="20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  <c r="AMK45" s="5"/>
      <c r="AML45" s="5"/>
      <c r="AMM45" s="5"/>
      <c r="AMN45" s="5"/>
      <c r="AMO45" s="5"/>
      <c r="AMP45" s="5"/>
      <c r="AMQ45" s="5"/>
      <c r="AMR45" s="5"/>
      <c r="AMS45" s="5"/>
      <c r="AMT45" s="5"/>
      <c r="AMU45" s="5"/>
      <c r="AMV45" s="5"/>
      <c r="AMW45" s="5"/>
      <c r="AMX45" s="5"/>
      <c r="AMY45" s="5"/>
      <c r="AMZ45" s="5"/>
      <c r="ANA45" s="5"/>
      <c r="ANB45" s="5"/>
      <c r="ANC45" s="5"/>
      <c r="AND45" s="5"/>
      <c r="ANE45" s="5"/>
      <c r="ANF45" s="5"/>
      <c r="ANG45" s="5"/>
      <c r="ANH45" s="5"/>
      <c r="ANI45" s="5"/>
      <c r="ANJ45" s="5"/>
      <c r="ANK45" s="5"/>
      <c r="ANL45" s="5"/>
      <c r="ANM45" s="5"/>
      <c r="ANN45" s="5"/>
      <c r="ANO45" s="5"/>
      <c r="ANP45" s="5"/>
      <c r="ANQ45" s="5"/>
      <c r="ANR45" s="5"/>
      <c r="ANS45" s="5"/>
      <c r="ANT45" s="5"/>
      <c r="ANU45" s="5"/>
      <c r="ANV45" s="5"/>
      <c r="ANW45" s="5"/>
      <c r="ANX45" s="5"/>
      <c r="ANY45" s="5"/>
      <c r="ANZ45" s="5"/>
      <c r="AOA45" s="5"/>
      <c r="AOB45" s="5"/>
      <c r="AOC45" s="5"/>
      <c r="AOD45" s="5"/>
      <c r="AOE45" s="5"/>
      <c r="AOF45" s="5"/>
      <c r="AOG45" s="5"/>
      <c r="AOH45" s="5"/>
      <c r="AOI45" s="5"/>
      <c r="AOJ45" s="5"/>
      <c r="AOK45" s="5"/>
      <c r="AOL45" s="5"/>
      <c r="AOM45" s="5"/>
      <c r="AON45" s="5"/>
      <c r="AOO45" s="5"/>
      <c r="AOP45" s="5"/>
      <c r="AOQ45" s="5"/>
      <c r="AOR45" s="5"/>
      <c r="AOS45" s="5"/>
      <c r="AOT45" s="5"/>
      <c r="AOU45" s="5"/>
      <c r="AOV45" s="5"/>
      <c r="AOW45" s="5"/>
      <c r="AOX45" s="5"/>
      <c r="AOY45" s="5"/>
      <c r="AOZ45" s="5"/>
      <c r="APA45" s="5"/>
      <c r="APB45" s="5"/>
      <c r="APC45" s="5"/>
      <c r="APD45" s="5"/>
      <c r="APE45" s="5"/>
      <c r="APF45" s="5"/>
      <c r="APG45" s="5"/>
      <c r="APH45" s="5"/>
      <c r="API45" s="5"/>
      <c r="APJ45" s="5"/>
      <c r="APK45" s="5"/>
      <c r="APL45" s="5"/>
      <c r="APM45" s="5"/>
      <c r="APN45" s="5"/>
      <c r="APO45" s="5"/>
      <c r="APP45" s="5"/>
      <c r="APQ45" s="5"/>
      <c r="APR45" s="5"/>
      <c r="APS45" s="5"/>
      <c r="APT45" s="5"/>
      <c r="APU45" s="5"/>
      <c r="APV45" s="5"/>
      <c r="APW45" s="5"/>
      <c r="APX45" s="5"/>
      <c r="APY45" s="5"/>
      <c r="APZ45" s="5"/>
      <c r="AQA45" s="5"/>
      <c r="AQB45" s="5"/>
      <c r="AQC45" s="5"/>
      <c r="AQD45" s="5"/>
      <c r="AQE45" s="5"/>
      <c r="AQF45" s="5"/>
      <c r="AQG45" s="5"/>
      <c r="AQH45" s="5"/>
      <c r="AQI45" s="5"/>
      <c r="AQJ45" s="5"/>
      <c r="AQK45" s="5"/>
      <c r="AQL45" s="5"/>
      <c r="AQM45" s="5"/>
      <c r="AQN45" s="5"/>
      <c r="AQO45" s="5"/>
      <c r="AQP45" s="5"/>
      <c r="AQQ45" s="5"/>
      <c r="AQR45" s="5"/>
      <c r="AQS45" s="5"/>
      <c r="AQT45" s="5"/>
      <c r="AQU45" s="5"/>
      <c r="AQV45" s="5"/>
      <c r="AQW45" s="5"/>
      <c r="AQX45" s="5"/>
      <c r="AQY45" s="5"/>
      <c r="AQZ45" s="5"/>
      <c r="ARA45" s="5"/>
      <c r="ARB45" s="5"/>
      <c r="ARC45" s="5"/>
      <c r="ARD45" s="5"/>
      <c r="ARE45" s="5"/>
      <c r="ARF45" s="5"/>
      <c r="ARG45" s="5"/>
      <c r="ARH45" s="5"/>
      <c r="ARI45" s="5"/>
      <c r="ARJ45" s="5"/>
      <c r="ARK45" s="5"/>
      <c r="ARL45" s="5"/>
      <c r="ARM45" s="5"/>
      <c r="ARN45" s="5"/>
      <c r="ARO45" s="5"/>
      <c r="ARP45" s="5"/>
      <c r="ARQ45" s="5"/>
      <c r="ARR45" s="5"/>
      <c r="ARS45" s="5"/>
      <c r="ART45" s="5"/>
      <c r="ARU45" s="5"/>
      <c r="ARV45" s="5"/>
      <c r="ARW45" s="5"/>
      <c r="ARX45" s="5"/>
      <c r="ARY45" s="5"/>
      <c r="ARZ45" s="5"/>
      <c r="ASA45" s="5"/>
      <c r="ASB45" s="5"/>
      <c r="ASC45" s="5"/>
      <c r="ASD45" s="5"/>
      <c r="ASE45" s="5"/>
      <c r="ASF45" s="5"/>
      <c r="ASG45" s="5"/>
      <c r="ASH45" s="5"/>
      <c r="ASI45" s="5"/>
      <c r="ASJ45" s="5"/>
      <c r="ASK45" s="5"/>
      <c r="ASL45" s="5"/>
      <c r="ASM45" s="5"/>
      <c r="ASN45" s="5"/>
      <c r="ASO45" s="5"/>
      <c r="ASP45" s="5"/>
      <c r="ASQ45" s="5"/>
      <c r="ASR45" s="5"/>
      <c r="ASS45" s="5"/>
      <c r="AST45" s="5"/>
      <c r="ASU45" s="5"/>
      <c r="ASV45" s="5"/>
      <c r="ASW45" s="5"/>
      <c r="ASX45" s="5"/>
      <c r="ASY45" s="5"/>
      <c r="ASZ45" s="5"/>
      <c r="ATA45" s="5"/>
      <c r="ATB45" s="5"/>
      <c r="ATC45" s="5"/>
      <c r="ATD45" s="5"/>
      <c r="ATE45" s="5"/>
      <c r="ATF45" s="5"/>
      <c r="ATG45" s="5"/>
      <c r="ATH45" s="5"/>
      <c r="ATI45" s="5"/>
      <c r="ATJ45" s="5"/>
      <c r="ATK45" s="5"/>
      <c r="ATL45" s="5"/>
      <c r="ATM45" s="5"/>
      <c r="ATN45" s="5"/>
      <c r="ATO45" s="5"/>
      <c r="ATP45" s="5"/>
      <c r="ATQ45" s="5"/>
      <c r="ATR45" s="5"/>
      <c r="ATS45" s="5"/>
      <c r="ATT45" s="5"/>
      <c r="ATU45" s="5"/>
      <c r="ATV45" s="5"/>
      <c r="ATW45" s="5"/>
      <c r="ATX45" s="5"/>
      <c r="ATY45" s="5"/>
      <c r="ATZ45" s="5"/>
      <c r="AUA45" s="5"/>
      <c r="AUB45" s="5"/>
      <c r="AUC45" s="5"/>
      <c r="AUD45" s="5"/>
      <c r="AUE45" s="5"/>
      <c r="AUF45" s="5"/>
      <c r="AUG45" s="5"/>
      <c r="AUH45" s="5"/>
      <c r="AUI45" s="5"/>
      <c r="AUJ45" s="5"/>
      <c r="AUK45" s="5"/>
      <c r="AUL45" s="5"/>
      <c r="AUM45" s="5"/>
      <c r="AUN45" s="5"/>
      <c r="AUO45" s="5"/>
      <c r="AUP45" s="5"/>
      <c r="AUQ45" s="5"/>
      <c r="AUR45" s="5"/>
      <c r="AUS45" s="5"/>
      <c r="AUT45" s="5"/>
      <c r="AUU45" s="5"/>
      <c r="AUV45" s="5"/>
      <c r="AUW45" s="5"/>
      <c r="AUX45" s="5"/>
      <c r="AUY45" s="5"/>
      <c r="AUZ45" s="5"/>
      <c r="AVA45" s="5"/>
      <c r="AVB45" s="5"/>
      <c r="AVC45" s="5"/>
      <c r="AVD45" s="5"/>
      <c r="AVE45" s="5"/>
      <c r="AVF45" s="5"/>
      <c r="AVG45" s="5"/>
      <c r="AVH45" s="5"/>
      <c r="AVI45" s="5"/>
      <c r="AVJ45" s="5"/>
      <c r="AVK45" s="5"/>
      <c r="AVL45" s="5"/>
      <c r="AVM45" s="5"/>
      <c r="AVN45" s="5"/>
      <c r="AVO45" s="5"/>
      <c r="AVP45" s="5"/>
      <c r="AVQ45" s="5"/>
      <c r="AVR45" s="5"/>
      <c r="AVS45" s="5"/>
      <c r="AVT45" s="5"/>
      <c r="AVU45" s="5"/>
      <c r="AVV45" s="5"/>
      <c r="AVW45" s="5"/>
      <c r="AVX45" s="5"/>
      <c r="AVY45" s="5"/>
      <c r="AVZ45" s="5"/>
      <c r="AWA45" s="5"/>
      <c r="AWB45" s="5"/>
      <c r="AWC45" s="5"/>
      <c r="AWD45" s="5"/>
      <c r="AWE45" s="5"/>
      <c r="AWF45" s="5"/>
      <c r="AWG45" s="5"/>
      <c r="AWH45" s="5"/>
      <c r="AWI45" s="5"/>
      <c r="AWJ45" s="5"/>
      <c r="AWK45" s="5"/>
      <c r="AWL45" s="5"/>
      <c r="AWM45" s="5"/>
      <c r="AWN45" s="5"/>
      <c r="AWO45" s="5"/>
      <c r="AWP45" s="5"/>
      <c r="AWQ45" s="5"/>
      <c r="AWR45" s="5"/>
      <c r="AWS45" s="5"/>
      <c r="AWT45" s="5"/>
      <c r="AWU45" s="5"/>
      <c r="AWV45" s="5"/>
      <c r="AWW45" s="5"/>
      <c r="AWX45" s="5"/>
      <c r="AWY45" s="5"/>
      <c r="AWZ45" s="5"/>
      <c r="AXA45" s="5"/>
      <c r="AXB45" s="5"/>
      <c r="AXC45" s="5"/>
      <c r="AXD45" s="5"/>
      <c r="AXE45" s="5"/>
      <c r="AXF45" s="5"/>
      <c r="AXG45" s="5"/>
      <c r="AXH45" s="5"/>
      <c r="AXI45" s="5"/>
      <c r="AXJ45" s="5"/>
      <c r="AXK45" s="5"/>
      <c r="AXL45" s="5"/>
      <c r="AXM45" s="5"/>
      <c r="AXN45" s="5"/>
      <c r="AXO45" s="5"/>
      <c r="AXP45" s="5"/>
      <c r="AXQ45" s="5"/>
      <c r="AXR45" s="5"/>
      <c r="AXS45" s="5"/>
      <c r="AXT45" s="5"/>
      <c r="AXU45" s="5"/>
      <c r="AXV45" s="5"/>
      <c r="AXW45" s="5"/>
      <c r="AXX45" s="5"/>
      <c r="AXY45" s="5"/>
      <c r="AXZ45" s="5"/>
      <c r="AYA45" s="5"/>
      <c r="AYB45" s="5"/>
      <c r="AYC45" s="5"/>
      <c r="AYD45" s="5"/>
      <c r="AYE45" s="5"/>
      <c r="AYF45" s="5"/>
      <c r="AYG45" s="5"/>
      <c r="AYH45" s="5"/>
      <c r="AYI45" s="5"/>
      <c r="AYJ45" s="5"/>
      <c r="AYK45" s="5"/>
      <c r="AYL45" s="5"/>
      <c r="AYM45" s="5"/>
      <c r="AYN45" s="5"/>
      <c r="AYO45" s="5"/>
      <c r="AYP45" s="5"/>
      <c r="AYQ45" s="5"/>
      <c r="AYR45" s="5"/>
      <c r="AYS45" s="5"/>
      <c r="AYT45" s="5"/>
      <c r="AYU45" s="5"/>
      <c r="AYV45" s="5"/>
      <c r="AYW45" s="5"/>
      <c r="AYX45" s="5"/>
      <c r="AYY45" s="5"/>
      <c r="AYZ45" s="5"/>
      <c r="AZA45" s="5"/>
      <c r="AZB45" s="5"/>
      <c r="AZC45" s="5"/>
      <c r="AZD45" s="5"/>
      <c r="AZE45" s="5"/>
      <c r="AZF45" s="5"/>
      <c r="AZG45" s="5"/>
      <c r="AZH45" s="5"/>
      <c r="AZI45" s="5"/>
      <c r="AZJ45" s="5"/>
      <c r="AZK45" s="5"/>
      <c r="AZL45" s="5"/>
      <c r="AZM45" s="5"/>
      <c r="AZN45" s="5"/>
      <c r="AZO45" s="5"/>
      <c r="AZP45" s="5"/>
      <c r="AZQ45" s="5"/>
      <c r="AZR45" s="5"/>
      <c r="AZS45" s="5"/>
      <c r="AZT45" s="5"/>
      <c r="AZU45" s="5"/>
      <c r="AZV45" s="5"/>
      <c r="AZW45" s="5"/>
      <c r="AZX45" s="5"/>
      <c r="AZY45" s="5"/>
      <c r="AZZ45" s="5"/>
      <c r="BAA45" s="5"/>
      <c r="BAB45" s="5"/>
      <c r="BAC45" s="5"/>
      <c r="BAD45" s="5"/>
      <c r="BAE45" s="5"/>
      <c r="BAF45" s="5"/>
      <c r="BAG45" s="5"/>
      <c r="BAH45" s="5"/>
      <c r="BAI45" s="5"/>
      <c r="BAJ45" s="5"/>
      <c r="BAK45" s="5"/>
      <c r="BAL45" s="5"/>
      <c r="BAM45" s="5"/>
      <c r="BAN45" s="5"/>
      <c r="BAO45" s="5"/>
      <c r="BAP45" s="5"/>
      <c r="BAQ45" s="5"/>
      <c r="BAR45" s="5"/>
      <c r="BAS45" s="5"/>
      <c r="BAT45" s="5"/>
      <c r="BAU45" s="5"/>
      <c r="BAV45" s="5"/>
      <c r="BAW45" s="5"/>
      <c r="BAX45" s="5"/>
      <c r="BAY45" s="5"/>
      <c r="BAZ45" s="5"/>
      <c r="BBA45" s="5"/>
      <c r="BBB45" s="5"/>
      <c r="BBC45" s="5"/>
      <c r="BBD45" s="5"/>
      <c r="BBE45" s="5"/>
      <c r="BBF45" s="5"/>
      <c r="BBG45" s="5"/>
      <c r="BBH45" s="5"/>
      <c r="BBI45" s="5"/>
      <c r="BBJ45" s="5"/>
      <c r="BBK45" s="5"/>
      <c r="BBL45" s="5"/>
      <c r="BBM45" s="5"/>
      <c r="BBN45" s="5"/>
      <c r="BBO45" s="5"/>
      <c r="BBP45" s="5"/>
      <c r="BBQ45" s="5"/>
      <c r="BBR45" s="5"/>
      <c r="BBS45" s="5"/>
      <c r="BBT45" s="5"/>
      <c r="BBU45" s="5"/>
      <c r="BBV45" s="5"/>
      <c r="BBW45" s="5"/>
      <c r="BBX45" s="5"/>
      <c r="BBY45" s="5"/>
      <c r="BBZ45" s="5"/>
      <c r="BCA45" s="5"/>
      <c r="BCB45" s="5"/>
      <c r="BCC45" s="5"/>
      <c r="BCD45" s="5"/>
      <c r="BCE45" s="5"/>
      <c r="BCF45" s="5"/>
      <c r="BCG45" s="5"/>
      <c r="BCH45" s="5"/>
      <c r="BCI45" s="5"/>
      <c r="BCJ45" s="5"/>
      <c r="BCK45" s="5"/>
      <c r="BCL45" s="5"/>
      <c r="BCM45" s="5"/>
      <c r="BCN45" s="5"/>
      <c r="BCO45" s="5"/>
      <c r="BCP45" s="5"/>
      <c r="BCQ45" s="5"/>
      <c r="BCR45" s="5"/>
      <c r="BCS45" s="5"/>
      <c r="BCT45" s="5"/>
      <c r="BCU45" s="5"/>
      <c r="BCV45" s="5"/>
      <c r="BCW45" s="5"/>
      <c r="BCX45" s="5"/>
      <c r="BCY45" s="5"/>
      <c r="BCZ45" s="5"/>
      <c r="BDA45" s="5"/>
      <c r="BDB45" s="5"/>
      <c r="BDC45" s="5"/>
      <c r="BDD45" s="5"/>
      <c r="BDE45" s="5"/>
      <c r="BDF45" s="5"/>
      <c r="BDG45" s="5"/>
      <c r="BDH45" s="5"/>
      <c r="BDI45" s="5"/>
      <c r="BDJ45" s="5"/>
      <c r="BDK45" s="5"/>
      <c r="BDL45" s="5"/>
      <c r="BDM45" s="5"/>
      <c r="BDN45" s="5"/>
      <c r="BDO45" s="5"/>
      <c r="BDP45" s="5"/>
      <c r="BDQ45" s="5"/>
      <c r="BDR45" s="5"/>
      <c r="BDS45" s="5"/>
      <c r="BDT45" s="5"/>
      <c r="BDU45" s="5"/>
      <c r="BDV45" s="5"/>
      <c r="BDW45" s="5"/>
      <c r="BDX45" s="5"/>
      <c r="BDY45" s="5"/>
      <c r="BDZ45" s="5"/>
      <c r="BEA45" s="5"/>
      <c r="BEB45" s="5"/>
      <c r="BEC45" s="5"/>
      <c r="BED45" s="5"/>
      <c r="BEE45" s="5"/>
      <c r="BEF45" s="5"/>
      <c r="BEG45" s="5"/>
      <c r="BEH45" s="5"/>
      <c r="BEI45" s="5"/>
      <c r="BEJ45" s="5"/>
      <c r="BEK45" s="5"/>
      <c r="BEL45" s="5"/>
      <c r="BEM45" s="5"/>
      <c r="BEN45" s="5"/>
      <c r="BEO45" s="5"/>
      <c r="BEP45" s="5"/>
      <c r="BEQ45" s="5"/>
      <c r="BER45" s="5"/>
      <c r="BES45" s="5"/>
      <c r="BET45" s="5"/>
      <c r="BEU45" s="5"/>
      <c r="BEV45" s="5"/>
      <c r="BEW45" s="5"/>
      <c r="BEX45" s="5"/>
      <c r="BEY45" s="5"/>
      <c r="BEZ45" s="5"/>
      <c r="BFA45" s="5"/>
      <c r="BFB45" s="5"/>
      <c r="BFC45" s="5"/>
      <c r="BFD45" s="5"/>
      <c r="BFE45" s="5"/>
      <c r="BFF45" s="5"/>
      <c r="BFG45" s="5"/>
      <c r="BFH45" s="5"/>
      <c r="BFI45" s="5"/>
      <c r="BFJ45" s="5"/>
      <c r="BFK45" s="5"/>
      <c r="BFL45" s="5"/>
      <c r="BFM45" s="5"/>
      <c r="BFN45" s="5"/>
      <c r="BFO45" s="5"/>
      <c r="BFP45" s="5"/>
      <c r="BFQ45" s="5"/>
      <c r="BFR45" s="5"/>
      <c r="BFS45" s="5"/>
      <c r="BFT45" s="5"/>
      <c r="BFU45" s="5"/>
      <c r="BFV45" s="5"/>
      <c r="BFW45" s="5"/>
      <c r="BFX45" s="5"/>
      <c r="BFY45" s="5"/>
      <c r="BFZ45" s="5"/>
      <c r="BGA45" s="5"/>
      <c r="BGB45" s="5"/>
      <c r="BGC45" s="5"/>
      <c r="BGD45" s="5"/>
      <c r="BGE45" s="5"/>
      <c r="BGF45" s="5"/>
      <c r="BGG45" s="5"/>
      <c r="BGH45" s="5"/>
      <c r="BGI45" s="5"/>
      <c r="BGJ45" s="5"/>
      <c r="BGK45" s="5"/>
      <c r="BGL45" s="5"/>
      <c r="BGM45" s="5"/>
      <c r="BGN45" s="5"/>
      <c r="BGO45" s="5"/>
      <c r="BGP45" s="5"/>
      <c r="BGQ45" s="5"/>
      <c r="BGR45" s="5"/>
      <c r="BGS45" s="5"/>
      <c r="BGT45" s="5"/>
      <c r="BGU45" s="5"/>
      <c r="BGV45" s="5"/>
      <c r="BGW45" s="5"/>
      <c r="BGX45" s="5"/>
      <c r="BGY45" s="5"/>
      <c r="BGZ45" s="5"/>
      <c r="BHA45" s="5"/>
      <c r="BHB45" s="5"/>
      <c r="BHC45" s="5"/>
      <c r="BHD45" s="5"/>
      <c r="BHE45" s="5"/>
      <c r="BHF45" s="5"/>
      <c r="BHG45" s="5"/>
      <c r="BHH45" s="5"/>
      <c r="BHI45" s="5"/>
      <c r="BHJ45" s="5"/>
      <c r="BHK45" s="5"/>
      <c r="BHL45" s="5"/>
      <c r="BHM45" s="5"/>
      <c r="BHN45" s="5"/>
      <c r="BHO45" s="5"/>
      <c r="BHP45" s="5"/>
      <c r="BHQ45" s="5"/>
      <c r="BHR45" s="5"/>
      <c r="BHS45" s="5"/>
      <c r="BHT45" s="5"/>
      <c r="BHU45" s="5"/>
      <c r="BHV45" s="5"/>
      <c r="BHW45" s="5"/>
      <c r="BHX45" s="5"/>
      <c r="BHY45" s="5"/>
      <c r="BHZ45" s="5"/>
      <c r="BIA45" s="5"/>
      <c r="BIB45" s="5"/>
      <c r="BIC45" s="5"/>
      <c r="BID45" s="5"/>
      <c r="BIE45" s="5"/>
      <c r="BIF45" s="5"/>
      <c r="BIG45" s="5"/>
      <c r="BIH45" s="5"/>
      <c r="BII45" s="5"/>
      <c r="BIJ45" s="5"/>
      <c r="BIK45" s="5"/>
      <c r="BIL45" s="5"/>
      <c r="BIM45" s="5"/>
      <c r="BIN45" s="5"/>
      <c r="BIO45" s="5"/>
      <c r="BIP45" s="5"/>
      <c r="BIQ45" s="5"/>
      <c r="BIR45" s="5"/>
      <c r="BIS45" s="5"/>
      <c r="BIT45" s="5"/>
      <c r="BIU45" s="5"/>
      <c r="BIV45" s="5"/>
      <c r="BIW45" s="5"/>
      <c r="BIX45" s="5"/>
      <c r="BIY45" s="5"/>
      <c r="BIZ45" s="5"/>
      <c r="BJA45" s="5"/>
      <c r="BJB45" s="5"/>
      <c r="BJC45" s="5"/>
      <c r="BJD45" s="5"/>
      <c r="BJE45" s="5"/>
      <c r="BJF45" s="5"/>
      <c r="BJG45" s="5"/>
      <c r="BJH45" s="5"/>
      <c r="BJI45" s="5"/>
      <c r="BJJ45" s="5"/>
      <c r="BJK45" s="5"/>
      <c r="BJL45" s="5"/>
      <c r="BJM45" s="5"/>
      <c r="BJN45" s="5"/>
      <c r="BJO45" s="5"/>
      <c r="BJP45" s="5"/>
      <c r="BJQ45" s="5"/>
      <c r="BJR45" s="5"/>
      <c r="BJS45" s="5"/>
      <c r="BJT45" s="5"/>
      <c r="BJU45" s="5"/>
      <c r="BJV45" s="5"/>
      <c r="BJW45" s="5"/>
      <c r="BJX45" s="5"/>
      <c r="BJY45" s="5"/>
      <c r="BJZ45" s="5"/>
      <c r="BKA45" s="5"/>
      <c r="BKB45" s="5"/>
      <c r="BKC45" s="5"/>
      <c r="BKD45" s="5"/>
      <c r="BKE45" s="5"/>
      <c r="BKF45" s="5"/>
      <c r="BKG45" s="5"/>
      <c r="BKH45" s="5"/>
      <c r="BKI45" s="5"/>
      <c r="BKJ45" s="5"/>
      <c r="BKK45" s="5"/>
      <c r="BKL45" s="5"/>
      <c r="BKM45" s="5"/>
      <c r="BKN45" s="5"/>
      <c r="BKO45" s="5"/>
      <c r="BKP45" s="5"/>
      <c r="BKQ45" s="5"/>
      <c r="BKR45" s="5"/>
      <c r="BKS45" s="5"/>
      <c r="BKT45" s="5"/>
      <c r="BKU45" s="5"/>
      <c r="BKV45" s="5"/>
      <c r="BKW45" s="5"/>
      <c r="BKX45" s="5"/>
      <c r="BKY45" s="5"/>
      <c r="BKZ45" s="5"/>
      <c r="BLA45" s="5"/>
      <c r="BLB45" s="5"/>
      <c r="BLC45" s="5"/>
      <c r="BLD45" s="5"/>
      <c r="BLE45" s="5"/>
      <c r="BLF45" s="5"/>
      <c r="BLG45" s="5"/>
      <c r="BLH45" s="5"/>
      <c r="BLI45" s="5"/>
      <c r="BLJ45" s="5"/>
      <c r="BLK45" s="5"/>
      <c r="BLL45" s="5"/>
      <c r="BLM45" s="5"/>
      <c r="BLN45" s="5"/>
      <c r="BLO45" s="5"/>
      <c r="BLP45" s="5"/>
      <c r="BLQ45" s="5"/>
      <c r="BLR45" s="5"/>
      <c r="BLS45" s="5"/>
      <c r="BLT45" s="5"/>
      <c r="BLU45" s="5"/>
      <c r="BLV45" s="5"/>
      <c r="BLW45" s="5"/>
      <c r="BLX45" s="5"/>
      <c r="BLY45" s="5"/>
      <c r="BLZ45" s="5"/>
      <c r="BMA45" s="5"/>
      <c r="BMB45" s="5"/>
      <c r="BMC45" s="5"/>
      <c r="BMD45" s="5"/>
      <c r="BME45" s="5"/>
      <c r="BMF45" s="5"/>
      <c r="BMG45" s="5"/>
      <c r="BMH45" s="5"/>
      <c r="BMI45" s="5"/>
      <c r="BMJ45" s="5"/>
      <c r="BMK45" s="5"/>
      <c r="BML45" s="5"/>
      <c r="BMM45" s="5"/>
      <c r="BMN45" s="5"/>
      <c r="BMO45" s="5"/>
      <c r="BMP45" s="5"/>
      <c r="BMQ45" s="5"/>
      <c r="BMR45" s="5"/>
      <c r="BMS45" s="5"/>
      <c r="BMT45" s="5"/>
      <c r="BMU45" s="5"/>
      <c r="BMV45" s="5"/>
      <c r="BMW45" s="5"/>
      <c r="BMX45" s="5"/>
      <c r="BMY45" s="5"/>
      <c r="BMZ45" s="5"/>
      <c r="BNA45" s="5"/>
      <c r="BNB45" s="5"/>
      <c r="BNC45" s="5"/>
      <c r="BND45" s="5"/>
      <c r="BNE45" s="5"/>
      <c r="BNF45" s="5"/>
      <c r="BNG45" s="5"/>
      <c r="BNH45" s="5"/>
      <c r="BNI45" s="5"/>
      <c r="BNJ45" s="5"/>
      <c r="BNK45" s="5"/>
      <c r="BNL45" s="5"/>
      <c r="BNM45" s="5"/>
      <c r="BNN45" s="5"/>
      <c r="BNO45" s="5"/>
      <c r="BNP45" s="5"/>
      <c r="BNQ45" s="5"/>
      <c r="BNR45" s="5"/>
      <c r="BNS45" s="5"/>
      <c r="BNT45" s="5"/>
      <c r="BNU45" s="5"/>
      <c r="BNV45" s="5"/>
      <c r="BNW45" s="5"/>
      <c r="BNX45" s="5"/>
      <c r="BNY45" s="5"/>
      <c r="BNZ45" s="5"/>
      <c r="BOA45" s="5"/>
      <c r="BOB45" s="5"/>
      <c r="BOC45" s="5"/>
      <c r="BOD45" s="5"/>
      <c r="BOE45" s="5"/>
      <c r="BOF45" s="5"/>
      <c r="BOG45" s="5"/>
      <c r="BOH45" s="5"/>
      <c r="BOI45" s="5"/>
      <c r="BOJ45" s="5"/>
      <c r="BOK45" s="5"/>
      <c r="BOL45" s="5"/>
      <c r="BOM45" s="5"/>
      <c r="BON45" s="5"/>
      <c r="BOO45" s="5"/>
      <c r="BOP45" s="5"/>
      <c r="BOQ45" s="5"/>
      <c r="BOR45" s="5"/>
      <c r="BOS45" s="5"/>
      <c r="BOT45" s="5"/>
      <c r="BOU45" s="5"/>
      <c r="BOV45" s="5"/>
      <c r="BOW45" s="5"/>
      <c r="BOX45" s="5"/>
      <c r="BOY45" s="5"/>
      <c r="BOZ45" s="5"/>
      <c r="BPA45" s="5"/>
      <c r="BPB45" s="5"/>
      <c r="BPC45" s="5"/>
      <c r="BPD45" s="5"/>
      <c r="BPE45" s="5"/>
      <c r="BPF45" s="5"/>
      <c r="BPG45" s="5"/>
      <c r="BPH45" s="5"/>
      <c r="BPI45" s="5"/>
      <c r="BPJ45" s="5"/>
      <c r="BPK45" s="5"/>
      <c r="BPL45" s="5"/>
      <c r="BPM45" s="5"/>
      <c r="BPN45" s="5"/>
      <c r="BPO45" s="5"/>
      <c r="BPP45" s="5"/>
      <c r="BPQ45" s="5"/>
      <c r="BPR45" s="5"/>
      <c r="BPS45" s="5"/>
      <c r="BPT45" s="5"/>
      <c r="BPU45" s="5"/>
      <c r="BPV45" s="5"/>
      <c r="BPW45" s="5"/>
      <c r="BPX45" s="5"/>
      <c r="BPY45" s="5"/>
      <c r="BPZ45" s="5"/>
      <c r="BQA45" s="5"/>
      <c r="BQB45" s="5"/>
      <c r="BQC45" s="5"/>
      <c r="BQD45" s="5"/>
      <c r="BQE45" s="5"/>
      <c r="BQF45" s="5"/>
      <c r="BQG45" s="5"/>
      <c r="BQH45" s="5"/>
      <c r="BQI45" s="5"/>
      <c r="BQJ45" s="5"/>
      <c r="BQK45" s="5"/>
      <c r="BQL45" s="5"/>
      <c r="BQM45" s="5"/>
      <c r="BQN45" s="5"/>
      <c r="BQO45" s="5"/>
      <c r="BQP45" s="5"/>
      <c r="BQQ45" s="5"/>
      <c r="BQR45" s="5"/>
      <c r="BQS45" s="5"/>
      <c r="BQT45" s="5"/>
      <c r="BQU45" s="5"/>
      <c r="BQV45" s="5"/>
      <c r="BQW45" s="5"/>
      <c r="BQX45" s="5"/>
      <c r="BQY45" s="5"/>
      <c r="BQZ45" s="5"/>
      <c r="BRA45" s="5"/>
      <c r="BRB45" s="5"/>
      <c r="BRC45" s="5"/>
      <c r="BRD45" s="5"/>
      <c r="BRE45" s="5"/>
      <c r="BRF45" s="5"/>
      <c r="BRG45" s="5"/>
      <c r="BRH45" s="5"/>
      <c r="BRI45" s="5"/>
      <c r="BRJ45" s="5"/>
      <c r="BRK45" s="5"/>
      <c r="BRL45" s="5"/>
      <c r="BRM45" s="5"/>
      <c r="BRN45" s="5"/>
      <c r="BRO45" s="5"/>
      <c r="BRP45" s="5"/>
      <c r="BRQ45" s="5"/>
      <c r="BRR45" s="5"/>
      <c r="BRS45" s="5"/>
      <c r="BRT45" s="5"/>
      <c r="BRU45" s="5"/>
      <c r="BRV45" s="5"/>
      <c r="BRW45" s="5"/>
      <c r="BRX45" s="5"/>
      <c r="BRY45" s="5"/>
      <c r="BRZ45" s="5"/>
      <c r="BSA45" s="5"/>
      <c r="BSB45" s="5"/>
      <c r="BSC45" s="5"/>
      <c r="BSD45" s="5"/>
      <c r="BSE45" s="5"/>
      <c r="BSF45" s="5"/>
      <c r="BSG45" s="5"/>
      <c r="BSH45" s="5"/>
      <c r="BSI45" s="5"/>
      <c r="BSJ45" s="5"/>
      <c r="BSK45" s="5"/>
      <c r="BSL45" s="5"/>
      <c r="BSM45" s="5"/>
      <c r="BSN45" s="5"/>
      <c r="BSO45" s="5"/>
      <c r="BSP45" s="5"/>
      <c r="BSQ45" s="5"/>
      <c r="BSR45" s="5"/>
      <c r="BSS45" s="5"/>
      <c r="BST45" s="5"/>
      <c r="BSU45" s="5"/>
      <c r="BSV45" s="5"/>
      <c r="BSW45" s="5"/>
      <c r="BSX45" s="5"/>
      <c r="BSY45" s="5"/>
      <c r="BSZ45" s="5"/>
      <c r="BTA45" s="5"/>
      <c r="BTB45" s="5"/>
      <c r="BTC45" s="5"/>
      <c r="BTD45" s="5"/>
      <c r="BTE45" s="5"/>
      <c r="BTF45" s="5"/>
      <c r="BTG45" s="5"/>
      <c r="BTH45" s="5"/>
      <c r="BTI45" s="5"/>
      <c r="BTJ45" s="5"/>
      <c r="BTK45" s="5"/>
      <c r="BTL45" s="5"/>
      <c r="BTM45" s="5"/>
      <c r="BTN45" s="5"/>
      <c r="BTO45" s="5"/>
      <c r="BTP45" s="5"/>
      <c r="BTQ45" s="5"/>
      <c r="BTR45" s="5"/>
      <c r="BTS45" s="5"/>
      <c r="BTT45" s="5"/>
      <c r="BTU45" s="5"/>
      <c r="BTV45" s="5"/>
      <c r="BTW45" s="5"/>
      <c r="BTX45" s="5"/>
      <c r="BTY45" s="5"/>
      <c r="BTZ45" s="5"/>
      <c r="BUA45" s="5"/>
      <c r="BUB45" s="5"/>
      <c r="BUC45" s="5"/>
      <c r="BUD45" s="5"/>
      <c r="BUE45" s="5"/>
      <c r="BUF45" s="5"/>
      <c r="BUG45" s="5"/>
      <c r="BUH45" s="5"/>
      <c r="BUI45" s="5"/>
      <c r="BUJ45" s="5"/>
      <c r="BUK45" s="5"/>
      <c r="BUL45" s="5"/>
      <c r="BUM45" s="5"/>
      <c r="BUN45" s="5"/>
      <c r="BUO45" s="5"/>
      <c r="BUP45" s="5"/>
      <c r="BUQ45" s="5"/>
      <c r="BUR45" s="5"/>
      <c r="BUS45" s="5"/>
      <c r="BUT45" s="5"/>
      <c r="BUU45" s="5"/>
      <c r="BUV45" s="5"/>
      <c r="BUW45" s="5"/>
      <c r="BUX45" s="5"/>
      <c r="BUY45" s="5"/>
      <c r="BUZ45" s="5"/>
      <c r="BVA45" s="5"/>
      <c r="BVB45" s="5"/>
      <c r="BVC45" s="5"/>
      <c r="BVD45" s="5"/>
      <c r="BVE45" s="5"/>
      <c r="BVF45" s="5"/>
      <c r="BVG45" s="5"/>
      <c r="BVH45" s="5"/>
      <c r="BVI45" s="5"/>
      <c r="BVJ45" s="5"/>
      <c r="BVK45" s="5"/>
      <c r="BVL45" s="5"/>
      <c r="BVM45" s="5"/>
      <c r="BVN45" s="5"/>
      <c r="BVO45" s="5"/>
      <c r="BVP45" s="5"/>
      <c r="BVQ45" s="5"/>
      <c r="BVR45" s="5"/>
      <c r="BVS45" s="5"/>
      <c r="BVT45" s="5"/>
      <c r="BVU45" s="5"/>
      <c r="BVV45" s="5"/>
      <c r="BVW45" s="5"/>
      <c r="BVX45" s="5"/>
      <c r="BVY45" s="5"/>
      <c r="BVZ45" s="5"/>
      <c r="BWA45" s="5"/>
      <c r="BWB45" s="5"/>
      <c r="BWC45" s="5"/>
      <c r="BWD45" s="5"/>
      <c r="BWE45" s="5"/>
      <c r="BWF45" s="5"/>
      <c r="BWG45" s="5"/>
      <c r="BWH45" s="5"/>
      <c r="BWI45" s="5"/>
      <c r="BWJ45" s="5"/>
      <c r="BWK45" s="5"/>
      <c r="BWL45" s="5"/>
      <c r="BWM45" s="5"/>
      <c r="BWN45" s="5"/>
      <c r="BWO45" s="5"/>
      <c r="BWP45" s="5"/>
      <c r="BWQ45" s="5"/>
      <c r="BWR45" s="5"/>
      <c r="BWS45" s="5"/>
      <c r="BWT45" s="5"/>
      <c r="BWU45" s="5"/>
      <c r="BWV45" s="5"/>
      <c r="BWW45" s="5"/>
      <c r="BWX45" s="5"/>
      <c r="BWY45" s="5"/>
      <c r="BWZ45" s="5"/>
      <c r="BXA45" s="5"/>
      <c r="BXB45" s="5"/>
      <c r="BXC45" s="5"/>
      <c r="BXD45" s="5"/>
      <c r="BXE45" s="5"/>
      <c r="BXF45" s="5"/>
      <c r="BXG45" s="5"/>
      <c r="BXH45" s="5"/>
      <c r="BXI45" s="5"/>
      <c r="BXJ45" s="5"/>
      <c r="BXK45" s="5"/>
      <c r="BXL45" s="5"/>
      <c r="BXM45" s="5"/>
      <c r="BXN45" s="5"/>
      <c r="BXO45" s="5"/>
      <c r="BXP45" s="5"/>
      <c r="BXQ45" s="5"/>
      <c r="BXR45" s="5"/>
      <c r="BXS45" s="5"/>
      <c r="BXT45" s="5"/>
      <c r="BXU45" s="5"/>
      <c r="BXV45" s="5"/>
      <c r="BXW45" s="5"/>
      <c r="BXX45" s="5"/>
      <c r="BXY45" s="5"/>
      <c r="BXZ45" s="5"/>
      <c r="BYA45" s="5"/>
      <c r="BYB45" s="5"/>
      <c r="BYC45" s="5"/>
      <c r="BYD45" s="5"/>
      <c r="BYE45" s="5"/>
      <c r="BYF45" s="5"/>
      <c r="BYG45" s="5"/>
      <c r="BYH45" s="5"/>
      <c r="BYI45" s="5"/>
      <c r="BYJ45" s="5"/>
      <c r="BYK45" s="5"/>
      <c r="BYL45" s="5"/>
      <c r="BYM45" s="5"/>
      <c r="BYN45" s="5"/>
      <c r="BYO45" s="5"/>
      <c r="BYP45" s="5"/>
      <c r="BYQ45" s="5"/>
      <c r="BYR45" s="5"/>
      <c r="BYS45" s="5"/>
      <c r="BYT45" s="5"/>
      <c r="BYU45" s="5"/>
      <c r="BYV45" s="5"/>
      <c r="BYW45" s="5"/>
      <c r="BYX45" s="5"/>
      <c r="BYY45" s="5"/>
      <c r="BYZ45" s="5"/>
      <c r="BZA45" s="5"/>
      <c r="BZB45" s="5"/>
      <c r="BZC45" s="5"/>
      <c r="BZD45" s="5"/>
      <c r="BZE45" s="5"/>
      <c r="BZF45" s="5"/>
      <c r="BZG45" s="5"/>
      <c r="BZH45" s="5"/>
      <c r="BZI45" s="5"/>
      <c r="BZJ45" s="5"/>
      <c r="BZK45" s="5"/>
      <c r="BZL45" s="5"/>
      <c r="BZM45" s="5"/>
      <c r="BZN45" s="5"/>
      <c r="BZO45" s="5"/>
      <c r="BZP45" s="5"/>
      <c r="BZQ45" s="5"/>
      <c r="BZR45" s="5"/>
      <c r="BZS45" s="5"/>
      <c r="BZT45" s="5"/>
      <c r="BZU45" s="5"/>
      <c r="BZV45" s="5"/>
      <c r="BZW45" s="5"/>
      <c r="BZX45" s="5"/>
      <c r="BZY45" s="5"/>
      <c r="BZZ45" s="5"/>
      <c r="CAA45" s="5"/>
      <c r="CAB45" s="5"/>
      <c r="CAC45" s="5"/>
      <c r="CAD45" s="5"/>
      <c r="CAE45" s="5"/>
      <c r="CAF45" s="5"/>
      <c r="CAG45" s="5"/>
      <c r="CAH45" s="5"/>
      <c r="CAI45" s="5"/>
      <c r="CAJ45" s="5"/>
      <c r="CAK45" s="5"/>
      <c r="CAL45" s="5"/>
      <c r="CAM45" s="5"/>
      <c r="CAN45" s="5"/>
      <c r="CAO45" s="5"/>
      <c r="CAP45" s="5"/>
      <c r="CAQ45" s="5"/>
      <c r="CAR45" s="5"/>
      <c r="CAS45" s="5"/>
      <c r="CAT45" s="5"/>
      <c r="CAU45" s="5"/>
      <c r="CAV45" s="5"/>
      <c r="CAW45" s="5"/>
      <c r="CAX45" s="5"/>
      <c r="CAY45" s="5"/>
      <c r="CAZ45" s="5"/>
      <c r="CBA45" s="5"/>
      <c r="CBB45" s="5"/>
      <c r="CBC45" s="5"/>
      <c r="CBD45" s="5"/>
      <c r="CBE45" s="5"/>
      <c r="CBF45" s="5"/>
      <c r="CBG45" s="5"/>
      <c r="CBH45" s="5"/>
      <c r="CBI45" s="5"/>
      <c r="CBJ45" s="5"/>
      <c r="CBK45" s="5"/>
      <c r="CBL45" s="5"/>
      <c r="CBM45" s="5"/>
      <c r="CBN45" s="5"/>
      <c r="CBO45" s="5"/>
      <c r="CBP45" s="5"/>
      <c r="CBQ45" s="5"/>
      <c r="CBR45" s="5"/>
      <c r="CBS45" s="5"/>
      <c r="CBT45" s="5"/>
      <c r="CBU45" s="5"/>
      <c r="CBV45" s="5"/>
      <c r="CBW45" s="5"/>
      <c r="CBX45" s="5"/>
      <c r="CBY45" s="5"/>
      <c r="CBZ45" s="5"/>
      <c r="CCA45" s="5"/>
      <c r="CCB45" s="5"/>
      <c r="CCC45" s="5"/>
      <c r="CCD45" s="5"/>
      <c r="CCE45" s="5"/>
      <c r="CCF45" s="5"/>
      <c r="CCG45" s="5"/>
      <c r="CCH45" s="5"/>
      <c r="CCI45" s="5"/>
      <c r="CCJ45" s="5"/>
      <c r="CCK45" s="5"/>
      <c r="CCL45" s="5"/>
      <c r="CCM45" s="5"/>
      <c r="CCN45" s="5"/>
      <c r="CCO45" s="5"/>
      <c r="CCP45" s="5"/>
      <c r="CCQ45" s="5"/>
      <c r="CCR45" s="5"/>
      <c r="CCS45" s="5"/>
      <c r="CCT45" s="5"/>
      <c r="CCU45" s="5"/>
      <c r="CCV45" s="5"/>
      <c r="CCW45" s="5"/>
      <c r="CCX45" s="5"/>
      <c r="CCY45" s="5"/>
      <c r="CCZ45" s="5"/>
      <c r="CDA45" s="5"/>
      <c r="CDB45" s="5"/>
      <c r="CDC45" s="5"/>
      <c r="CDD45" s="5"/>
      <c r="CDE45" s="5"/>
      <c r="CDF45" s="5"/>
      <c r="CDG45" s="5"/>
      <c r="CDH45" s="5"/>
      <c r="CDI45" s="5"/>
      <c r="CDJ45" s="5"/>
      <c r="CDK45" s="5"/>
      <c r="CDL45" s="5"/>
      <c r="CDM45" s="5"/>
      <c r="CDN45" s="5"/>
      <c r="CDO45" s="5"/>
      <c r="CDP45" s="5"/>
      <c r="CDQ45" s="5"/>
      <c r="CDR45" s="5"/>
      <c r="CDS45" s="5"/>
      <c r="CDT45" s="5"/>
      <c r="CDU45" s="5"/>
      <c r="CDV45" s="5"/>
      <c r="CDW45" s="5"/>
      <c r="CDX45" s="5"/>
      <c r="CDY45" s="5"/>
      <c r="CDZ45" s="5"/>
      <c r="CEA45" s="5"/>
      <c r="CEB45" s="5"/>
      <c r="CEC45" s="5"/>
      <c r="CED45" s="5"/>
      <c r="CEE45" s="5"/>
      <c r="CEF45" s="5"/>
      <c r="CEG45" s="5"/>
      <c r="CEH45" s="5"/>
      <c r="CEI45" s="5"/>
      <c r="CEJ45" s="5"/>
      <c r="CEK45" s="5"/>
      <c r="CEL45" s="5"/>
      <c r="CEM45" s="5"/>
      <c r="CEN45" s="5"/>
      <c r="CEO45" s="5"/>
      <c r="CEP45" s="5"/>
      <c r="CEQ45" s="5"/>
      <c r="CER45" s="5"/>
      <c r="CES45" s="5"/>
      <c r="CET45" s="5"/>
      <c r="CEU45" s="5"/>
      <c r="CEV45" s="5"/>
      <c r="CEW45" s="5"/>
      <c r="CEX45" s="5"/>
      <c r="CEY45" s="5"/>
      <c r="CEZ45" s="5"/>
      <c r="CFA45" s="5"/>
      <c r="CFB45" s="5"/>
      <c r="CFC45" s="5"/>
      <c r="CFD45" s="5"/>
      <c r="CFE45" s="5"/>
      <c r="CFF45" s="5"/>
      <c r="CFG45" s="5"/>
      <c r="CFH45" s="5"/>
      <c r="CFI45" s="5"/>
      <c r="CFJ45" s="5"/>
      <c r="CFK45" s="5"/>
      <c r="CFL45" s="5"/>
      <c r="CFM45" s="5"/>
      <c r="CFN45" s="5"/>
      <c r="CFO45" s="5"/>
      <c r="CFP45" s="5"/>
      <c r="CFQ45" s="5"/>
      <c r="CFR45" s="5"/>
      <c r="CFS45" s="5"/>
      <c r="CFT45" s="5"/>
      <c r="CFU45" s="5"/>
      <c r="CFV45" s="5"/>
      <c r="CFW45" s="5"/>
      <c r="CFX45" s="5"/>
      <c r="CFY45" s="5"/>
      <c r="CFZ45" s="5"/>
      <c r="CGA45" s="5"/>
      <c r="CGB45" s="5"/>
      <c r="CGC45" s="5"/>
      <c r="CGD45" s="5"/>
      <c r="CGE45" s="5"/>
      <c r="CGF45" s="5"/>
      <c r="CGG45" s="5"/>
      <c r="CGH45" s="5"/>
      <c r="CGI45" s="5"/>
      <c r="CGJ45" s="5"/>
      <c r="CGK45" s="5"/>
      <c r="CGL45" s="5"/>
      <c r="CGM45" s="5"/>
      <c r="CGN45" s="5"/>
      <c r="CGO45" s="5"/>
      <c r="CGP45" s="5"/>
      <c r="CGQ45" s="5"/>
      <c r="CGR45" s="5"/>
      <c r="CGS45" s="5"/>
      <c r="CGT45" s="5"/>
      <c r="CGU45" s="5"/>
      <c r="CGV45" s="5"/>
      <c r="CGW45" s="5"/>
      <c r="CGX45" s="5"/>
      <c r="CGY45" s="5"/>
      <c r="CGZ45" s="5"/>
      <c r="CHA45" s="5"/>
      <c r="CHB45" s="5"/>
      <c r="CHC45" s="5"/>
      <c r="CHD45" s="5"/>
      <c r="CHE45" s="5"/>
      <c r="CHF45" s="5"/>
      <c r="CHG45" s="5"/>
      <c r="CHH45" s="5"/>
      <c r="CHI45" s="5"/>
      <c r="CHJ45" s="5"/>
      <c r="CHK45" s="5"/>
      <c r="CHL45" s="5"/>
      <c r="CHM45" s="5"/>
      <c r="CHN45" s="5"/>
      <c r="CHO45" s="5"/>
      <c r="CHP45" s="5"/>
      <c r="CHQ45" s="5"/>
      <c r="CHR45" s="5"/>
      <c r="CHS45" s="5"/>
      <c r="CHT45" s="5"/>
      <c r="CHU45" s="5"/>
      <c r="CHV45" s="5"/>
      <c r="CHW45" s="5"/>
      <c r="CHX45" s="5"/>
      <c r="CHY45" s="5"/>
      <c r="CHZ45" s="5"/>
      <c r="CIA45" s="5"/>
      <c r="CIB45" s="5"/>
      <c r="CIC45" s="5"/>
      <c r="CID45" s="5"/>
      <c r="CIE45" s="5"/>
      <c r="CIF45" s="5"/>
      <c r="CIG45" s="5"/>
      <c r="CIH45" s="5"/>
      <c r="CII45" s="5"/>
      <c r="CIJ45" s="5"/>
      <c r="CIK45" s="5"/>
      <c r="CIL45" s="5"/>
      <c r="CIM45" s="5"/>
      <c r="CIN45" s="5"/>
      <c r="CIO45" s="5"/>
      <c r="CIP45" s="5"/>
      <c r="CIQ45" s="5"/>
      <c r="CIR45" s="5"/>
      <c r="CIS45" s="5"/>
      <c r="CIT45" s="5"/>
      <c r="CIU45" s="5"/>
      <c r="CIV45" s="5"/>
      <c r="CIW45" s="5"/>
      <c r="CIX45" s="5"/>
      <c r="CIY45" s="5"/>
      <c r="CIZ45" s="5"/>
      <c r="CJA45" s="5"/>
      <c r="CJB45" s="5"/>
      <c r="CJC45" s="5"/>
      <c r="CJD45" s="5"/>
      <c r="CJE45" s="5"/>
      <c r="CJF45" s="5"/>
      <c r="CJG45" s="5"/>
      <c r="CJH45" s="5"/>
      <c r="CJI45" s="5"/>
      <c r="CJJ45" s="5"/>
      <c r="CJK45" s="5"/>
      <c r="CJL45" s="5"/>
      <c r="CJM45" s="5"/>
      <c r="CJN45" s="5"/>
      <c r="CJO45" s="5"/>
      <c r="CJP45" s="5"/>
      <c r="CJQ45" s="5"/>
      <c r="CJR45" s="5"/>
      <c r="CJS45" s="5"/>
      <c r="CJT45" s="5"/>
      <c r="CJU45" s="5"/>
      <c r="CJV45" s="5"/>
      <c r="CJW45" s="5"/>
      <c r="CJX45" s="5"/>
      <c r="CJY45" s="5"/>
      <c r="CJZ45" s="5"/>
      <c r="CKA45" s="5"/>
      <c r="CKB45" s="5"/>
      <c r="CKC45" s="5"/>
      <c r="CKD45" s="5"/>
      <c r="CKE45" s="5"/>
      <c r="CKF45" s="5"/>
      <c r="CKG45" s="5"/>
      <c r="CKH45" s="5"/>
      <c r="CKI45" s="5"/>
      <c r="CKJ45" s="5"/>
      <c r="CKK45" s="5"/>
      <c r="CKL45" s="5"/>
      <c r="CKM45" s="5"/>
      <c r="CKN45" s="5"/>
      <c r="CKO45" s="5"/>
      <c r="CKP45" s="5"/>
      <c r="CKQ45" s="5"/>
      <c r="CKR45" s="5"/>
      <c r="CKS45" s="5"/>
      <c r="CKT45" s="5"/>
      <c r="CKU45" s="5"/>
      <c r="CKV45" s="5"/>
      <c r="CKW45" s="5"/>
      <c r="CKX45" s="5"/>
      <c r="CKY45" s="5"/>
      <c r="CKZ45" s="5"/>
      <c r="CLA45" s="5"/>
      <c r="CLB45" s="5"/>
      <c r="CLC45" s="5"/>
      <c r="CLD45" s="5"/>
      <c r="CLE45" s="5"/>
      <c r="CLF45" s="5"/>
      <c r="CLG45" s="5"/>
      <c r="CLH45" s="5"/>
      <c r="CLI45" s="5"/>
      <c r="CLJ45" s="5"/>
      <c r="CLK45" s="5"/>
      <c r="CLL45" s="5"/>
      <c r="CLM45" s="5"/>
      <c r="CLN45" s="5"/>
      <c r="CLO45" s="5"/>
      <c r="CLP45" s="5"/>
      <c r="CLQ45" s="5"/>
      <c r="CLR45" s="5"/>
      <c r="CLS45" s="5"/>
      <c r="CLT45" s="5"/>
      <c r="CLU45" s="5"/>
      <c r="CLV45" s="5"/>
      <c r="CLW45" s="5"/>
      <c r="CLX45" s="5"/>
      <c r="CLY45" s="5"/>
      <c r="CLZ45" s="5"/>
      <c r="CMA45" s="5"/>
      <c r="CMB45" s="5"/>
      <c r="CMC45" s="5"/>
      <c r="CMD45" s="5"/>
      <c r="CME45" s="5"/>
      <c r="CMF45" s="5"/>
      <c r="CMG45" s="5"/>
      <c r="CMH45" s="5"/>
      <c r="CMI45" s="5"/>
      <c r="CMJ45" s="5"/>
      <c r="CMK45" s="5"/>
      <c r="CML45" s="5"/>
      <c r="CMM45" s="5"/>
      <c r="CMN45" s="5"/>
      <c r="CMO45" s="5"/>
      <c r="CMP45" s="5"/>
      <c r="CMQ45" s="5"/>
      <c r="CMR45" s="5"/>
      <c r="CMS45" s="5"/>
      <c r="CMT45" s="5"/>
      <c r="CMU45" s="5"/>
      <c r="CMV45" s="5"/>
      <c r="CMW45" s="5"/>
      <c r="CMX45" s="5"/>
      <c r="CMY45" s="5"/>
      <c r="CMZ45" s="5"/>
      <c r="CNA45" s="5"/>
      <c r="CNB45" s="5"/>
      <c r="CNC45" s="5"/>
      <c r="CND45" s="5"/>
      <c r="CNE45" s="5"/>
      <c r="CNF45" s="5"/>
      <c r="CNG45" s="5"/>
      <c r="CNH45" s="5"/>
      <c r="CNI45" s="5"/>
      <c r="CNJ45" s="5"/>
      <c r="CNK45" s="5"/>
      <c r="CNL45" s="5"/>
      <c r="CNM45" s="5"/>
      <c r="CNN45" s="5"/>
      <c r="CNO45" s="5"/>
      <c r="CNP45" s="5"/>
      <c r="CNQ45" s="5"/>
      <c r="CNR45" s="5"/>
      <c r="CNS45" s="5"/>
      <c r="CNT45" s="5"/>
      <c r="CNU45" s="5"/>
      <c r="CNV45" s="5"/>
      <c r="CNW45" s="5"/>
      <c r="CNX45" s="5"/>
      <c r="CNY45" s="5"/>
      <c r="CNZ45" s="5"/>
      <c r="COA45" s="5"/>
      <c r="COB45" s="5"/>
      <c r="COC45" s="5"/>
      <c r="COD45" s="5"/>
      <c r="COE45" s="5"/>
      <c r="COF45" s="5"/>
      <c r="COG45" s="5"/>
      <c r="COH45" s="5"/>
      <c r="COI45" s="5"/>
      <c r="COJ45" s="5"/>
      <c r="COK45" s="5"/>
      <c r="COL45" s="5"/>
      <c r="COM45" s="5"/>
      <c r="CON45" s="5"/>
      <c r="COO45" s="5"/>
      <c r="COP45" s="5"/>
      <c r="COQ45" s="5"/>
      <c r="COR45" s="5"/>
      <c r="COS45" s="5"/>
      <c r="COT45" s="5"/>
      <c r="COU45" s="5"/>
      <c r="COV45" s="5"/>
      <c r="COW45" s="5"/>
      <c r="COX45" s="5"/>
      <c r="COY45" s="5"/>
      <c r="COZ45" s="5"/>
      <c r="CPA45" s="5"/>
      <c r="CPB45" s="5"/>
      <c r="CPC45" s="5"/>
      <c r="CPD45" s="5"/>
      <c r="CPE45" s="5"/>
      <c r="CPF45" s="5"/>
      <c r="CPG45" s="5"/>
      <c r="CPH45" s="5"/>
      <c r="CPI45" s="5"/>
      <c r="CPJ45" s="5"/>
      <c r="CPK45" s="5"/>
      <c r="CPL45" s="5"/>
      <c r="CPM45" s="5"/>
      <c r="CPN45" s="5"/>
      <c r="CPO45" s="5"/>
      <c r="CPP45" s="5"/>
      <c r="CPQ45" s="5"/>
      <c r="CPR45" s="5"/>
      <c r="CPS45" s="5"/>
      <c r="CPT45" s="5"/>
      <c r="CPU45" s="5"/>
      <c r="CPV45" s="5"/>
      <c r="CPW45" s="5"/>
      <c r="CPX45" s="5"/>
      <c r="CPY45" s="5"/>
      <c r="CPZ45" s="5"/>
      <c r="CQA45" s="5"/>
      <c r="CQB45" s="5"/>
      <c r="CQC45" s="5"/>
      <c r="CQD45" s="5"/>
      <c r="CQE45" s="5"/>
      <c r="CQF45" s="5"/>
      <c r="CQG45" s="5"/>
      <c r="CQH45" s="5"/>
      <c r="CQI45" s="5"/>
      <c r="CQJ45" s="5"/>
      <c r="CQK45" s="5"/>
      <c r="CQL45" s="5"/>
      <c r="CQM45" s="5"/>
      <c r="CQN45" s="5"/>
      <c r="CQO45" s="5"/>
      <c r="CQP45" s="5"/>
      <c r="CQQ45" s="5"/>
      <c r="CQR45" s="5"/>
      <c r="CQS45" s="5"/>
      <c r="CQT45" s="5"/>
      <c r="CQU45" s="5"/>
      <c r="CQV45" s="5"/>
      <c r="CQW45" s="5"/>
      <c r="CQX45" s="5"/>
      <c r="CQY45" s="5"/>
      <c r="CQZ45" s="5"/>
      <c r="CRA45" s="5"/>
      <c r="CRB45" s="5"/>
      <c r="CRC45" s="5"/>
      <c r="CRD45" s="5"/>
      <c r="CRE45" s="5"/>
      <c r="CRF45" s="5"/>
      <c r="CRG45" s="5"/>
      <c r="CRH45" s="5"/>
      <c r="CRI45" s="5"/>
      <c r="CRJ45" s="5"/>
      <c r="CRK45" s="5"/>
      <c r="CRL45" s="5"/>
      <c r="CRM45" s="5"/>
      <c r="CRN45" s="5"/>
      <c r="CRO45" s="5"/>
      <c r="CRP45" s="5"/>
      <c r="CRQ45" s="5"/>
      <c r="CRR45" s="5"/>
      <c r="CRS45" s="5"/>
      <c r="CRT45" s="5"/>
      <c r="CRU45" s="5"/>
      <c r="CRV45" s="5"/>
      <c r="CRW45" s="5"/>
      <c r="CRX45" s="5"/>
      <c r="CRY45" s="5"/>
      <c r="CRZ45" s="5"/>
      <c r="CSA45" s="5"/>
      <c r="CSB45" s="5"/>
      <c r="CSC45" s="5"/>
      <c r="CSD45" s="5"/>
      <c r="CSE45" s="5"/>
      <c r="CSF45" s="5"/>
      <c r="CSG45" s="5"/>
      <c r="CSH45" s="5"/>
      <c r="CSI45" s="5"/>
      <c r="CSJ45" s="5"/>
      <c r="CSK45" s="5"/>
      <c r="CSL45" s="5"/>
      <c r="CSM45" s="5"/>
      <c r="CSN45" s="5"/>
      <c r="CSO45" s="5"/>
      <c r="CSP45" s="5"/>
      <c r="CSQ45" s="5"/>
      <c r="CSR45" s="5"/>
      <c r="CSS45" s="5"/>
      <c r="CST45" s="5"/>
      <c r="CSU45" s="5"/>
      <c r="CSV45" s="5"/>
      <c r="CSW45" s="5"/>
      <c r="CSX45" s="5"/>
      <c r="CSY45" s="5"/>
      <c r="CSZ45" s="5"/>
      <c r="CTA45" s="5"/>
      <c r="CTB45" s="5"/>
      <c r="CTC45" s="5"/>
      <c r="CTD45" s="5"/>
      <c r="CTE45" s="5"/>
      <c r="CTF45" s="5"/>
      <c r="CTG45" s="5"/>
      <c r="CTH45" s="5"/>
      <c r="CTI45" s="5"/>
      <c r="CTJ45" s="5"/>
      <c r="CTK45" s="5"/>
      <c r="CTL45" s="5"/>
      <c r="CTM45" s="5"/>
      <c r="CTN45" s="5"/>
      <c r="CTO45" s="5"/>
      <c r="CTP45" s="5"/>
      <c r="CTQ45" s="5"/>
      <c r="CTR45" s="5"/>
      <c r="CTS45" s="5"/>
      <c r="CTT45" s="5"/>
      <c r="CTU45" s="5"/>
      <c r="CTV45" s="5"/>
      <c r="CTW45" s="5"/>
      <c r="CTX45" s="5"/>
      <c r="CTY45" s="5"/>
      <c r="CTZ45" s="5"/>
      <c r="CUA45" s="5"/>
      <c r="CUB45" s="5"/>
      <c r="CUC45" s="5"/>
      <c r="CUD45" s="5"/>
      <c r="CUE45" s="5"/>
      <c r="CUF45" s="5"/>
      <c r="CUG45" s="5"/>
      <c r="CUH45" s="5"/>
      <c r="CUI45" s="5"/>
      <c r="CUJ45" s="5"/>
      <c r="CUK45" s="5"/>
      <c r="CUL45" s="5"/>
      <c r="CUM45" s="5"/>
      <c r="CUN45" s="5"/>
      <c r="CUO45" s="5"/>
      <c r="CUP45" s="5"/>
      <c r="CUQ45" s="5"/>
      <c r="CUR45" s="5"/>
      <c r="CUS45" s="5"/>
      <c r="CUT45" s="5"/>
      <c r="CUU45" s="5"/>
      <c r="CUV45" s="5"/>
      <c r="CUW45" s="5"/>
      <c r="CUX45" s="5"/>
      <c r="CUY45" s="5"/>
      <c r="CUZ45" s="5"/>
      <c r="CVA45" s="5"/>
      <c r="CVB45" s="5"/>
      <c r="CVC45" s="5"/>
      <c r="CVD45" s="5"/>
      <c r="CVE45" s="5"/>
      <c r="CVF45" s="5"/>
      <c r="CVG45" s="5"/>
      <c r="CVH45" s="5"/>
      <c r="CVI45" s="5"/>
      <c r="CVJ45" s="5"/>
      <c r="CVK45" s="5"/>
      <c r="CVL45" s="5"/>
      <c r="CVM45" s="5"/>
      <c r="CVN45" s="5"/>
      <c r="CVO45" s="5"/>
      <c r="CVP45" s="5"/>
      <c r="CVQ45" s="5"/>
      <c r="CVR45" s="5"/>
      <c r="CVS45" s="5"/>
      <c r="CVT45" s="5"/>
      <c r="CVU45" s="5"/>
      <c r="CVV45" s="5"/>
      <c r="CVW45" s="5"/>
      <c r="CVX45" s="5"/>
      <c r="CVY45" s="5"/>
      <c r="CVZ45" s="5"/>
      <c r="CWA45" s="5"/>
      <c r="CWB45" s="5"/>
      <c r="CWC45" s="5"/>
      <c r="CWD45" s="5"/>
      <c r="CWE45" s="5"/>
      <c r="CWF45" s="5"/>
      <c r="CWG45" s="5"/>
      <c r="CWH45" s="5"/>
      <c r="CWI45" s="5"/>
      <c r="CWJ45" s="5"/>
      <c r="CWK45" s="5"/>
      <c r="CWL45" s="5"/>
      <c r="CWM45" s="5"/>
      <c r="CWN45" s="5"/>
      <c r="CWO45" s="5"/>
      <c r="CWP45" s="5"/>
      <c r="CWQ45" s="5"/>
      <c r="CWR45" s="5"/>
      <c r="CWS45" s="5"/>
      <c r="CWT45" s="5"/>
      <c r="CWU45" s="5"/>
      <c r="CWV45" s="5"/>
      <c r="CWW45" s="5"/>
      <c r="CWX45" s="5"/>
      <c r="CWY45" s="5"/>
      <c r="CWZ45" s="5"/>
      <c r="CXA45" s="5"/>
      <c r="CXB45" s="5"/>
      <c r="CXC45" s="5"/>
      <c r="CXD45" s="5"/>
      <c r="CXE45" s="5"/>
      <c r="CXF45" s="5"/>
      <c r="CXG45" s="5"/>
      <c r="CXH45" s="5"/>
      <c r="CXI45" s="5"/>
      <c r="CXJ45" s="5"/>
      <c r="CXK45" s="5"/>
      <c r="CXL45" s="5"/>
      <c r="CXM45" s="5"/>
      <c r="CXN45" s="5"/>
      <c r="CXO45" s="5"/>
      <c r="CXP45" s="5"/>
      <c r="CXQ45" s="5"/>
      <c r="CXR45" s="5"/>
      <c r="CXS45" s="5"/>
      <c r="CXT45" s="5"/>
      <c r="CXU45" s="5"/>
      <c r="CXV45" s="5"/>
      <c r="CXW45" s="5"/>
      <c r="CXX45" s="5"/>
      <c r="CXY45" s="5"/>
      <c r="CXZ45" s="5"/>
      <c r="CYA45" s="5"/>
      <c r="CYB45" s="5"/>
      <c r="CYC45" s="5"/>
      <c r="CYD45" s="5"/>
      <c r="CYE45" s="5"/>
      <c r="CYF45" s="5"/>
      <c r="CYG45" s="5"/>
      <c r="CYH45" s="5"/>
      <c r="CYI45" s="5"/>
      <c r="CYJ45" s="5"/>
      <c r="CYK45" s="5"/>
      <c r="CYL45" s="5"/>
      <c r="CYM45" s="5"/>
      <c r="CYN45" s="5"/>
      <c r="CYO45" s="5"/>
      <c r="CYP45" s="5"/>
      <c r="CYQ45" s="5"/>
      <c r="CYR45" s="5"/>
      <c r="CYS45" s="5"/>
      <c r="CYT45" s="5"/>
      <c r="CYU45" s="5"/>
      <c r="CYV45" s="5"/>
      <c r="CYW45" s="5"/>
      <c r="CYX45" s="5"/>
      <c r="CYY45" s="5"/>
      <c r="CYZ45" s="5"/>
      <c r="CZA45" s="5"/>
      <c r="CZB45" s="5"/>
      <c r="CZC45" s="5"/>
      <c r="CZD45" s="5"/>
      <c r="CZE45" s="5"/>
      <c r="CZF45" s="5"/>
      <c r="CZG45" s="5"/>
      <c r="CZH45" s="5"/>
      <c r="CZI45" s="5"/>
      <c r="CZJ45" s="5"/>
      <c r="CZK45" s="5"/>
      <c r="CZL45" s="5"/>
      <c r="CZM45" s="5"/>
      <c r="CZN45" s="5"/>
      <c r="CZO45" s="5"/>
      <c r="CZP45" s="5"/>
      <c r="CZQ45" s="5"/>
      <c r="CZR45" s="5"/>
      <c r="CZS45" s="5"/>
      <c r="CZT45" s="5"/>
      <c r="CZU45" s="5"/>
      <c r="CZV45" s="5"/>
      <c r="CZW45" s="5"/>
      <c r="CZX45" s="5"/>
      <c r="CZY45" s="5"/>
      <c r="CZZ45" s="5"/>
      <c r="DAA45" s="5"/>
      <c r="DAB45" s="5"/>
      <c r="DAC45" s="5"/>
      <c r="DAD45" s="5"/>
      <c r="DAE45" s="5"/>
      <c r="DAF45" s="5"/>
      <c r="DAG45" s="5"/>
      <c r="DAH45" s="5"/>
      <c r="DAI45" s="5"/>
      <c r="DAJ45" s="5"/>
      <c r="DAK45" s="5"/>
      <c r="DAL45" s="5"/>
      <c r="DAM45" s="5"/>
      <c r="DAN45" s="5"/>
      <c r="DAO45" s="5"/>
      <c r="DAP45" s="5"/>
      <c r="DAQ45" s="5"/>
      <c r="DAR45" s="5"/>
      <c r="DAS45" s="5"/>
      <c r="DAT45" s="5"/>
      <c r="DAU45" s="5"/>
      <c r="DAV45" s="5"/>
      <c r="DAW45" s="5"/>
      <c r="DAX45" s="5"/>
      <c r="DAY45" s="5"/>
      <c r="DAZ45" s="5"/>
      <c r="DBA45" s="5"/>
      <c r="DBB45" s="5"/>
      <c r="DBC45" s="5"/>
      <c r="DBD45" s="5"/>
      <c r="DBE45" s="5"/>
      <c r="DBF45" s="5"/>
      <c r="DBG45" s="5"/>
      <c r="DBH45" s="5"/>
      <c r="DBI45" s="5"/>
      <c r="DBJ45" s="5"/>
      <c r="DBK45" s="5"/>
      <c r="DBL45" s="5"/>
      <c r="DBM45" s="5"/>
      <c r="DBN45" s="5"/>
      <c r="DBO45" s="5"/>
      <c r="DBP45" s="5"/>
      <c r="DBQ45" s="5"/>
      <c r="DBR45" s="5"/>
      <c r="DBS45" s="5"/>
      <c r="DBT45" s="5"/>
      <c r="DBU45" s="5"/>
      <c r="DBV45" s="5"/>
      <c r="DBW45" s="5"/>
      <c r="DBX45" s="5"/>
      <c r="DBY45" s="5"/>
      <c r="DBZ45" s="5"/>
      <c r="DCA45" s="5"/>
      <c r="DCB45" s="5"/>
      <c r="DCC45" s="5"/>
      <c r="DCD45" s="5"/>
      <c r="DCE45" s="5"/>
      <c r="DCF45" s="5"/>
      <c r="DCG45" s="5"/>
      <c r="DCH45" s="5"/>
      <c r="DCI45" s="5"/>
      <c r="DCJ45" s="5"/>
      <c r="DCK45" s="5"/>
      <c r="DCL45" s="5"/>
      <c r="DCM45" s="5"/>
      <c r="DCN45" s="5"/>
      <c r="DCO45" s="5"/>
      <c r="DCP45" s="5"/>
      <c r="DCQ45" s="5"/>
      <c r="DCR45" s="5"/>
      <c r="DCS45" s="5"/>
      <c r="DCT45" s="5"/>
      <c r="DCU45" s="5"/>
      <c r="DCV45" s="5"/>
      <c r="DCW45" s="5"/>
      <c r="DCX45" s="5"/>
      <c r="DCY45" s="5"/>
      <c r="DCZ45" s="5"/>
      <c r="DDA45" s="5"/>
      <c r="DDB45" s="5"/>
      <c r="DDC45" s="5"/>
      <c r="DDD45" s="5"/>
      <c r="DDE45" s="5"/>
      <c r="DDF45" s="5"/>
      <c r="DDG45" s="5"/>
      <c r="DDH45" s="5"/>
      <c r="DDI45" s="5"/>
      <c r="DDJ45" s="5"/>
      <c r="DDK45" s="5"/>
      <c r="DDL45" s="5"/>
      <c r="DDM45" s="5"/>
      <c r="DDN45" s="5"/>
      <c r="DDO45" s="5"/>
      <c r="DDP45" s="5"/>
      <c r="DDQ45" s="5"/>
      <c r="DDR45" s="5"/>
      <c r="DDS45" s="5"/>
      <c r="DDT45" s="5"/>
      <c r="DDU45" s="5"/>
      <c r="DDV45" s="5"/>
      <c r="DDW45" s="5"/>
      <c r="DDX45" s="5"/>
      <c r="DDY45" s="5"/>
      <c r="DDZ45" s="5"/>
      <c r="DEA45" s="5"/>
      <c r="DEB45" s="5"/>
      <c r="DEC45" s="5"/>
      <c r="DED45" s="5"/>
      <c r="DEE45" s="5"/>
      <c r="DEF45" s="5"/>
      <c r="DEG45" s="5"/>
      <c r="DEH45" s="5"/>
      <c r="DEI45" s="5"/>
      <c r="DEJ45" s="5"/>
      <c r="DEK45" s="5"/>
      <c r="DEL45" s="5"/>
      <c r="DEM45" s="5"/>
      <c r="DEN45" s="5"/>
      <c r="DEO45" s="5"/>
      <c r="DEP45" s="5"/>
      <c r="DEQ45" s="5"/>
      <c r="DER45" s="5"/>
      <c r="DES45" s="5"/>
      <c r="DET45" s="5"/>
      <c r="DEU45" s="5"/>
      <c r="DEV45" s="5"/>
      <c r="DEW45" s="5"/>
      <c r="DEX45" s="5"/>
      <c r="DEY45" s="5"/>
      <c r="DEZ45" s="5"/>
      <c r="DFA45" s="5"/>
      <c r="DFB45" s="5"/>
      <c r="DFC45" s="5"/>
      <c r="DFD45" s="5"/>
      <c r="DFE45" s="5"/>
      <c r="DFF45" s="5"/>
      <c r="DFG45" s="5"/>
      <c r="DFH45" s="5"/>
      <c r="DFI45" s="5"/>
      <c r="DFJ45" s="5"/>
      <c r="DFK45" s="5"/>
      <c r="DFL45" s="5"/>
      <c r="DFM45" s="5"/>
      <c r="DFN45" s="5"/>
      <c r="DFO45" s="5"/>
      <c r="DFP45" s="5"/>
      <c r="DFQ45" s="5"/>
      <c r="DFR45" s="5"/>
      <c r="DFS45" s="5"/>
      <c r="DFT45" s="5"/>
      <c r="DFU45" s="5"/>
      <c r="DFV45" s="5"/>
      <c r="DFW45" s="5"/>
      <c r="DFX45" s="5"/>
      <c r="DFY45" s="5"/>
      <c r="DFZ45" s="5"/>
      <c r="DGA45" s="5"/>
      <c r="DGB45" s="5"/>
      <c r="DGC45" s="5"/>
      <c r="DGD45" s="5"/>
      <c r="DGE45" s="5"/>
      <c r="DGF45" s="5"/>
      <c r="DGG45" s="5"/>
      <c r="DGH45" s="5"/>
      <c r="DGI45" s="5"/>
      <c r="DGJ45" s="5"/>
      <c r="DGK45" s="5"/>
      <c r="DGL45" s="5"/>
      <c r="DGM45" s="5"/>
      <c r="DGN45" s="5"/>
      <c r="DGO45" s="5"/>
      <c r="DGP45" s="5"/>
      <c r="DGQ45" s="5"/>
      <c r="DGR45" s="5"/>
      <c r="DGS45" s="5"/>
      <c r="DGT45" s="5"/>
      <c r="DGU45" s="5"/>
      <c r="DGV45" s="5"/>
      <c r="DGW45" s="5"/>
      <c r="DGX45" s="5"/>
      <c r="DGY45" s="5"/>
      <c r="DGZ45" s="5"/>
      <c r="DHA45" s="5"/>
      <c r="DHB45" s="5"/>
      <c r="DHC45" s="5"/>
      <c r="DHD45" s="5"/>
      <c r="DHE45" s="5"/>
      <c r="DHF45" s="5"/>
      <c r="DHG45" s="5"/>
      <c r="DHH45" s="5"/>
      <c r="DHI45" s="5"/>
      <c r="DHJ45" s="5"/>
      <c r="DHK45" s="5"/>
      <c r="DHL45" s="5"/>
      <c r="DHM45" s="5"/>
      <c r="DHN45" s="5"/>
      <c r="DHO45" s="5"/>
      <c r="DHP45" s="5"/>
      <c r="DHQ45" s="5"/>
      <c r="DHR45" s="5"/>
      <c r="DHS45" s="5"/>
      <c r="DHT45" s="5"/>
      <c r="DHU45" s="5"/>
      <c r="DHV45" s="5"/>
      <c r="DHW45" s="5"/>
      <c r="DHX45" s="5"/>
      <c r="DHY45" s="5"/>
      <c r="DHZ45" s="5"/>
      <c r="DIA45" s="5"/>
      <c r="DIB45" s="5"/>
      <c r="DIC45" s="5"/>
      <c r="DID45" s="5"/>
      <c r="DIE45" s="5"/>
      <c r="DIF45" s="5"/>
      <c r="DIG45" s="5"/>
      <c r="DIH45" s="5"/>
      <c r="DII45" s="5"/>
      <c r="DIJ45" s="5"/>
      <c r="DIK45" s="5"/>
      <c r="DIL45" s="5"/>
      <c r="DIM45" s="5"/>
      <c r="DIN45" s="5"/>
      <c r="DIO45" s="5"/>
      <c r="DIP45" s="5"/>
      <c r="DIQ45" s="5"/>
      <c r="DIR45" s="5"/>
      <c r="DIS45" s="5"/>
      <c r="DIT45" s="5"/>
      <c r="DIU45" s="5"/>
      <c r="DIV45" s="5"/>
      <c r="DIW45" s="5"/>
      <c r="DIX45" s="5"/>
      <c r="DIY45" s="5"/>
      <c r="DIZ45" s="5"/>
      <c r="DJA45" s="5"/>
      <c r="DJB45" s="5"/>
      <c r="DJC45" s="5"/>
      <c r="DJD45" s="5"/>
      <c r="DJE45" s="5"/>
      <c r="DJF45" s="5"/>
      <c r="DJG45" s="5"/>
      <c r="DJH45" s="5"/>
      <c r="DJI45" s="5"/>
      <c r="DJJ45" s="5"/>
      <c r="DJK45" s="5"/>
      <c r="DJL45" s="5"/>
      <c r="DJM45" s="5"/>
      <c r="DJN45" s="5"/>
      <c r="DJO45" s="5"/>
      <c r="DJP45" s="5"/>
      <c r="DJQ45" s="5"/>
      <c r="DJR45" s="5"/>
      <c r="DJS45" s="5"/>
      <c r="DJT45" s="5"/>
      <c r="DJU45" s="5"/>
      <c r="DJV45" s="5"/>
      <c r="DJW45" s="5"/>
      <c r="DJX45" s="5"/>
      <c r="DJY45" s="5"/>
      <c r="DJZ45" s="5"/>
      <c r="DKA45" s="5"/>
      <c r="DKB45" s="5"/>
      <c r="DKC45" s="5"/>
      <c r="DKD45" s="5"/>
      <c r="DKE45" s="5"/>
      <c r="DKF45" s="5"/>
      <c r="DKG45" s="5"/>
      <c r="DKH45" s="5"/>
      <c r="DKI45" s="5"/>
      <c r="DKJ45" s="5"/>
      <c r="DKK45" s="5"/>
      <c r="DKL45" s="5"/>
      <c r="DKM45" s="5"/>
      <c r="DKN45" s="5"/>
      <c r="DKO45" s="5"/>
      <c r="DKP45" s="5"/>
      <c r="DKQ45" s="5"/>
      <c r="DKR45" s="5"/>
      <c r="DKS45" s="5"/>
      <c r="DKT45" s="5"/>
      <c r="DKU45" s="5"/>
      <c r="DKV45" s="5"/>
      <c r="DKW45" s="5"/>
      <c r="DKX45" s="5"/>
      <c r="DKY45" s="5"/>
      <c r="DKZ45" s="5"/>
      <c r="DLA45" s="5"/>
      <c r="DLB45" s="5"/>
      <c r="DLC45" s="5"/>
      <c r="DLD45" s="5"/>
      <c r="DLE45" s="5"/>
      <c r="DLF45" s="5"/>
      <c r="DLG45" s="5"/>
      <c r="DLH45" s="5"/>
      <c r="DLI45" s="5"/>
      <c r="DLJ45" s="5"/>
      <c r="DLK45" s="5"/>
      <c r="DLL45" s="5"/>
      <c r="DLM45" s="5"/>
      <c r="DLN45" s="5"/>
      <c r="DLO45" s="5"/>
      <c r="DLP45" s="5"/>
      <c r="DLQ45" s="5"/>
      <c r="DLR45" s="5"/>
      <c r="DLS45" s="5"/>
      <c r="DLT45" s="5"/>
      <c r="DLU45" s="5"/>
      <c r="DLV45" s="5"/>
      <c r="DLW45" s="5"/>
      <c r="DLX45" s="5"/>
      <c r="DLY45" s="5"/>
      <c r="DLZ45" s="5"/>
      <c r="DMA45" s="5"/>
      <c r="DMB45" s="5"/>
      <c r="DMC45" s="5"/>
      <c r="DMD45" s="5"/>
      <c r="DME45" s="5"/>
      <c r="DMF45" s="5"/>
      <c r="DMG45" s="5"/>
      <c r="DMH45" s="5"/>
      <c r="DMI45" s="5"/>
      <c r="DMJ45" s="5"/>
      <c r="DMK45" s="5"/>
      <c r="DML45" s="5"/>
      <c r="DMM45" s="5"/>
      <c r="DMN45" s="5"/>
      <c r="DMO45" s="5"/>
      <c r="DMP45" s="5"/>
      <c r="DMQ45" s="5"/>
      <c r="DMR45" s="5"/>
      <c r="DMS45" s="5"/>
      <c r="DMT45" s="5"/>
      <c r="DMU45" s="5"/>
      <c r="DMV45" s="5"/>
      <c r="DMW45" s="5"/>
      <c r="DMX45" s="5"/>
      <c r="DMY45" s="5"/>
      <c r="DMZ45" s="5"/>
      <c r="DNA45" s="5"/>
      <c r="DNB45" s="5"/>
      <c r="DNC45" s="5"/>
      <c r="DND45" s="5"/>
      <c r="DNE45" s="5"/>
      <c r="DNF45" s="5"/>
      <c r="DNG45" s="5"/>
      <c r="DNH45" s="5"/>
      <c r="DNI45" s="5"/>
      <c r="DNJ45" s="5"/>
      <c r="DNK45" s="5"/>
      <c r="DNL45" s="5"/>
      <c r="DNM45" s="5"/>
      <c r="DNN45" s="5"/>
      <c r="DNO45" s="5"/>
      <c r="DNP45" s="5"/>
      <c r="DNQ45" s="5"/>
      <c r="DNR45" s="5"/>
      <c r="DNS45" s="5"/>
      <c r="DNT45" s="5"/>
      <c r="DNU45" s="5"/>
      <c r="DNV45" s="5"/>
      <c r="DNW45" s="5"/>
      <c r="DNX45" s="5"/>
      <c r="DNY45" s="5"/>
      <c r="DNZ45" s="5"/>
      <c r="DOA45" s="5"/>
      <c r="DOB45" s="5"/>
      <c r="DOC45" s="5"/>
      <c r="DOD45" s="5"/>
      <c r="DOE45" s="5"/>
      <c r="DOF45" s="5"/>
      <c r="DOG45" s="5"/>
      <c r="DOH45" s="5"/>
      <c r="DOI45" s="5"/>
      <c r="DOJ45" s="5"/>
      <c r="DOK45" s="5"/>
      <c r="DOL45" s="5"/>
      <c r="DOM45" s="5"/>
      <c r="DON45" s="5"/>
      <c r="DOO45" s="5"/>
      <c r="DOP45" s="5"/>
      <c r="DOQ45" s="5"/>
      <c r="DOR45" s="5"/>
      <c r="DOS45" s="5"/>
      <c r="DOT45" s="5"/>
      <c r="DOU45" s="5"/>
      <c r="DOV45" s="5"/>
      <c r="DOW45" s="5"/>
      <c r="DOX45" s="5"/>
      <c r="DOY45" s="5"/>
      <c r="DOZ45" s="5"/>
      <c r="DPA45" s="5"/>
      <c r="DPB45" s="5"/>
      <c r="DPC45" s="5"/>
      <c r="DPD45" s="5"/>
      <c r="DPE45" s="5"/>
      <c r="DPF45" s="5"/>
      <c r="DPG45" s="5"/>
      <c r="DPH45" s="5"/>
      <c r="DPI45" s="5"/>
      <c r="DPJ45" s="5"/>
      <c r="DPK45" s="5"/>
      <c r="DPL45" s="5"/>
      <c r="DPM45" s="5"/>
      <c r="DPN45" s="5"/>
      <c r="DPO45" s="5"/>
      <c r="DPP45" s="5"/>
      <c r="DPQ45" s="5"/>
      <c r="DPR45" s="5"/>
      <c r="DPS45" s="5"/>
      <c r="DPT45" s="5"/>
      <c r="DPU45" s="5"/>
      <c r="DPV45" s="5"/>
      <c r="DPW45" s="5"/>
      <c r="DPX45" s="5"/>
      <c r="DPY45" s="5"/>
      <c r="DPZ45" s="5"/>
      <c r="DQA45" s="5"/>
      <c r="DQB45" s="5"/>
      <c r="DQC45" s="5"/>
      <c r="DQD45" s="5"/>
      <c r="DQE45" s="5"/>
      <c r="DQF45" s="5"/>
      <c r="DQG45" s="5"/>
      <c r="DQH45" s="5"/>
      <c r="DQI45" s="5"/>
      <c r="DQJ45" s="5"/>
      <c r="DQK45" s="5"/>
      <c r="DQL45" s="5"/>
      <c r="DQM45" s="5"/>
      <c r="DQN45" s="5"/>
      <c r="DQO45" s="5"/>
      <c r="DQP45" s="5"/>
      <c r="DQQ45" s="5"/>
      <c r="DQR45" s="5"/>
      <c r="DQS45" s="5"/>
      <c r="DQT45" s="5"/>
      <c r="DQU45" s="5"/>
      <c r="DQV45" s="5"/>
      <c r="DQW45" s="5"/>
      <c r="DQX45" s="5"/>
      <c r="DQY45" s="5"/>
      <c r="DQZ45" s="5"/>
      <c r="DRA45" s="5"/>
      <c r="DRB45" s="5"/>
      <c r="DRC45" s="5"/>
      <c r="DRD45" s="5"/>
      <c r="DRE45" s="5"/>
      <c r="DRF45" s="5"/>
      <c r="DRG45" s="5"/>
      <c r="DRH45" s="5"/>
      <c r="DRI45" s="5"/>
      <c r="DRJ45" s="5"/>
      <c r="DRK45" s="5"/>
      <c r="DRL45" s="5"/>
      <c r="DRM45" s="5"/>
      <c r="DRN45" s="5"/>
      <c r="DRO45" s="5"/>
      <c r="DRP45" s="5"/>
      <c r="DRQ45" s="5"/>
      <c r="DRR45" s="5"/>
      <c r="DRS45" s="5"/>
      <c r="DRT45" s="5"/>
      <c r="DRU45" s="5"/>
      <c r="DRV45" s="5"/>
      <c r="DRW45" s="5"/>
      <c r="DRX45" s="5"/>
      <c r="DRY45" s="5"/>
      <c r="DRZ45" s="5"/>
      <c r="DSA45" s="5"/>
      <c r="DSB45" s="5"/>
      <c r="DSC45" s="5"/>
      <c r="DSD45" s="5"/>
      <c r="DSE45" s="5"/>
      <c r="DSF45" s="5"/>
      <c r="DSG45" s="5"/>
      <c r="DSH45" s="5"/>
      <c r="DSI45" s="5"/>
      <c r="DSJ45" s="5"/>
      <c r="DSK45" s="5"/>
      <c r="DSL45" s="5"/>
      <c r="DSM45" s="5"/>
      <c r="DSN45" s="5"/>
      <c r="DSO45" s="5"/>
      <c r="DSP45" s="5"/>
      <c r="DSQ45" s="5"/>
      <c r="DSR45" s="5"/>
      <c r="DSS45" s="5"/>
      <c r="DST45" s="5"/>
      <c r="DSU45" s="5"/>
      <c r="DSV45" s="5"/>
      <c r="DSW45" s="5"/>
      <c r="DSX45" s="5"/>
      <c r="DSY45" s="5"/>
      <c r="DSZ45" s="5"/>
      <c r="DTA45" s="5"/>
      <c r="DTB45" s="5"/>
      <c r="DTC45" s="5"/>
      <c r="DTD45" s="5"/>
      <c r="DTE45" s="5"/>
      <c r="DTF45" s="5"/>
      <c r="DTG45" s="5"/>
      <c r="DTH45" s="5"/>
      <c r="DTI45" s="5"/>
      <c r="DTJ45" s="5"/>
      <c r="DTK45" s="5"/>
      <c r="DTL45" s="5"/>
      <c r="DTM45" s="5"/>
      <c r="DTN45" s="5"/>
      <c r="DTO45" s="5"/>
      <c r="DTP45" s="5"/>
      <c r="DTQ45" s="5"/>
      <c r="DTR45" s="5"/>
      <c r="DTS45" s="5"/>
      <c r="DTT45" s="5"/>
      <c r="DTU45" s="5"/>
      <c r="DTV45" s="5"/>
      <c r="DTW45" s="5"/>
      <c r="DTX45" s="5"/>
      <c r="DTY45" s="5"/>
      <c r="DTZ45" s="5"/>
      <c r="DUA45" s="5"/>
      <c r="DUB45" s="5"/>
      <c r="DUC45" s="5"/>
      <c r="DUD45" s="5"/>
      <c r="DUE45" s="5"/>
      <c r="DUF45" s="5"/>
      <c r="DUG45" s="5"/>
      <c r="DUH45" s="5"/>
      <c r="DUI45" s="5"/>
      <c r="DUJ45" s="5"/>
      <c r="DUK45" s="5"/>
      <c r="DUL45" s="5"/>
      <c r="DUM45" s="5"/>
      <c r="DUN45" s="5"/>
      <c r="DUO45" s="5"/>
      <c r="DUP45" s="5"/>
      <c r="DUQ45" s="5"/>
      <c r="DUR45" s="5"/>
      <c r="DUS45" s="5"/>
      <c r="DUT45" s="5"/>
      <c r="DUU45" s="5"/>
      <c r="DUV45" s="5"/>
      <c r="DUW45" s="5"/>
      <c r="DUX45" s="5"/>
      <c r="DUY45" s="5"/>
      <c r="DUZ45" s="5"/>
      <c r="DVA45" s="5"/>
      <c r="DVB45" s="5"/>
      <c r="DVC45" s="5"/>
      <c r="DVD45" s="5"/>
      <c r="DVE45" s="5"/>
      <c r="DVF45" s="5"/>
      <c r="DVG45" s="5"/>
      <c r="DVH45" s="5"/>
      <c r="DVI45" s="5"/>
      <c r="DVJ45" s="5"/>
      <c r="DVK45" s="5"/>
      <c r="DVL45" s="5"/>
      <c r="DVM45" s="5"/>
      <c r="DVN45" s="5"/>
      <c r="DVO45" s="5"/>
      <c r="DVP45" s="5"/>
      <c r="DVQ45" s="5"/>
      <c r="DVR45" s="5"/>
      <c r="DVS45" s="5"/>
      <c r="DVT45" s="5"/>
      <c r="DVU45" s="5"/>
      <c r="DVV45" s="5"/>
      <c r="DVW45" s="5"/>
      <c r="DVX45" s="5"/>
      <c r="DVY45" s="5"/>
      <c r="DVZ45" s="5"/>
      <c r="DWA45" s="5"/>
      <c r="DWB45" s="5"/>
      <c r="DWC45" s="5"/>
      <c r="DWD45" s="5"/>
      <c r="DWE45" s="5"/>
      <c r="DWF45" s="5"/>
      <c r="DWG45" s="5"/>
      <c r="DWH45" s="5"/>
      <c r="DWI45" s="5"/>
      <c r="DWJ45" s="5"/>
      <c r="DWK45" s="5"/>
      <c r="DWL45" s="5"/>
      <c r="DWM45" s="5"/>
      <c r="DWN45" s="5"/>
      <c r="DWO45" s="5"/>
      <c r="DWP45" s="5"/>
      <c r="DWQ45" s="5"/>
      <c r="DWR45" s="5"/>
      <c r="DWS45" s="5"/>
      <c r="DWT45" s="5"/>
      <c r="DWU45" s="5"/>
      <c r="DWV45" s="5"/>
      <c r="DWW45" s="5"/>
      <c r="DWX45" s="5"/>
      <c r="DWY45" s="5"/>
      <c r="DWZ45" s="5"/>
      <c r="DXA45" s="5"/>
      <c r="DXB45" s="5"/>
      <c r="DXC45" s="5"/>
      <c r="DXD45" s="5"/>
      <c r="DXE45" s="5"/>
      <c r="DXF45" s="5"/>
      <c r="DXG45" s="5"/>
      <c r="DXH45" s="5"/>
      <c r="DXI45" s="5"/>
      <c r="DXJ45" s="5"/>
      <c r="DXK45" s="5"/>
      <c r="DXL45" s="5"/>
      <c r="DXM45" s="5"/>
      <c r="DXN45" s="5"/>
      <c r="DXO45" s="5"/>
      <c r="DXP45" s="5"/>
      <c r="DXQ45" s="5"/>
      <c r="DXR45" s="5"/>
      <c r="DXS45" s="5"/>
      <c r="DXT45" s="5"/>
      <c r="DXU45" s="5"/>
      <c r="DXV45" s="5"/>
      <c r="DXW45" s="5"/>
      <c r="DXX45" s="5"/>
      <c r="DXY45" s="5"/>
      <c r="DXZ45" s="5"/>
      <c r="DYA45" s="5"/>
      <c r="DYB45" s="5"/>
      <c r="DYC45" s="5"/>
      <c r="DYD45" s="5"/>
      <c r="DYE45" s="5"/>
      <c r="DYF45" s="5"/>
      <c r="DYG45" s="5"/>
      <c r="DYH45" s="5"/>
      <c r="DYI45" s="5"/>
      <c r="DYJ45" s="5"/>
      <c r="DYK45" s="5"/>
      <c r="DYL45" s="5"/>
      <c r="DYM45" s="5"/>
      <c r="DYN45" s="5"/>
      <c r="DYO45" s="5"/>
      <c r="DYP45" s="5"/>
      <c r="DYQ45" s="5"/>
      <c r="DYR45" s="5"/>
      <c r="DYS45" s="5"/>
      <c r="DYT45" s="5"/>
      <c r="DYU45" s="5"/>
      <c r="DYV45" s="5"/>
      <c r="DYW45" s="5"/>
      <c r="DYX45" s="5"/>
      <c r="DYY45" s="5"/>
      <c r="DYZ45" s="5"/>
      <c r="DZA45" s="5"/>
      <c r="DZB45" s="5"/>
      <c r="DZC45" s="5"/>
      <c r="DZD45" s="5"/>
      <c r="DZE45" s="5"/>
      <c r="DZF45" s="5"/>
      <c r="DZG45" s="5"/>
      <c r="DZH45" s="5"/>
      <c r="DZI45" s="5"/>
      <c r="DZJ45" s="5"/>
      <c r="DZK45" s="5"/>
      <c r="DZL45" s="5"/>
      <c r="DZM45" s="5"/>
      <c r="DZN45" s="5"/>
      <c r="DZO45" s="5"/>
      <c r="DZP45" s="5"/>
      <c r="DZQ45" s="5"/>
      <c r="DZR45" s="5"/>
      <c r="DZS45" s="5"/>
      <c r="DZT45" s="5"/>
      <c r="DZU45" s="5"/>
      <c r="DZV45" s="5"/>
      <c r="DZW45" s="5"/>
      <c r="DZX45" s="5"/>
      <c r="DZY45" s="5"/>
      <c r="DZZ45" s="5"/>
      <c r="EAA45" s="5"/>
      <c r="EAB45" s="5"/>
      <c r="EAC45" s="5"/>
      <c r="EAD45" s="5"/>
      <c r="EAE45" s="5"/>
      <c r="EAF45" s="5"/>
      <c r="EAG45" s="5"/>
      <c r="EAH45" s="5"/>
      <c r="EAI45" s="5"/>
      <c r="EAJ45" s="5"/>
      <c r="EAK45" s="5"/>
      <c r="EAL45" s="5"/>
      <c r="EAM45" s="5"/>
      <c r="EAN45" s="5"/>
      <c r="EAO45" s="5"/>
      <c r="EAP45" s="5"/>
      <c r="EAQ45" s="5"/>
      <c r="EAR45" s="5"/>
      <c r="EAS45" s="5"/>
      <c r="EAT45" s="5"/>
      <c r="EAU45" s="5"/>
      <c r="EAV45" s="5"/>
      <c r="EAW45" s="5"/>
      <c r="EAX45" s="5"/>
      <c r="EAY45" s="5"/>
      <c r="EAZ45" s="5"/>
      <c r="EBA45" s="5"/>
      <c r="EBB45" s="5"/>
      <c r="EBC45" s="5"/>
      <c r="EBD45" s="5"/>
      <c r="EBE45" s="5"/>
      <c r="EBF45" s="5"/>
      <c r="EBG45" s="5"/>
      <c r="EBH45" s="5"/>
      <c r="EBI45" s="5"/>
      <c r="EBJ45" s="5"/>
      <c r="EBK45" s="5"/>
      <c r="EBL45" s="5"/>
      <c r="EBM45" s="5"/>
      <c r="EBN45" s="5"/>
      <c r="EBO45" s="5"/>
      <c r="EBP45" s="5"/>
      <c r="EBQ45" s="5"/>
      <c r="EBR45" s="5"/>
      <c r="EBS45" s="5"/>
      <c r="EBT45" s="5"/>
      <c r="EBU45" s="5"/>
      <c r="EBV45" s="5"/>
      <c r="EBW45" s="5"/>
      <c r="EBX45" s="5"/>
      <c r="EBY45" s="5"/>
      <c r="EBZ45" s="5"/>
      <c r="ECA45" s="5"/>
      <c r="ECB45" s="5"/>
      <c r="ECC45" s="5"/>
      <c r="ECD45" s="5"/>
      <c r="ECE45" s="5"/>
      <c r="ECF45" s="5"/>
      <c r="ECG45" s="5"/>
      <c r="ECH45" s="5"/>
      <c r="ECI45" s="5"/>
      <c r="ECJ45" s="5"/>
      <c r="ECK45" s="5"/>
      <c r="ECL45" s="5"/>
      <c r="ECM45" s="5"/>
      <c r="ECN45" s="5"/>
      <c r="ECO45" s="5"/>
      <c r="ECP45" s="5"/>
      <c r="ECQ45" s="5"/>
      <c r="ECR45" s="5"/>
      <c r="ECS45" s="5"/>
      <c r="ECT45" s="5"/>
      <c r="ECU45" s="5"/>
      <c r="ECV45" s="5"/>
      <c r="ECW45" s="5"/>
      <c r="ECX45" s="5"/>
      <c r="ECY45" s="5"/>
      <c r="ECZ45" s="5"/>
      <c r="EDA45" s="5"/>
      <c r="EDB45" s="5"/>
      <c r="EDC45" s="5"/>
      <c r="EDD45" s="5"/>
      <c r="EDE45" s="5"/>
      <c r="EDF45" s="5"/>
      <c r="EDG45" s="5"/>
      <c r="EDH45" s="5"/>
      <c r="EDI45" s="5"/>
      <c r="EDJ45" s="5"/>
      <c r="EDK45" s="5"/>
      <c r="EDL45" s="5"/>
      <c r="EDM45" s="5"/>
      <c r="EDN45" s="5"/>
      <c r="EDO45" s="5"/>
      <c r="EDP45" s="5"/>
      <c r="EDQ45" s="5"/>
      <c r="EDR45" s="5"/>
      <c r="EDS45" s="5"/>
      <c r="EDT45" s="5"/>
      <c r="EDU45" s="5"/>
      <c r="EDV45" s="5"/>
      <c r="EDW45" s="5"/>
      <c r="EDX45" s="5"/>
      <c r="EDY45" s="5"/>
      <c r="EDZ45" s="5"/>
      <c r="EEA45" s="5"/>
      <c r="EEB45" s="5"/>
      <c r="EEC45" s="5"/>
      <c r="EED45" s="5"/>
      <c r="EEE45" s="5"/>
      <c r="EEF45" s="5"/>
      <c r="EEG45" s="5"/>
      <c r="EEH45" s="5"/>
      <c r="EEI45" s="5"/>
      <c r="EEJ45" s="5"/>
      <c r="EEK45" s="5"/>
      <c r="EEL45" s="5"/>
      <c r="EEM45" s="5"/>
      <c r="EEN45" s="5"/>
      <c r="EEO45" s="5"/>
      <c r="EEP45" s="5"/>
      <c r="EEQ45" s="5"/>
      <c r="EER45" s="5"/>
      <c r="EES45" s="5"/>
      <c r="EET45" s="5"/>
      <c r="EEU45" s="5"/>
      <c r="EEV45" s="5"/>
      <c r="EEW45" s="5"/>
      <c r="EEX45" s="5"/>
      <c r="EEY45" s="5"/>
      <c r="EEZ45" s="5"/>
      <c r="EFA45" s="5"/>
      <c r="EFB45" s="5"/>
      <c r="EFC45" s="5"/>
      <c r="EFD45" s="5"/>
      <c r="EFE45" s="5"/>
      <c r="EFF45" s="5"/>
      <c r="EFG45" s="5"/>
      <c r="EFH45" s="5"/>
      <c r="EFI45" s="5"/>
      <c r="EFJ45" s="5"/>
      <c r="EFK45" s="5"/>
      <c r="EFL45" s="5"/>
      <c r="EFM45" s="5"/>
      <c r="EFN45" s="5"/>
      <c r="EFO45" s="5"/>
      <c r="EFP45" s="5"/>
      <c r="EFQ45" s="5"/>
      <c r="EFR45" s="5"/>
      <c r="EFS45" s="5"/>
      <c r="EFT45" s="5"/>
      <c r="EFU45" s="5"/>
      <c r="EFV45" s="5"/>
      <c r="EFW45" s="5"/>
      <c r="EFX45" s="5"/>
      <c r="EFY45" s="5"/>
      <c r="EFZ45" s="5"/>
      <c r="EGA45" s="5"/>
      <c r="EGB45" s="5"/>
      <c r="EGC45" s="5"/>
      <c r="EGD45" s="5"/>
      <c r="EGE45" s="5"/>
      <c r="EGF45" s="5"/>
      <c r="EGG45" s="5"/>
      <c r="EGH45" s="5"/>
      <c r="EGI45" s="5"/>
      <c r="EGJ45" s="5"/>
      <c r="EGK45" s="5"/>
      <c r="EGL45" s="5"/>
      <c r="EGM45" s="5"/>
      <c r="EGN45" s="5"/>
      <c r="EGO45" s="5"/>
      <c r="EGP45" s="5"/>
      <c r="EGQ45" s="5"/>
      <c r="EGR45" s="5"/>
      <c r="EGS45" s="5"/>
      <c r="EGT45" s="5"/>
      <c r="EGU45" s="5"/>
      <c r="EGV45" s="5"/>
      <c r="EGW45" s="5"/>
      <c r="EGX45" s="5"/>
      <c r="EGY45" s="5"/>
      <c r="EGZ45" s="5"/>
      <c r="EHA45" s="5"/>
      <c r="EHB45" s="5"/>
      <c r="EHC45" s="5"/>
      <c r="EHD45" s="5"/>
      <c r="EHE45" s="5"/>
      <c r="EHF45" s="5"/>
      <c r="EHG45" s="5"/>
      <c r="EHH45" s="5"/>
      <c r="EHI45" s="5"/>
      <c r="EHJ45" s="5"/>
      <c r="EHK45" s="5"/>
      <c r="EHL45" s="5"/>
      <c r="EHM45" s="5"/>
      <c r="EHN45" s="5"/>
      <c r="EHO45" s="5"/>
      <c r="EHP45" s="5"/>
      <c r="EHQ45" s="5"/>
      <c r="EHR45" s="5"/>
      <c r="EHS45" s="5"/>
      <c r="EHT45" s="5"/>
      <c r="EHU45" s="5"/>
      <c r="EHV45" s="5"/>
      <c r="EHW45" s="5"/>
      <c r="EHX45" s="5"/>
      <c r="EHY45" s="5"/>
      <c r="EHZ45" s="5"/>
      <c r="EIA45" s="5"/>
      <c r="EIB45" s="5"/>
      <c r="EIC45" s="5"/>
      <c r="EID45" s="5"/>
      <c r="EIE45" s="5"/>
      <c r="EIF45" s="5"/>
      <c r="EIG45" s="5"/>
      <c r="EIH45" s="5"/>
      <c r="EII45" s="5"/>
      <c r="EIJ45" s="5"/>
      <c r="EIK45" s="5"/>
      <c r="EIL45" s="5"/>
      <c r="EIM45" s="5"/>
      <c r="EIN45" s="5"/>
      <c r="EIO45" s="5"/>
      <c r="EIP45" s="5"/>
      <c r="EIQ45" s="5"/>
      <c r="EIR45" s="5"/>
      <c r="EIS45" s="5"/>
      <c r="EIT45" s="5"/>
      <c r="EIU45" s="5"/>
      <c r="EIV45" s="5"/>
      <c r="EIW45" s="5"/>
      <c r="EIX45" s="5"/>
      <c r="EIY45" s="5"/>
      <c r="EIZ45" s="5"/>
      <c r="EJA45" s="5"/>
      <c r="EJB45" s="5"/>
      <c r="EJC45" s="5"/>
      <c r="EJD45" s="5"/>
      <c r="EJE45" s="5"/>
      <c r="EJF45" s="5"/>
      <c r="EJG45" s="5"/>
      <c r="EJH45" s="5"/>
      <c r="EJI45" s="5"/>
      <c r="EJJ45" s="5"/>
      <c r="EJK45" s="5"/>
      <c r="EJL45" s="5"/>
      <c r="EJM45" s="5"/>
      <c r="EJN45" s="5"/>
      <c r="EJO45" s="5"/>
      <c r="EJP45" s="5"/>
      <c r="EJQ45" s="5"/>
      <c r="EJR45" s="5"/>
      <c r="EJS45" s="5"/>
      <c r="EJT45" s="5"/>
      <c r="EJU45" s="5"/>
      <c r="EJV45" s="5"/>
      <c r="EJW45" s="5"/>
      <c r="EJX45" s="5"/>
      <c r="EJY45" s="5"/>
      <c r="EJZ45" s="5"/>
      <c r="EKA45" s="5"/>
      <c r="EKB45" s="5"/>
      <c r="EKC45" s="5"/>
      <c r="EKD45" s="5"/>
      <c r="EKE45" s="5"/>
      <c r="EKF45" s="5"/>
      <c r="EKG45" s="5"/>
      <c r="EKH45" s="5"/>
      <c r="EKI45" s="5"/>
      <c r="EKJ45" s="5"/>
      <c r="EKK45" s="5"/>
      <c r="EKL45" s="5"/>
      <c r="EKM45" s="5"/>
      <c r="EKN45" s="5"/>
      <c r="EKO45" s="5"/>
      <c r="EKP45" s="5"/>
      <c r="EKQ45" s="5"/>
      <c r="EKR45" s="5"/>
      <c r="EKS45" s="5"/>
      <c r="EKT45" s="5"/>
      <c r="EKU45" s="5"/>
      <c r="EKV45" s="5"/>
      <c r="EKW45" s="5"/>
      <c r="EKX45" s="5"/>
      <c r="EKY45" s="5"/>
      <c r="EKZ45" s="5"/>
      <c r="ELA45" s="5"/>
      <c r="ELB45" s="5"/>
      <c r="ELC45" s="5"/>
      <c r="ELD45" s="5"/>
      <c r="ELE45" s="5"/>
      <c r="ELF45" s="5"/>
      <c r="ELG45" s="5"/>
      <c r="ELH45" s="5"/>
      <c r="ELI45" s="5"/>
      <c r="ELJ45" s="5"/>
      <c r="ELK45" s="5"/>
      <c r="ELL45" s="5"/>
      <c r="ELM45" s="5"/>
      <c r="ELN45" s="5"/>
      <c r="ELO45" s="5"/>
      <c r="ELP45" s="5"/>
      <c r="ELQ45" s="5"/>
      <c r="ELR45" s="5"/>
      <c r="ELS45" s="5"/>
      <c r="ELT45" s="5"/>
      <c r="ELU45" s="5"/>
      <c r="ELV45" s="5"/>
      <c r="ELW45" s="5"/>
      <c r="ELX45" s="5"/>
      <c r="ELY45" s="5"/>
      <c r="ELZ45" s="5"/>
      <c r="EMA45" s="5"/>
      <c r="EMB45" s="5"/>
      <c r="EMC45" s="5"/>
      <c r="EMD45" s="5"/>
      <c r="EME45" s="5"/>
      <c r="EMF45" s="5"/>
      <c r="EMG45" s="5"/>
      <c r="EMH45" s="5"/>
      <c r="EMI45" s="5"/>
      <c r="EMJ45" s="5"/>
      <c r="EMK45" s="5"/>
      <c r="EML45" s="5"/>
      <c r="EMM45" s="5"/>
      <c r="EMN45" s="5"/>
      <c r="EMO45" s="5"/>
      <c r="EMP45" s="5"/>
      <c r="EMQ45" s="5"/>
      <c r="EMR45" s="5"/>
      <c r="EMS45" s="5"/>
      <c r="EMT45" s="5"/>
      <c r="EMU45" s="5"/>
      <c r="EMV45" s="5"/>
      <c r="EMW45" s="5"/>
      <c r="EMX45" s="5"/>
      <c r="EMY45" s="5"/>
      <c r="EMZ45" s="5"/>
      <c r="ENA45" s="5"/>
      <c r="ENB45" s="5"/>
      <c r="ENC45" s="5"/>
      <c r="END45" s="5"/>
      <c r="ENE45" s="5"/>
      <c r="ENF45" s="5"/>
      <c r="ENG45" s="5"/>
      <c r="ENH45" s="5"/>
      <c r="ENI45" s="5"/>
      <c r="ENJ45" s="5"/>
      <c r="ENK45" s="5"/>
      <c r="ENL45" s="5"/>
      <c r="ENM45" s="5"/>
      <c r="ENN45" s="5"/>
      <c r="ENO45" s="5"/>
      <c r="ENP45" s="5"/>
      <c r="ENQ45" s="5"/>
      <c r="ENR45" s="5"/>
      <c r="ENS45" s="5"/>
      <c r="ENT45" s="5"/>
      <c r="ENU45" s="5"/>
      <c r="ENV45" s="5"/>
      <c r="ENW45" s="5"/>
      <c r="ENX45" s="5"/>
      <c r="ENY45" s="5"/>
      <c r="ENZ45" s="5"/>
      <c r="EOA45" s="5"/>
      <c r="EOB45" s="5"/>
      <c r="EOC45" s="5"/>
      <c r="EOD45" s="5"/>
      <c r="EOE45" s="5"/>
      <c r="EOF45" s="5"/>
      <c r="EOG45" s="5"/>
      <c r="EOH45" s="5"/>
      <c r="EOI45" s="5"/>
      <c r="EOJ45" s="5"/>
      <c r="EOK45" s="5"/>
      <c r="EOL45" s="5"/>
      <c r="EOM45" s="5"/>
      <c r="EON45" s="5"/>
      <c r="EOO45" s="5"/>
      <c r="EOP45" s="5"/>
      <c r="EOQ45" s="5"/>
      <c r="EOR45" s="5"/>
      <c r="EOS45" s="5"/>
      <c r="EOT45" s="5"/>
      <c r="EOU45" s="5"/>
      <c r="EOV45" s="5"/>
      <c r="EOW45" s="5"/>
      <c r="EOX45" s="5"/>
      <c r="EOY45" s="5"/>
      <c r="EOZ45" s="5"/>
      <c r="EPA45" s="5"/>
      <c r="EPB45" s="5"/>
      <c r="EPC45" s="5"/>
      <c r="EPD45" s="5"/>
      <c r="EPE45" s="5"/>
      <c r="EPF45" s="5"/>
      <c r="EPG45" s="5"/>
      <c r="EPH45" s="5"/>
      <c r="EPI45" s="5"/>
      <c r="EPJ45" s="5"/>
      <c r="EPK45" s="5"/>
      <c r="EPL45" s="5"/>
      <c r="EPM45" s="5"/>
      <c r="EPN45" s="5"/>
      <c r="EPO45" s="5"/>
      <c r="EPP45" s="5"/>
      <c r="EPQ45" s="5"/>
      <c r="EPR45" s="5"/>
      <c r="EPS45" s="5"/>
      <c r="EPT45" s="5"/>
      <c r="EPU45" s="5"/>
      <c r="EPV45" s="5"/>
      <c r="EPW45" s="5"/>
      <c r="EPX45" s="5"/>
      <c r="EPY45" s="5"/>
      <c r="EPZ45" s="5"/>
      <c r="EQA45" s="5"/>
      <c r="EQB45" s="5"/>
      <c r="EQC45" s="5"/>
      <c r="EQD45" s="5"/>
      <c r="EQE45" s="5"/>
      <c r="EQF45" s="5"/>
      <c r="EQG45" s="5"/>
      <c r="EQH45" s="5"/>
      <c r="EQI45" s="5"/>
      <c r="EQJ45" s="5"/>
      <c r="EQK45" s="5"/>
      <c r="EQL45" s="5"/>
      <c r="EQM45" s="5"/>
      <c r="EQN45" s="5"/>
      <c r="EQO45" s="5"/>
      <c r="EQP45" s="5"/>
      <c r="EQQ45" s="5"/>
      <c r="EQR45" s="5"/>
      <c r="EQS45" s="5"/>
      <c r="EQT45" s="5"/>
      <c r="EQU45" s="5"/>
      <c r="EQV45" s="5"/>
      <c r="EQW45" s="5"/>
      <c r="EQX45" s="5"/>
      <c r="EQY45" s="5"/>
      <c r="EQZ45" s="5"/>
      <c r="ERA45" s="5"/>
      <c r="ERB45" s="5"/>
      <c r="ERC45" s="5"/>
      <c r="ERD45" s="5"/>
      <c r="ERE45" s="5"/>
      <c r="ERF45" s="5"/>
      <c r="ERG45" s="5"/>
      <c r="ERH45" s="5"/>
      <c r="ERI45" s="5"/>
      <c r="ERJ45" s="5"/>
      <c r="ERK45" s="5"/>
      <c r="ERL45" s="5"/>
      <c r="ERM45" s="5"/>
      <c r="ERN45" s="5"/>
      <c r="ERO45" s="5"/>
      <c r="ERP45" s="5"/>
      <c r="ERQ45" s="5"/>
      <c r="ERR45" s="5"/>
      <c r="ERS45" s="5"/>
      <c r="ERT45" s="5"/>
      <c r="ERU45" s="5"/>
      <c r="ERV45" s="5"/>
      <c r="ERW45" s="5"/>
      <c r="ERX45" s="5"/>
      <c r="ERY45" s="5"/>
      <c r="ERZ45" s="5"/>
      <c r="ESA45" s="5"/>
      <c r="ESB45" s="5"/>
      <c r="ESC45" s="5"/>
      <c r="ESD45" s="5"/>
      <c r="ESE45" s="5"/>
      <c r="ESF45" s="5"/>
      <c r="ESG45" s="5"/>
      <c r="ESH45" s="5"/>
      <c r="ESI45" s="5"/>
      <c r="ESJ45" s="5"/>
      <c r="ESK45" s="5"/>
      <c r="ESL45" s="5"/>
      <c r="ESM45" s="5"/>
      <c r="ESN45" s="5"/>
      <c r="ESO45" s="5"/>
      <c r="ESP45" s="5"/>
      <c r="ESQ45" s="5"/>
      <c r="ESR45" s="5"/>
      <c r="ESS45" s="5"/>
      <c r="EST45" s="5"/>
      <c r="ESU45" s="5"/>
      <c r="ESV45" s="5"/>
      <c r="ESW45" s="5"/>
      <c r="ESX45" s="5"/>
      <c r="ESY45" s="5"/>
      <c r="ESZ45" s="5"/>
      <c r="ETA45" s="5"/>
      <c r="ETB45" s="5"/>
      <c r="ETC45" s="5"/>
      <c r="ETD45" s="5"/>
      <c r="ETE45" s="5"/>
      <c r="ETF45" s="5"/>
      <c r="ETG45" s="5"/>
      <c r="ETH45" s="5"/>
      <c r="ETI45" s="5"/>
      <c r="ETJ45" s="5"/>
      <c r="ETK45" s="5"/>
      <c r="ETL45" s="5"/>
      <c r="ETM45" s="5"/>
      <c r="ETN45" s="5"/>
      <c r="ETO45" s="5"/>
      <c r="ETP45" s="5"/>
      <c r="ETQ45" s="5"/>
      <c r="ETR45" s="5"/>
      <c r="ETS45" s="5"/>
      <c r="ETT45" s="5"/>
      <c r="ETU45" s="5"/>
      <c r="ETV45" s="5"/>
      <c r="ETW45" s="5"/>
      <c r="ETX45" s="5"/>
      <c r="ETY45" s="5"/>
      <c r="ETZ45" s="5"/>
      <c r="EUA45" s="5"/>
      <c r="EUB45" s="5"/>
      <c r="EUC45" s="5"/>
      <c r="EUD45" s="5"/>
      <c r="EUE45" s="5"/>
      <c r="EUF45" s="5"/>
      <c r="EUG45" s="5"/>
      <c r="EUH45" s="5"/>
      <c r="EUI45" s="5"/>
      <c r="EUJ45" s="5"/>
      <c r="EUK45" s="5"/>
      <c r="EUL45" s="5"/>
      <c r="EUM45" s="5"/>
      <c r="EUN45" s="5"/>
      <c r="EUO45" s="5"/>
      <c r="EUP45" s="5"/>
      <c r="EUQ45" s="5"/>
      <c r="EUR45" s="5"/>
      <c r="EUS45" s="5"/>
      <c r="EUT45" s="5"/>
      <c r="EUU45" s="5"/>
      <c r="EUV45" s="5"/>
      <c r="EUW45" s="5"/>
      <c r="EUX45" s="5"/>
      <c r="EUY45" s="5"/>
      <c r="EUZ45" s="5"/>
      <c r="EVA45" s="5"/>
      <c r="EVB45" s="5"/>
      <c r="EVC45" s="5"/>
      <c r="EVD45" s="5"/>
      <c r="EVE45" s="5"/>
      <c r="EVF45" s="5"/>
      <c r="EVG45" s="5"/>
      <c r="EVH45" s="5"/>
      <c r="EVI45" s="5"/>
      <c r="EVJ45" s="5"/>
      <c r="EVK45" s="5"/>
      <c r="EVL45" s="5"/>
      <c r="EVM45" s="5"/>
      <c r="EVN45" s="5"/>
      <c r="EVO45" s="5"/>
      <c r="EVP45" s="5"/>
      <c r="EVQ45" s="5"/>
      <c r="EVR45" s="5"/>
      <c r="EVS45" s="5"/>
      <c r="EVT45" s="5"/>
      <c r="EVU45" s="5"/>
      <c r="EVV45" s="5"/>
      <c r="EVW45" s="5"/>
      <c r="EVX45" s="5"/>
      <c r="EVY45" s="5"/>
      <c r="EVZ45" s="5"/>
      <c r="EWA45" s="5"/>
      <c r="EWB45" s="5"/>
      <c r="EWC45" s="5"/>
      <c r="EWD45" s="5"/>
      <c r="EWE45" s="5"/>
      <c r="EWF45" s="5"/>
      <c r="EWG45" s="5"/>
      <c r="EWH45" s="5"/>
      <c r="EWI45" s="5"/>
      <c r="EWJ45" s="5"/>
      <c r="EWK45" s="5"/>
      <c r="EWL45" s="5"/>
      <c r="EWM45" s="5"/>
      <c r="EWN45" s="5"/>
      <c r="EWO45" s="5"/>
      <c r="EWP45" s="5"/>
      <c r="EWQ45" s="5"/>
      <c r="EWR45" s="5"/>
      <c r="EWS45" s="5"/>
      <c r="EWT45" s="5"/>
      <c r="EWU45" s="5"/>
      <c r="EWV45" s="5"/>
      <c r="EWW45" s="5"/>
      <c r="EWX45" s="5"/>
      <c r="EWY45" s="5"/>
      <c r="EWZ45" s="5"/>
      <c r="EXA45" s="5"/>
      <c r="EXB45" s="5"/>
      <c r="EXC45" s="5"/>
      <c r="EXD45" s="5"/>
      <c r="EXE45" s="5"/>
      <c r="EXF45" s="5"/>
      <c r="EXG45" s="5"/>
      <c r="EXH45" s="5"/>
      <c r="EXI45" s="5"/>
      <c r="EXJ45" s="5"/>
      <c r="EXK45" s="5"/>
      <c r="EXL45" s="5"/>
      <c r="EXM45" s="5"/>
      <c r="EXN45" s="5"/>
      <c r="EXO45" s="5"/>
      <c r="EXP45" s="5"/>
      <c r="EXQ45" s="5"/>
      <c r="EXR45" s="5"/>
      <c r="EXS45" s="5"/>
      <c r="EXT45" s="5"/>
      <c r="EXU45" s="5"/>
      <c r="EXV45" s="5"/>
      <c r="EXW45" s="5"/>
      <c r="EXX45" s="5"/>
      <c r="EXY45" s="5"/>
      <c r="EXZ45" s="5"/>
      <c r="EYA45" s="5"/>
      <c r="EYB45" s="5"/>
      <c r="EYC45" s="5"/>
      <c r="EYD45" s="5"/>
      <c r="EYE45" s="5"/>
      <c r="EYF45" s="5"/>
      <c r="EYG45" s="5"/>
      <c r="EYH45" s="5"/>
      <c r="EYI45" s="5"/>
      <c r="EYJ45" s="5"/>
      <c r="EYK45" s="5"/>
      <c r="EYL45" s="5"/>
      <c r="EYM45" s="5"/>
      <c r="EYN45" s="5"/>
      <c r="EYO45" s="5"/>
      <c r="EYP45" s="5"/>
      <c r="EYQ45" s="5"/>
      <c r="EYR45" s="5"/>
      <c r="EYS45" s="5"/>
      <c r="EYT45" s="5"/>
      <c r="EYU45" s="5"/>
      <c r="EYV45" s="5"/>
      <c r="EYW45" s="5"/>
      <c r="EYX45" s="5"/>
      <c r="EYY45" s="5"/>
      <c r="EYZ45" s="5"/>
      <c r="EZA45" s="5"/>
      <c r="EZB45" s="5"/>
      <c r="EZC45" s="5"/>
      <c r="EZD45" s="5"/>
      <c r="EZE45" s="5"/>
      <c r="EZF45" s="5"/>
      <c r="EZG45" s="5"/>
      <c r="EZH45" s="5"/>
      <c r="EZI45" s="5"/>
      <c r="EZJ45" s="5"/>
      <c r="EZK45" s="5"/>
      <c r="EZL45" s="5"/>
      <c r="EZM45" s="5"/>
      <c r="EZN45" s="5"/>
      <c r="EZO45" s="5"/>
      <c r="EZP45" s="5"/>
      <c r="EZQ45" s="5"/>
      <c r="EZR45" s="5"/>
      <c r="EZS45" s="5"/>
      <c r="EZT45" s="5"/>
      <c r="EZU45" s="5"/>
      <c r="EZV45" s="5"/>
      <c r="EZW45" s="5"/>
      <c r="EZX45" s="5"/>
      <c r="EZY45" s="5"/>
      <c r="EZZ45" s="5"/>
      <c r="FAA45" s="5"/>
      <c r="FAB45" s="5"/>
      <c r="FAC45" s="5"/>
      <c r="FAD45" s="5"/>
      <c r="FAE45" s="5"/>
      <c r="FAF45" s="5"/>
      <c r="FAG45" s="5"/>
      <c r="FAH45" s="5"/>
      <c r="FAI45" s="5"/>
      <c r="FAJ45" s="5"/>
      <c r="FAK45" s="5"/>
      <c r="FAL45" s="5"/>
      <c r="FAM45" s="5"/>
      <c r="FAN45" s="5"/>
      <c r="FAO45" s="5"/>
      <c r="FAP45" s="5"/>
      <c r="FAQ45" s="5"/>
      <c r="FAR45" s="5"/>
      <c r="FAS45" s="5"/>
      <c r="FAT45" s="5"/>
      <c r="FAU45" s="5"/>
      <c r="FAV45" s="5"/>
      <c r="FAW45" s="5"/>
      <c r="FAX45" s="5"/>
      <c r="FAY45" s="5"/>
      <c r="FAZ45" s="5"/>
      <c r="FBA45" s="5"/>
      <c r="FBB45" s="5"/>
      <c r="FBC45" s="5"/>
      <c r="FBD45" s="5"/>
      <c r="FBE45" s="5"/>
      <c r="FBF45" s="5"/>
      <c r="FBG45" s="5"/>
      <c r="FBH45" s="5"/>
      <c r="FBI45" s="5"/>
      <c r="FBJ45" s="5"/>
      <c r="FBK45" s="5"/>
      <c r="FBL45" s="5"/>
      <c r="FBM45" s="5"/>
      <c r="FBN45" s="5"/>
      <c r="FBO45" s="5"/>
      <c r="FBP45" s="5"/>
      <c r="FBQ45" s="5"/>
      <c r="FBR45" s="5"/>
      <c r="FBS45" s="5"/>
      <c r="FBT45" s="5"/>
      <c r="FBU45" s="5"/>
      <c r="FBV45" s="5"/>
      <c r="FBW45" s="5"/>
      <c r="FBX45" s="5"/>
      <c r="FBY45" s="5"/>
      <c r="FBZ45" s="5"/>
      <c r="FCA45" s="5"/>
      <c r="FCB45" s="5"/>
      <c r="FCC45" s="5"/>
      <c r="FCD45" s="5"/>
      <c r="FCE45" s="5"/>
      <c r="FCF45" s="5"/>
      <c r="FCG45" s="5"/>
      <c r="FCH45" s="5"/>
      <c r="FCI45" s="5"/>
      <c r="FCJ45" s="5"/>
      <c r="FCK45" s="5"/>
      <c r="FCL45" s="5"/>
      <c r="FCM45" s="5"/>
      <c r="FCN45" s="5"/>
      <c r="FCO45" s="5"/>
      <c r="FCP45" s="5"/>
      <c r="FCQ45" s="5"/>
      <c r="FCR45" s="5"/>
      <c r="FCS45" s="5"/>
      <c r="FCT45" s="5"/>
      <c r="FCU45" s="5"/>
      <c r="FCV45" s="5"/>
      <c r="FCW45" s="5"/>
      <c r="FCX45" s="5"/>
      <c r="FCY45" s="5"/>
      <c r="FCZ45" s="5"/>
      <c r="FDA45" s="5"/>
      <c r="FDB45" s="5"/>
      <c r="FDC45" s="5"/>
      <c r="FDD45" s="5"/>
      <c r="FDE45" s="5"/>
      <c r="FDF45" s="5"/>
      <c r="FDG45" s="5"/>
      <c r="FDH45" s="5"/>
      <c r="FDI45" s="5"/>
      <c r="FDJ45" s="5"/>
      <c r="FDK45" s="5"/>
      <c r="FDL45" s="5"/>
      <c r="FDM45" s="5"/>
      <c r="FDN45" s="5"/>
      <c r="FDO45" s="5"/>
      <c r="FDP45" s="5"/>
      <c r="FDQ45" s="5"/>
      <c r="FDR45" s="5"/>
      <c r="FDS45" s="5"/>
      <c r="FDT45" s="5"/>
      <c r="FDU45" s="5"/>
      <c r="FDV45" s="5"/>
      <c r="FDW45" s="5"/>
      <c r="FDX45" s="5"/>
      <c r="FDY45" s="5"/>
      <c r="FDZ45" s="5"/>
      <c r="FEA45" s="5"/>
      <c r="FEB45" s="5"/>
      <c r="FEC45" s="5"/>
      <c r="FED45" s="5"/>
      <c r="FEE45" s="5"/>
      <c r="FEF45" s="5"/>
      <c r="FEG45" s="5"/>
      <c r="FEH45" s="5"/>
      <c r="FEI45" s="5"/>
      <c r="FEJ45" s="5"/>
      <c r="FEK45" s="5"/>
      <c r="FEL45" s="5"/>
      <c r="FEM45" s="5"/>
      <c r="FEN45" s="5"/>
      <c r="FEO45" s="5"/>
      <c r="FEP45" s="5"/>
      <c r="FEQ45" s="5"/>
      <c r="FER45" s="5"/>
      <c r="FES45" s="5"/>
      <c r="FET45" s="5"/>
      <c r="FEU45" s="5"/>
      <c r="FEV45" s="5"/>
      <c r="FEW45" s="5"/>
      <c r="FEX45" s="5"/>
      <c r="FEY45" s="5"/>
      <c r="FEZ45" s="5"/>
      <c r="FFA45" s="5"/>
      <c r="FFB45" s="5"/>
      <c r="FFC45" s="5"/>
      <c r="FFD45" s="5"/>
      <c r="FFE45" s="5"/>
      <c r="FFF45" s="5"/>
      <c r="FFG45" s="5"/>
      <c r="FFH45" s="5"/>
      <c r="FFI45" s="5"/>
      <c r="FFJ45" s="5"/>
      <c r="FFK45" s="5"/>
      <c r="FFL45" s="5"/>
      <c r="FFM45" s="5"/>
      <c r="FFN45" s="5"/>
      <c r="FFO45" s="5"/>
      <c r="FFP45" s="5"/>
      <c r="FFQ45" s="5"/>
      <c r="FFR45" s="5"/>
      <c r="FFS45" s="5"/>
      <c r="FFT45" s="5"/>
      <c r="FFU45" s="5"/>
      <c r="FFV45" s="5"/>
      <c r="FFW45" s="5"/>
      <c r="FFX45" s="5"/>
      <c r="FFY45" s="5"/>
      <c r="FFZ45" s="5"/>
      <c r="FGA45" s="5"/>
      <c r="FGB45" s="5"/>
      <c r="FGC45" s="5"/>
      <c r="FGD45" s="5"/>
      <c r="FGE45" s="5"/>
      <c r="FGF45" s="5"/>
      <c r="FGG45" s="5"/>
      <c r="FGH45" s="5"/>
      <c r="FGI45" s="5"/>
      <c r="FGJ45" s="5"/>
      <c r="FGK45" s="5"/>
      <c r="FGL45" s="5"/>
      <c r="FGM45" s="5"/>
      <c r="FGN45" s="5"/>
      <c r="FGO45" s="5"/>
      <c r="FGP45" s="5"/>
      <c r="FGQ45" s="5"/>
      <c r="FGR45" s="5"/>
      <c r="FGS45" s="5"/>
      <c r="FGT45" s="5"/>
      <c r="FGU45" s="5"/>
      <c r="FGV45" s="5"/>
      <c r="FGW45" s="5"/>
      <c r="FGX45" s="5"/>
      <c r="FGY45" s="5"/>
      <c r="FGZ45" s="5"/>
      <c r="FHA45" s="5"/>
      <c r="FHB45" s="5"/>
      <c r="FHC45" s="5"/>
      <c r="FHD45" s="5"/>
      <c r="FHE45" s="5"/>
      <c r="FHF45" s="5"/>
      <c r="FHG45" s="5"/>
      <c r="FHH45" s="5"/>
      <c r="FHI45" s="5"/>
      <c r="FHJ45" s="5"/>
      <c r="FHK45" s="5"/>
      <c r="FHL45" s="5"/>
      <c r="FHM45" s="5"/>
      <c r="FHN45" s="5"/>
      <c r="FHO45" s="5"/>
      <c r="FHP45" s="5"/>
      <c r="FHQ45" s="5"/>
      <c r="FHR45" s="5"/>
      <c r="FHS45" s="5"/>
      <c r="FHT45" s="5"/>
      <c r="FHU45" s="5"/>
      <c r="FHV45" s="5"/>
      <c r="FHW45" s="5"/>
      <c r="FHX45" s="5"/>
      <c r="FHY45" s="5"/>
      <c r="FHZ45" s="5"/>
      <c r="FIA45" s="5"/>
      <c r="FIB45" s="5"/>
      <c r="FIC45" s="5"/>
      <c r="FID45" s="5"/>
      <c r="FIE45" s="5"/>
      <c r="FIF45" s="5"/>
      <c r="FIG45" s="5"/>
      <c r="FIH45" s="5"/>
      <c r="FII45" s="5"/>
      <c r="FIJ45" s="5"/>
      <c r="FIK45" s="5"/>
      <c r="FIL45" s="5"/>
      <c r="FIM45" s="5"/>
      <c r="FIN45" s="5"/>
      <c r="FIO45" s="5"/>
      <c r="FIP45" s="5"/>
      <c r="FIQ45" s="5"/>
      <c r="FIR45" s="5"/>
      <c r="FIS45" s="5"/>
      <c r="FIT45" s="5"/>
      <c r="FIU45" s="5"/>
      <c r="FIV45" s="5"/>
      <c r="FIW45" s="5"/>
      <c r="FIX45" s="5"/>
      <c r="FIY45" s="5"/>
      <c r="FIZ45" s="5"/>
      <c r="FJA45" s="5"/>
      <c r="FJB45" s="5"/>
      <c r="FJC45" s="5"/>
      <c r="FJD45" s="5"/>
      <c r="FJE45" s="5"/>
      <c r="FJF45" s="5"/>
      <c r="FJG45" s="5"/>
      <c r="FJH45" s="5"/>
      <c r="FJI45" s="5"/>
      <c r="FJJ45" s="5"/>
      <c r="FJK45" s="5"/>
      <c r="FJL45" s="5"/>
      <c r="FJM45" s="5"/>
      <c r="FJN45" s="5"/>
      <c r="FJO45" s="5"/>
      <c r="FJP45" s="5"/>
      <c r="FJQ45" s="5"/>
      <c r="FJR45" s="5"/>
      <c r="FJS45" s="5"/>
      <c r="FJT45" s="5"/>
      <c r="FJU45" s="5"/>
      <c r="FJV45" s="5"/>
      <c r="FJW45" s="5"/>
      <c r="FJX45" s="5"/>
      <c r="FJY45" s="5"/>
      <c r="FJZ45" s="5"/>
      <c r="FKA45" s="5"/>
      <c r="FKB45" s="5"/>
      <c r="FKC45" s="5"/>
      <c r="FKD45" s="5"/>
      <c r="FKE45" s="5"/>
      <c r="FKF45" s="5"/>
      <c r="FKG45" s="5"/>
      <c r="FKH45" s="5"/>
      <c r="FKI45" s="5"/>
      <c r="FKJ45" s="5"/>
      <c r="FKK45" s="5"/>
      <c r="FKL45" s="5"/>
      <c r="FKM45" s="5"/>
      <c r="FKN45" s="5"/>
      <c r="FKO45" s="5"/>
      <c r="FKP45" s="5"/>
      <c r="FKQ45" s="5"/>
      <c r="FKR45" s="5"/>
      <c r="FKS45" s="5"/>
      <c r="FKT45" s="5"/>
      <c r="FKU45" s="5"/>
      <c r="FKV45" s="5"/>
      <c r="FKW45" s="5"/>
      <c r="FKX45" s="5"/>
      <c r="FKY45" s="5"/>
      <c r="FKZ45" s="5"/>
      <c r="FLA45" s="5"/>
      <c r="FLB45" s="5"/>
      <c r="FLC45" s="5"/>
      <c r="FLD45" s="5"/>
      <c r="FLE45" s="5"/>
      <c r="FLF45" s="5"/>
      <c r="FLG45" s="5"/>
      <c r="FLH45" s="5"/>
      <c r="FLI45" s="5"/>
      <c r="FLJ45" s="5"/>
      <c r="FLK45" s="5"/>
      <c r="FLL45" s="5"/>
      <c r="FLM45" s="5"/>
      <c r="FLN45" s="5"/>
      <c r="FLO45" s="5"/>
      <c r="FLP45" s="5"/>
      <c r="FLQ45" s="5"/>
      <c r="FLR45" s="5"/>
      <c r="FLS45" s="5"/>
      <c r="FLT45" s="5"/>
      <c r="FLU45" s="5"/>
      <c r="FLV45" s="5"/>
      <c r="FLW45" s="5"/>
      <c r="FLX45" s="5"/>
      <c r="FLY45" s="5"/>
      <c r="FLZ45" s="5"/>
      <c r="FMA45" s="5"/>
      <c r="FMB45" s="5"/>
      <c r="FMC45" s="5"/>
      <c r="FMD45" s="5"/>
      <c r="FME45" s="5"/>
      <c r="FMF45" s="5"/>
      <c r="FMG45" s="5"/>
      <c r="FMH45" s="5"/>
      <c r="FMI45" s="5"/>
      <c r="FMJ45" s="5"/>
      <c r="FMK45" s="5"/>
      <c r="FML45" s="5"/>
      <c r="FMM45" s="5"/>
      <c r="FMN45" s="5"/>
      <c r="FMO45" s="5"/>
      <c r="FMP45" s="5"/>
      <c r="FMQ45" s="5"/>
      <c r="FMR45" s="5"/>
      <c r="FMS45" s="5"/>
      <c r="FMT45" s="5"/>
      <c r="FMU45" s="5"/>
      <c r="FMV45" s="5"/>
      <c r="FMW45" s="5"/>
      <c r="FMX45" s="5"/>
      <c r="FMY45" s="5"/>
      <c r="FMZ45" s="5"/>
      <c r="FNA45" s="5"/>
      <c r="FNB45" s="5"/>
      <c r="FNC45" s="5"/>
      <c r="FND45" s="5"/>
      <c r="FNE45" s="5"/>
      <c r="FNF45" s="5"/>
      <c r="FNG45" s="5"/>
      <c r="FNH45" s="5"/>
      <c r="FNI45" s="5"/>
      <c r="FNJ45" s="5"/>
      <c r="FNK45" s="5"/>
      <c r="FNL45" s="5"/>
      <c r="FNM45" s="5"/>
      <c r="FNN45" s="5"/>
      <c r="FNO45" s="5"/>
      <c r="FNP45" s="5"/>
      <c r="FNQ45" s="5"/>
      <c r="FNR45" s="5"/>
      <c r="FNS45" s="5"/>
      <c r="FNT45" s="5"/>
      <c r="FNU45" s="5"/>
      <c r="FNV45" s="5"/>
      <c r="FNW45" s="5"/>
      <c r="FNX45" s="5"/>
      <c r="FNY45" s="5"/>
      <c r="FNZ45" s="5"/>
      <c r="FOA45" s="5"/>
      <c r="FOB45" s="5"/>
      <c r="FOC45" s="5"/>
      <c r="FOD45" s="5"/>
      <c r="FOE45" s="5"/>
      <c r="FOF45" s="5"/>
      <c r="FOG45" s="5"/>
      <c r="FOH45" s="5"/>
      <c r="FOI45" s="5"/>
      <c r="FOJ45" s="5"/>
      <c r="FOK45" s="5"/>
      <c r="FOL45" s="5"/>
      <c r="FOM45" s="5"/>
      <c r="FON45" s="5"/>
      <c r="FOO45" s="5"/>
      <c r="FOP45" s="5"/>
      <c r="FOQ45" s="5"/>
      <c r="FOR45" s="5"/>
      <c r="FOS45" s="5"/>
      <c r="FOT45" s="5"/>
      <c r="FOU45" s="5"/>
      <c r="FOV45" s="5"/>
      <c r="FOW45" s="5"/>
      <c r="FOX45" s="5"/>
      <c r="FOY45" s="5"/>
      <c r="FOZ45" s="5"/>
      <c r="FPA45" s="5"/>
      <c r="FPB45" s="5"/>
      <c r="FPC45" s="5"/>
      <c r="FPD45" s="5"/>
      <c r="FPE45" s="5"/>
      <c r="FPF45" s="5"/>
      <c r="FPG45" s="5"/>
      <c r="FPH45" s="5"/>
      <c r="FPI45" s="5"/>
      <c r="FPJ45" s="5"/>
      <c r="FPK45" s="5"/>
      <c r="FPL45" s="5"/>
      <c r="FPM45" s="5"/>
      <c r="FPN45" s="5"/>
      <c r="FPO45" s="5"/>
      <c r="FPP45" s="5"/>
      <c r="FPQ45" s="5"/>
      <c r="FPR45" s="5"/>
      <c r="FPS45" s="5"/>
      <c r="FPT45" s="5"/>
      <c r="FPU45" s="5"/>
      <c r="FPV45" s="5"/>
      <c r="FPW45" s="5"/>
      <c r="FPX45" s="5"/>
      <c r="FPY45" s="5"/>
      <c r="FPZ45" s="5"/>
      <c r="FQA45" s="5"/>
      <c r="FQB45" s="5"/>
      <c r="FQC45" s="5"/>
      <c r="FQD45" s="5"/>
      <c r="FQE45" s="5"/>
      <c r="FQF45" s="5"/>
      <c r="FQG45" s="5"/>
      <c r="FQH45" s="5"/>
      <c r="FQI45" s="5"/>
      <c r="FQJ45" s="5"/>
      <c r="FQK45" s="5"/>
      <c r="FQL45" s="5"/>
      <c r="FQM45" s="5"/>
      <c r="FQN45" s="5"/>
      <c r="FQO45" s="5"/>
      <c r="FQP45" s="5"/>
      <c r="FQQ45" s="5"/>
      <c r="FQR45" s="5"/>
      <c r="FQS45" s="5"/>
      <c r="FQT45" s="5"/>
      <c r="FQU45" s="5"/>
      <c r="FQV45" s="5"/>
      <c r="FQW45" s="5"/>
      <c r="FQX45" s="5"/>
      <c r="FQY45" s="5"/>
      <c r="FQZ45" s="5"/>
      <c r="FRA45" s="5"/>
      <c r="FRB45" s="5"/>
      <c r="FRC45" s="5"/>
      <c r="FRD45" s="5"/>
      <c r="FRE45" s="5"/>
      <c r="FRF45" s="5"/>
      <c r="FRG45" s="5"/>
      <c r="FRH45" s="5"/>
      <c r="FRI45" s="5"/>
      <c r="FRJ45" s="5"/>
      <c r="FRK45" s="5"/>
      <c r="FRL45" s="5"/>
      <c r="FRM45" s="5"/>
      <c r="FRN45" s="5"/>
      <c r="FRO45" s="5"/>
      <c r="FRP45" s="5"/>
      <c r="FRQ45" s="5"/>
      <c r="FRR45" s="5"/>
      <c r="FRS45" s="5"/>
      <c r="FRT45" s="5"/>
      <c r="FRU45" s="5"/>
      <c r="FRV45" s="5"/>
      <c r="FRW45" s="5"/>
      <c r="FRX45" s="5"/>
      <c r="FRY45" s="5"/>
      <c r="FRZ45" s="5"/>
      <c r="FSA45" s="5"/>
      <c r="FSB45" s="5"/>
      <c r="FSC45" s="5"/>
      <c r="FSD45" s="5"/>
      <c r="FSE45" s="5"/>
      <c r="FSF45" s="5"/>
      <c r="FSG45" s="5"/>
      <c r="FSH45" s="5"/>
      <c r="FSI45" s="5"/>
      <c r="FSJ45" s="5"/>
      <c r="FSK45" s="5"/>
      <c r="FSL45" s="5"/>
      <c r="FSM45" s="5"/>
      <c r="FSN45" s="5"/>
      <c r="FSO45" s="5"/>
      <c r="FSP45" s="5"/>
      <c r="FSQ45" s="5"/>
      <c r="FSR45" s="5"/>
      <c r="FSS45" s="5"/>
      <c r="FST45" s="5"/>
      <c r="FSU45" s="5"/>
      <c r="FSV45" s="5"/>
      <c r="FSW45" s="5"/>
      <c r="FSX45" s="5"/>
      <c r="FSY45" s="5"/>
      <c r="FSZ45" s="5"/>
      <c r="FTA45" s="5"/>
      <c r="FTB45" s="5"/>
      <c r="FTC45" s="5"/>
      <c r="FTD45" s="5"/>
      <c r="FTE45" s="5"/>
      <c r="FTF45" s="5"/>
      <c r="FTG45" s="5"/>
      <c r="FTH45" s="5"/>
      <c r="FTI45" s="5"/>
      <c r="FTJ45" s="5"/>
      <c r="FTK45" s="5"/>
      <c r="FTL45" s="5"/>
      <c r="FTM45" s="5"/>
      <c r="FTN45" s="5"/>
      <c r="FTO45" s="5"/>
      <c r="FTP45" s="5"/>
      <c r="FTQ45" s="5"/>
      <c r="FTR45" s="5"/>
      <c r="FTS45" s="5"/>
      <c r="FTT45" s="5"/>
      <c r="FTU45" s="5"/>
      <c r="FTV45" s="5"/>
      <c r="FTW45" s="5"/>
      <c r="FTX45" s="5"/>
      <c r="FTY45" s="5"/>
      <c r="FTZ45" s="5"/>
      <c r="FUA45" s="5"/>
      <c r="FUB45" s="5"/>
      <c r="FUC45" s="5"/>
      <c r="FUD45" s="5"/>
      <c r="FUE45" s="5"/>
      <c r="FUF45" s="5"/>
      <c r="FUG45" s="5"/>
      <c r="FUH45" s="5"/>
      <c r="FUI45" s="5"/>
      <c r="FUJ45" s="5"/>
      <c r="FUK45" s="5"/>
      <c r="FUL45" s="5"/>
      <c r="FUM45" s="5"/>
      <c r="FUN45" s="5"/>
      <c r="FUO45" s="5"/>
      <c r="FUP45" s="5"/>
      <c r="FUQ45" s="5"/>
      <c r="FUR45" s="5"/>
      <c r="FUS45" s="5"/>
      <c r="FUT45" s="5"/>
      <c r="FUU45" s="5"/>
      <c r="FUV45" s="5"/>
      <c r="FUW45" s="5"/>
      <c r="FUX45" s="5"/>
      <c r="FUY45" s="5"/>
      <c r="FUZ45" s="5"/>
      <c r="FVA45" s="5"/>
      <c r="FVB45" s="5"/>
      <c r="FVC45" s="5"/>
      <c r="FVD45" s="5"/>
      <c r="FVE45" s="5"/>
      <c r="FVF45" s="5"/>
      <c r="FVG45" s="5"/>
      <c r="FVH45" s="5"/>
      <c r="FVI45" s="5"/>
      <c r="FVJ45" s="5"/>
      <c r="FVK45" s="5"/>
      <c r="FVL45" s="5"/>
      <c r="FVM45" s="5"/>
      <c r="FVN45" s="5"/>
      <c r="FVO45" s="5"/>
      <c r="FVP45" s="5"/>
      <c r="FVQ45" s="5"/>
      <c r="FVR45" s="5"/>
      <c r="FVS45" s="5"/>
      <c r="FVT45" s="5"/>
      <c r="FVU45" s="5"/>
      <c r="FVV45" s="5"/>
      <c r="FVW45" s="5"/>
      <c r="FVX45" s="5"/>
      <c r="FVY45" s="5"/>
      <c r="FVZ45" s="5"/>
      <c r="FWA45" s="5"/>
      <c r="FWB45" s="5"/>
      <c r="FWC45" s="5"/>
      <c r="FWD45" s="5"/>
      <c r="FWE45" s="5"/>
      <c r="FWF45" s="5"/>
      <c r="FWG45" s="5"/>
      <c r="FWH45" s="5"/>
      <c r="FWI45" s="5"/>
      <c r="FWJ45" s="5"/>
      <c r="FWK45" s="5"/>
      <c r="FWL45" s="5"/>
      <c r="FWM45" s="5"/>
      <c r="FWN45" s="5"/>
      <c r="FWO45" s="5"/>
      <c r="FWP45" s="5"/>
      <c r="FWQ45" s="5"/>
      <c r="FWR45" s="5"/>
      <c r="FWS45" s="5"/>
      <c r="FWT45" s="5"/>
      <c r="FWU45" s="5"/>
      <c r="FWV45" s="5"/>
      <c r="FWW45" s="5"/>
      <c r="FWX45" s="5"/>
      <c r="FWY45" s="5"/>
      <c r="FWZ45" s="5"/>
      <c r="FXA45" s="5"/>
      <c r="FXB45" s="5"/>
      <c r="FXC45" s="5"/>
      <c r="FXD45" s="5"/>
      <c r="FXE45" s="5"/>
      <c r="FXF45" s="5"/>
      <c r="FXG45" s="5"/>
      <c r="FXH45" s="5"/>
      <c r="FXI45" s="5"/>
      <c r="FXJ45" s="5"/>
      <c r="FXK45" s="5"/>
      <c r="FXL45" s="5"/>
      <c r="FXM45" s="5"/>
      <c r="FXN45" s="5"/>
      <c r="FXO45" s="5"/>
      <c r="FXP45" s="5"/>
      <c r="FXQ45" s="5"/>
      <c r="FXR45" s="5"/>
      <c r="FXS45" s="5"/>
      <c r="FXT45" s="5"/>
      <c r="FXU45" s="5"/>
      <c r="FXV45" s="5"/>
      <c r="FXW45" s="5"/>
      <c r="FXX45" s="5"/>
      <c r="FXY45" s="5"/>
      <c r="FXZ45" s="5"/>
      <c r="FYA45" s="5"/>
      <c r="FYB45" s="5"/>
      <c r="FYC45" s="5"/>
      <c r="FYD45" s="5"/>
      <c r="FYE45" s="5"/>
      <c r="FYF45" s="5"/>
      <c r="FYG45" s="5"/>
      <c r="FYH45" s="5"/>
      <c r="FYI45" s="5"/>
      <c r="FYJ45" s="5"/>
      <c r="FYK45" s="5"/>
      <c r="FYL45" s="5"/>
      <c r="FYM45" s="5"/>
      <c r="FYN45" s="5"/>
      <c r="FYO45" s="5"/>
      <c r="FYP45" s="5"/>
      <c r="FYQ45" s="5"/>
      <c r="FYR45" s="5"/>
      <c r="FYS45" s="5"/>
      <c r="FYT45" s="5"/>
      <c r="FYU45" s="5"/>
      <c r="FYV45" s="5"/>
      <c r="FYW45" s="5"/>
      <c r="FYX45" s="5"/>
      <c r="FYY45" s="5"/>
      <c r="FYZ45" s="5"/>
      <c r="FZA45" s="5"/>
      <c r="FZB45" s="5"/>
      <c r="FZC45" s="5"/>
      <c r="FZD45" s="5"/>
      <c r="FZE45" s="5"/>
      <c r="FZF45" s="5"/>
      <c r="FZG45" s="5"/>
      <c r="FZH45" s="5"/>
      <c r="FZI45" s="5"/>
      <c r="FZJ45" s="5"/>
      <c r="FZK45" s="5"/>
      <c r="FZL45" s="5"/>
      <c r="FZM45" s="5"/>
      <c r="FZN45" s="5"/>
      <c r="FZO45" s="5"/>
      <c r="FZP45" s="5"/>
      <c r="FZQ45" s="5"/>
      <c r="FZR45" s="5"/>
      <c r="FZS45" s="5"/>
      <c r="FZT45" s="5"/>
      <c r="FZU45" s="5"/>
      <c r="FZV45" s="5"/>
      <c r="FZW45" s="5"/>
      <c r="FZX45" s="5"/>
      <c r="FZY45" s="5"/>
      <c r="FZZ45" s="5"/>
      <c r="GAA45" s="5"/>
      <c r="GAB45" s="5"/>
      <c r="GAC45" s="5"/>
      <c r="GAD45" s="5"/>
      <c r="GAE45" s="5"/>
      <c r="GAF45" s="5"/>
      <c r="GAG45" s="5"/>
      <c r="GAH45" s="5"/>
      <c r="GAI45" s="5"/>
      <c r="GAJ45" s="5"/>
      <c r="GAK45" s="5"/>
      <c r="GAL45" s="5"/>
      <c r="GAM45" s="5"/>
      <c r="GAN45" s="5"/>
      <c r="GAO45" s="5"/>
      <c r="GAP45" s="5"/>
      <c r="GAQ45" s="5"/>
      <c r="GAR45" s="5"/>
      <c r="GAS45" s="5"/>
      <c r="GAT45" s="5"/>
      <c r="GAU45" s="5"/>
      <c r="GAV45" s="5"/>
      <c r="GAW45" s="5"/>
      <c r="GAX45" s="5"/>
      <c r="GAY45" s="5"/>
      <c r="GAZ45" s="5"/>
      <c r="GBA45" s="5"/>
      <c r="GBB45" s="5"/>
      <c r="GBC45" s="5"/>
      <c r="GBD45" s="5"/>
      <c r="GBE45" s="5"/>
      <c r="GBF45" s="5"/>
      <c r="GBG45" s="5"/>
      <c r="GBH45" s="5"/>
      <c r="GBI45" s="5"/>
      <c r="GBJ45" s="5"/>
      <c r="GBK45" s="5"/>
      <c r="GBL45" s="5"/>
      <c r="GBM45" s="5"/>
      <c r="GBN45" s="5"/>
      <c r="GBO45" s="5"/>
      <c r="GBP45" s="5"/>
      <c r="GBQ45" s="5"/>
      <c r="GBR45" s="5"/>
      <c r="GBS45" s="5"/>
      <c r="GBT45" s="5"/>
      <c r="GBU45" s="5"/>
      <c r="GBV45" s="5"/>
      <c r="GBW45" s="5"/>
      <c r="GBX45" s="5"/>
      <c r="GBY45" s="5"/>
      <c r="GBZ45" s="5"/>
      <c r="GCA45" s="5"/>
      <c r="GCB45" s="5"/>
      <c r="GCC45" s="5"/>
      <c r="GCD45" s="5"/>
      <c r="GCE45" s="5"/>
      <c r="GCF45" s="5"/>
      <c r="GCG45" s="5"/>
      <c r="GCH45" s="5"/>
      <c r="GCI45" s="5"/>
      <c r="GCJ45" s="5"/>
      <c r="GCK45" s="5"/>
      <c r="GCL45" s="5"/>
      <c r="GCM45" s="5"/>
      <c r="GCN45" s="5"/>
      <c r="GCO45" s="5"/>
      <c r="GCP45" s="5"/>
      <c r="GCQ45" s="5"/>
      <c r="GCR45" s="5"/>
      <c r="GCS45" s="5"/>
      <c r="GCT45" s="5"/>
      <c r="GCU45" s="5"/>
      <c r="GCV45" s="5"/>
      <c r="GCW45" s="5"/>
      <c r="GCX45" s="5"/>
      <c r="GCY45" s="5"/>
      <c r="GCZ45" s="5"/>
      <c r="GDA45" s="5"/>
      <c r="GDB45" s="5"/>
      <c r="GDC45" s="5"/>
      <c r="GDD45" s="5"/>
      <c r="GDE45" s="5"/>
      <c r="GDF45" s="5"/>
      <c r="GDG45" s="5"/>
      <c r="GDH45" s="5"/>
      <c r="GDI45" s="5"/>
      <c r="GDJ45" s="5"/>
      <c r="GDK45" s="5"/>
      <c r="GDL45" s="5"/>
      <c r="GDM45" s="5"/>
      <c r="GDN45" s="5"/>
      <c r="GDO45" s="5"/>
      <c r="GDP45" s="5"/>
      <c r="GDQ45" s="5"/>
      <c r="GDR45" s="5"/>
      <c r="GDS45" s="5"/>
      <c r="GDT45" s="5"/>
      <c r="GDU45" s="5"/>
      <c r="GDV45" s="5"/>
      <c r="GDW45" s="5"/>
      <c r="GDX45" s="5"/>
      <c r="GDY45" s="5"/>
      <c r="GDZ45" s="5"/>
      <c r="GEA45" s="5"/>
      <c r="GEB45" s="5"/>
      <c r="GEC45" s="5"/>
      <c r="GED45" s="5"/>
      <c r="GEE45" s="5"/>
      <c r="GEF45" s="5"/>
      <c r="GEG45" s="5"/>
      <c r="GEH45" s="5"/>
      <c r="GEI45" s="5"/>
      <c r="GEJ45" s="5"/>
      <c r="GEK45" s="5"/>
      <c r="GEL45" s="5"/>
      <c r="GEM45" s="5"/>
      <c r="GEN45" s="5"/>
      <c r="GEO45" s="5"/>
      <c r="GEP45" s="5"/>
      <c r="GEQ45" s="5"/>
      <c r="GER45" s="5"/>
      <c r="GES45" s="5"/>
      <c r="GET45" s="5"/>
      <c r="GEU45" s="5"/>
      <c r="GEV45" s="5"/>
      <c r="GEW45" s="5"/>
      <c r="GEX45" s="5"/>
      <c r="GEY45" s="5"/>
      <c r="GEZ45" s="5"/>
      <c r="GFA45" s="5"/>
      <c r="GFB45" s="5"/>
      <c r="GFC45" s="5"/>
      <c r="GFD45" s="5"/>
      <c r="GFE45" s="5"/>
      <c r="GFF45" s="5"/>
      <c r="GFG45" s="5"/>
      <c r="GFH45" s="5"/>
      <c r="GFI45" s="5"/>
      <c r="GFJ45" s="5"/>
      <c r="GFK45" s="5"/>
      <c r="GFL45" s="5"/>
      <c r="GFM45" s="5"/>
      <c r="GFN45" s="5"/>
      <c r="GFO45" s="5"/>
      <c r="GFP45" s="5"/>
      <c r="GFQ45" s="5"/>
      <c r="GFR45" s="5"/>
      <c r="GFS45" s="5"/>
      <c r="GFT45" s="5"/>
      <c r="GFU45" s="5"/>
      <c r="GFV45" s="5"/>
      <c r="GFW45" s="5"/>
      <c r="GFX45" s="5"/>
      <c r="GFY45" s="5"/>
      <c r="GFZ45" s="5"/>
      <c r="GGA45" s="5"/>
      <c r="GGB45" s="5"/>
      <c r="GGC45" s="5"/>
      <c r="GGD45" s="5"/>
      <c r="GGE45" s="5"/>
      <c r="GGF45" s="5"/>
      <c r="GGG45" s="5"/>
      <c r="GGH45" s="5"/>
      <c r="GGI45" s="5"/>
      <c r="GGJ45" s="5"/>
      <c r="GGK45" s="5"/>
      <c r="GGL45" s="5"/>
      <c r="GGM45" s="5"/>
      <c r="GGN45" s="5"/>
      <c r="GGO45" s="5"/>
      <c r="GGP45" s="5"/>
      <c r="GGQ45" s="5"/>
      <c r="GGR45" s="5"/>
      <c r="GGS45" s="5"/>
      <c r="GGT45" s="5"/>
      <c r="GGU45" s="5"/>
      <c r="GGV45" s="5"/>
      <c r="GGW45" s="5"/>
      <c r="GGX45" s="5"/>
      <c r="GGY45" s="5"/>
      <c r="GGZ45" s="5"/>
      <c r="GHA45" s="5"/>
      <c r="GHB45" s="5"/>
      <c r="GHC45" s="5"/>
      <c r="GHD45" s="5"/>
      <c r="GHE45" s="5"/>
      <c r="GHF45" s="5"/>
      <c r="GHG45" s="5"/>
      <c r="GHH45" s="5"/>
      <c r="GHI45" s="5"/>
      <c r="GHJ45" s="5"/>
      <c r="GHK45" s="5"/>
      <c r="GHL45" s="5"/>
      <c r="GHM45" s="5"/>
      <c r="GHN45" s="5"/>
      <c r="GHO45" s="5"/>
      <c r="GHP45" s="5"/>
      <c r="GHQ45" s="5"/>
      <c r="GHR45" s="5"/>
      <c r="GHS45" s="5"/>
      <c r="GHT45" s="5"/>
      <c r="GHU45" s="5"/>
      <c r="GHV45" s="5"/>
      <c r="GHW45" s="5"/>
      <c r="GHX45" s="5"/>
      <c r="GHY45" s="5"/>
      <c r="GHZ45" s="5"/>
      <c r="GIA45" s="5"/>
      <c r="GIB45" s="5"/>
      <c r="GIC45" s="5"/>
      <c r="GID45" s="5"/>
      <c r="GIE45" s="5"/>
      <c r="GIF45" s="5"/>
      <c r="GIG45" s="5"/>
      <c r="GIH45" s="5"/>
      <c r="GII45" s="5"/>
      <c r="GIJ45" s="5"/>
      <c r="GIK45" s="5"/>
      <c r="GIL45" s="5"/>
      <c r="GIM45" s="5"/>
      <c r="GIN45" s="5"/>
      <c r="GIO45" s="5"/>
      <c r="GIP45" s="5"/>
      <c r="GIQ45" s="5"/>
      <c r="GIR45" s="5"/>
      <c r="GIS45" s="5"/>
      <c r="GIT45" s="5"/>
      <c r="GIU45" s="5"/>
      <c r="GIV45" s="5"/>
      <c r="GIW45" s="5"/>
      <c r="GIX45" s="5"/>
      <c r="GIY45" s="5"/>
      <c r="GIZ45" s="5"/>
      <c r="GJA45" s="5"/>
      <c r="GJB45" s="5"/>
      <c r="GJC45" s="5"/>
      <c r="GJD45" s="5"/>
      <c r="GJE45" s="5"/>
      <c r="GJF45" s="5"/>
      <c r="GJG45" s="5"/>
      <c r="GJH45" s="5"/>
      <c r="GJI45" s="5"/>
      <c r="GJJ45" s="5"/>
      <c r="GJK45" s="5"/>
      <c r="GJL45" s="5"/>
      <c r="GJM45" s="5"/>
      <c r="GJN45" s="5"/>
      <c r="GJO45" s="5"/>
      <c r="GJP45" s="5"/>
      <c r="GJQ45" s="5"/>
      <c r="GJR45" s="5"/>
      <c r="GJS45" s="5"/>
      <c r="GJT45" s="5"/>
      <c r="GJU45" s="5"/>
      <c r="GJV45" s="5"/>
      <c r="GJW45" s="5"/>
      <c r="GJX45" s="5"/>
      <c r="GJY45" s="5"/>
      <c r="GJZ45" s="5"/>
      <c r="GKA45" s="5"/>
      <c r="GKB45" s="5"/>
      <c r="GKC45" s="5"/>
      <c r="GKD45" s="5"/>
      <c r="GKE45" s="5"/>
      <c r="GKF45" s="5"/>
      <c r="GKG45" s="5"/>
      <c r="GKH45" s="5"/>
      <c r="GKI45" s="5"/>
      <c r="GKJ45" s="5"/>
      <c r="GKK45" s="5"/>
      <c r="GKL45" s="5"/>
      <c r="GKM45" s="5"/>
      <c r="GKN45" s="5"/>
      <c r="GKO45" s="5"/>
      <c r="GKP45" s="5"/>
      <c r="GKQ45" s="5"/>
      <c r="GKR45" s="5"/>
      <c r="GKS45" s="5"/>
      <c r="GKT45" s="5"/>
      <c r="GKU45" s="5"/>
      <c r="GKV45" s="5"/>
      <c r="GKW45" s="5"/>
      <c r="GKX45" s="5"/>
      <c r="GKY45" s="5"/>
      <c r="GKZ45" s="5"/>
      <c r="GLA45" s="5"/>
      <c r="GLB45" s="5"/>
      <c r="GLC45" s="5"/>
      <c r="GLD45" s="5"/>
      <c r="GLE45" s="5"/>
      <c r="GLF45" s="5"/>
      <c r="GLG45" s="5"/>
      <c r="GLH45" s="5"/>
      <c r="GLI45" s="5"/>
      <c r="GLJ45" s="5"/>
      <c r="GLK45" s="5"/>
      <c r="GLL45" s="5"/>
      <c r="GLM45" s="5"/>
      <c r="GLN45" s="5"/>
      <c r="GLO45" s="5"/>
      <c r="GLP45" s="5"/>
      <c r="GLQ45" s="5"/>
      <c r="GLR45" s="5"/>
      <c r="GLS45" s="5"/>
      <c r="GLT45" s="5"/>
      <c r="GLU45" s="5"/>
      <c r="GLV45" s="5"/>
      <c r="GLW45" s="5"/>
      <c r="GLX45" s="5"/>
      <c r="GLY45" s="5"/>
      <c r="GLZ45" s="5"/>
      <c r="GMA45" s="5"/>
      <c r="GMB45" s="5"/>
      <c r="GMC45" s="5"/>
      <c r="GMD45" s="5"/>
      <c r="GME45" s="5"/>
      <c r="GMF45" s="5"/>
      <c r="GMG45" s="5"/>
      <c r="GMH45" s="5"/>
      <c r="GMI45" s="5"/>
      <c r="GMJ45" s="5"/>
      <c r="GMK45" s="5"/>
      <c r="GML45" s="5"/>
      <c r="GMM45" s="5"/>
      <c r="GMN45" s="5"/>
      <c r="GMO45" s="5"/>
      <c r="GMP45" s="5"/>
      <c r="GMQ45" s="5"/>
      <c r="GMR45" s="5"/>
      <c r="GMS45" s="5"/>
      <c r="GMT45" s="5"/>
      <c r="GMU45" s="5"/>
      <c r="GMV45" s="5"/>
      <c r="GMW45" s="5"/>
      <c r="GMX45" s="5"/>
      <c r="GMY45" s="5"/>
      <c r="GMZ45" s="5"/>
      <c r="GNA45" s="5"/>
      <c r="GNB45" s="5"/>
      <c r="GNC45" s="5"/>
      <c r="GND45" s="5"/>
      <c r="GNE45" s="5"/>
      <c r="GNF45" s="5"/>
      <c r="GNG45" s="5"/>
      <c r="GNH45" s="5"/>
      <c r="GNI45" s="5"/>
      <c r="GNJ45" s="5"/>
      <c r="GNK45" s="5"/>
      <c r="GNL45" s="5"/>
      <c r="GNM45" s="5"/>
      <c r="GNN45" s="5"/>
      <c r="GNO45" s="5"/>
      <c r="GNP45" s="5"/>
      <c r="GNQ45" s="5"/>
      <c r="GNR45" s="5"/>
      <c r="GNS45" s="5"/>
      <c r="GNT45" s="5"/>
      <c r="GNU45" s="5"/>
      <c r="GNV45" s="5"/>
      <c r="GNW45" s="5"/>
      <c r="GNX45" s="5"/>
      <c r="GNY45" s="5"/>
      <c r="GNZ45" s="5"/>
      <c r="GOA45" s="5"/>
      <c r="GOB45" s="5"/>
      <c r="GOC45" s="5"/>
      <c r="GOD45" s="5"/>
      <c r="GOE45" s="5"/>
      <c r="GOF45" s="5"/>
      <c r="GOG45" s="5"/>
      <c r="GOH45" s="5"/>
      <c r="GOI45" s="5"/>
      <c r="GOJ45" s="5"/>
      <c r="GOK45" s="5"/>
      <c r="GOL45" s="5"/>
      <c r="GOM45" s="5"/>
      <c r="GON45" s="5"/>
      <c r="GOO45" s="5"/>
      <c r="GOP45" s="5"/>
      <c r="GOQ45" s="5"/>
      <c r="GOR45" s="5"/>
      <c r="GOS45" s="5"/>
      <c r="GOT45" s="5"/>
      <c r="GOU45" s="5"/>
      <c r="GOV45" s="5"/>
      <c r="GOW45" s="5"/>
      <c r="GOX45" s="5"/>
      <c r="GOY45" s="5"/>
      <c r="GOZ45" s="5"/>
      <c r="GPA45" s="5"/>
      <c r="GPB45" s="5"/>
      <c r="GPC45" s="5"/>
      <c r="GPD45" s="5"/>
      <c r="GPE45" s="5"/>
      <c r="GPF45" s="5"/>
      <c r="GPG45" s="5"/>
      <c r="GPH45" s="5"/>
      <c r="GPI45" s="5"/>
      <c r="GPJ45" s="5"/>
      <c r="GPK45" s="5"/>
      <c r="GPL45" s="5"/>
      <c r="GPM45" s="5"/>
      <c r="GPN45" s="5"/>
      <c r="GPO45" s="5"/>
      <c r="GPP45" s="5"/>
      <c r="GPQ45" s="5"/>
      <c r="GPR45" s="5"/>
      <c r="GPS45" s="5"/>
      <c r="GPT45" s="5"/>
      <c r="GPU45" s="5"/>
      <c r="GPV45" s="5"/>
      <c r="GPW45" s="5"/>
      <c r="GPX45" s="5"/>
      <c r="GPY45" s="5"/>
      <c r="GPZ45" s="5"/>
      <c r="GQA45" s="5"/>
      <c r="GQB45" s="5"/>
      <c r="GQC45" s="5"/>
      <c r="GQD45" s="5"/>
      <c r="GQE45" s="5"/>
      <c r="GQF45" s="5"/>
      <c r="GQG45" s="5"/>
      <c r="GQH45" s="5"/>
      <c r="GQI45" s="5"/>
      <c r="GQJ45" s="5"/>
      <c r="GQK45" s="5"/>
      <c r="GQL45" s="5"/>
      <c r="GQM45" s="5"/>
      <c r="GQN45" s="5"/>
      <c r="GQO45" s="5"/>
      <c r="GQP45" s="5"/>
      <c r="GQQ45" s="5"/>
      <c r="GQR45" s="5"/>
      <c r="GQS45" s="5"/>
      <c r="GQT45" s="5"/>
      <c r="GQU45" s="5"/>
      <c r="GQV45" s="5"/>
      <c r="GQW45" s="5"/>
      <c r="GQX45" s="5"/>
      <c r="GQY45" s="5"/>
      <c r="GQZ45" s="5"/>
      <c r="GRA45" s="5"/>
      <c r="GRB45" s="5"/>
      <c r="GRC45" s="5"/>
      <c r="GRD45" s="5"/>
      <c r="GRE45" s="5"/>
      <c r="GRF45" s="5"/>
      <c r="GRG45" s="5"/>
      <c r="GRH45" s="5"/>
      <c r="GRI45" s="5"/>
      <c r="GRJ45" s="5"/>
      <c r="GRK45" s="5"/>
      <c r="GRL45" s="5"/>
      <c r="GRM45" s="5"/>
      <c r="GRN45" s="5"/>
      <c r="GRO45" s="5"/>
      <c r="GRP45" s="5"/>
      <c r="GRQ45" s="5"/>
      <c r="GRR45" s="5"/>
      <c r="GRS45" s="5"/>
      <c r="GRT45" s="5"/>
      <c r="GRU45" s="5"/>
      <c r="GRV45" s="5"/>
      <c r="GRW45" s="5"/>
      <c r="GRX45" s="5"/>
      <c r="GRY45" s="5"/>
      <c r="GRZ45" s="5"/>
      <c r="GSA45" s="5"/>
      <c r="GSB45" s="5"/>
      <c r="GSC45" s="5"/>
      <c r="GSD45" s="5"/>
      <c r="GSE45" s="5"/>
      <c r="GSF45" s="5"/>
      <c r="GSG45" s="5"/>
      <c r="GSH45" s="5"/>
      <c r="GSI45" s="5"/>
      <c r="GSJ45" s="5"/>
      <c r="GSK45" s="5"/>
      <c r="GSL45" s="5"/>
      <c r="GSM45" s="5"/>
      <c r="GSN45" s="5"/>
      <c r="GSO45" s="5"/>
      <c r="GSP45" s="5"/>
      <c r="GSQ45" s="5"/>
      <c r="GSR45" s="5"/>
      <c r="GSS45" s="5"/>
      <c r="GST45" s="5"/>
      <c r="GSU45" s="5"/>
      <c r="GSV45" s="5"/>
      <c r="GSW45" s="5"/>
      <c r="GSX45" s="5"/>
      <c r="GSY45" s="5"/>
      <c r="GSZ45" s="5"/>
      <c r="GTA45" s="5"/>
      <c r="GTB45" s="5"/>
      <c r="GTC45" s="5"/>
      <c r="GTD45" s="5"/>
      <c r="GTE45" s="5"/>
      <c r="GTF45" s="5"/>
      <c r="GTG45" s="5"/>
      <c r="GTH45" s="5"/>
      <c r="GTI45" s="5"/>
      <c r="GTJ45" s="5"/>
      <c r="GTK45" s="5"/>
      <c r="GTL45" s="5"/>
      <c r="GTM45" s="5"/>
      <c r="GTN45" s="5"/>
      <c r="GTO45" s="5"/>
      <c r="GTP45" s="5"/>
      <c r="GTQ45" s="5"/>
      <c r="GTR45" s="5"/>
      <c r="GTS45" s="5"/>
      <c r="GTT45" s="5"/>
      <c r="GTU45" s="5"/>
      <c r="GTV45" s="5"/>
      <c r="GTW45" s="5"/>
      <c r="GTX45" s="5"/>
      <c r="GTY45" s="5"/>
      <c r="GTZ45" s="5"/>
      <c r="GUA45" s="5"/>
      <c r="GUB45" s="5"/>
      <c r="GUC45" s="5"/>
      <c r="GUD45" s="5"/>
      <c r="GUE45" s="5"/>
      <c r="GUF45" s="5"/>
      <c r="GUG45" s="5"/>
      <c r="GUH45" s="5"/>
      <c r="GUI45" s="5"/>
      <c r="GUJ45" s="5"/>
      <c r="GUK45" s="5"/>
      <c r="GUL45" s="5"/>
      <c r="GUM45" s="5"/>
      <c r="GUN45" s="5"/>
      <c r="GUO45" s="5"/>
      <c r="GUP45" s="5"/>
      <c r="GUQ45" s="5"/>
      <c r="GUR45" s="5"/>
      <c r="GUS45" s="5"/>
      <c r="GUT45" s="5"/>
      <c r="GUU45" s="5"/>
      <c r="GUV45" s="5"/>
      <c r="GUW45" s="5"/>
      <c r="GUX45" s="5"/>
      <c r="GUY45" s="5"/>
      <c r="GUZ45" s="5"/>
      <c r="GVA45" s="5"/>
      <c r="GVB45" s="5"/>
      <c r="GVC45" s="5"/>
      <c r="GVD45" s="5"/>
      <c r="GVE45" s="5"/>
      <c r="GVF45" s="5"/>
      <c r="GVG45" s="5"/>
      <c r="GVH45" s="5"/>
      <c r="GVI45" s="5"/>
      <c r="GVJ45" s="5"/>
      <c r="GVK45" s="5"/>
      <c r="GVL45" s="5"/>
      <c r="GVM45" s="5"/>
      <c r="GVN45" s="5"/>
      <c r="GVO45" s="5"/>
      <c r="GVP45" s="5"/>
      <c r="GVQ45" s="5"/>
      <c r="GVR45" s="5"/>
      <c r="GVS45" s="5"/>
      <c r="GVT45" s="5"/>
      <c r="GVU45" s="5"/>
      <c r="GVV45" s="5"/>
      <c r="GVW45" s="5"/>
      <c r="GVX45" s="5"/>
      <c r="GVY45" s="5"/>
      <c r="GVZ45" s="5"/>
      <c r="GWA45" s="5"/>
      <c r="GWB45" s="5"/>
      <c r="GWC45" s="5"/>
      <c r="GWD45" s="5"/>
      <c r="GWE45" s="5"/>
      <c r="GWF45" s="5"/>
      <c r="GWG45" s="5"/>
      <c r="GWH45" s="5"/>
      <c r="GWI45" s="5"/>
      <c r="GWJ45" s="5"/>
      <c r="GWK45" s="5"/>
      <c r="GWL45" s="5"/>
      <c r="GWM45" s="5"/>
      <c r="GWN45" s="5"/>
      <c r="GWO45" s="5"/>
      <c r="GWP45" s="5"/>
      <c r="GWQ45" s="5"/>
      <c r="GWR45" s="5"/>
      <c r="GWS45" s="5"/>
      <c r="GWT45" s="5"/>
      <c r="GWU45" s="5"/>
      <c r="GWV45" s="5"/>
      <c r="GWW45" s="5"/>
      <c r="GWX45" s="5"/>
      <c r="GWY45" s="5"/>
      <c r="GWZ45" s="5"/>
      <c r="GXA45" s="5"/>
      <c r="GXB45" s="5"/>
      <c r="GXC45" s="5"/>
      <c r="GXD45" s="5"/>
      <c r="GXE45" s="5"/>
      <c r="GXF45" s="5"/>
      <c r="GXG45" s="5"/>
      <c r="GXH45" s="5"/>
      <c r="GXI45" s="5"/>
      <c r="GXJ45" s="5"/>
      <c r="GXK45" s="5"/>
      <c r="GXL45" s="5"/>
      <c r="GXM45" s="5"/>
      <c r="GXN45" s="5"/>
      <c r="GXO45" s="5"/>
      <c r="GXP45" s="5"/>
      <c r="GXQ45" s="5"/>
      <c r="GXR45" s="5"/>
      <c r="GXS45" s="5"/>
      <c r="GXT45" s="5"/>
      <c r="GXU45" s="5"/>
      <c r="GXV45" s="5"/>
      <c r="GXW45" s="5"/>
      <c r="GXX45" s="5"/>
      <c r="GXY45" s="5"/>
      <c r="GXZ45" s="5"/>
      <c r="GYA45" s="5"/>
      <c r="GYB45" s="5"/>
      <c r="GYC45" s="5"/>
      <c r="GYD45" s="5"/>
      <c r="GYE45" s="5"/>
      <c r="GYF45" s="5"/>
      <c r="GYG45" s="5"/>
      <c r="GYH45" s="5"/>
      <c r="GYI45" s="5"/>
      <c r="GYJ45" s="5"/>
      <c r="GYK45" s="5"/>
      <c r="GYL45" s="5"/>
      <c r="GYM45" s="5"/>
      <c r="GYN45" s="5"/>
      <c r="GYO45" s="5"/>
      <c r="GYP45" s="5"/>
      <c r="GYQ45" s="5"/>
      <c r="GYR45" s="5"/>
      <c r="GYS45" s="5"/>
      <c r="GYT45" s="5"/>
      <c r="GYU45" s="5"/>
      <c r="GYV45" s="5"/>
      <c r="GYW45" s="5"/>
      <c r="GYX45" s="5"/>
      <c r="GYY45" s="5"/>
      <c r="GYZ45" s="5"/>
      <c r="GZA45" s="5"/>
      <c r="GZB45" s="5"/>
      <c r="GZC45" s="5"/>
      <c r="GZD45" s="5"/>
      <c r="GZE45" s="5"/>
      <c r="GZF45" s="5"/>
      <c r="GZG45" s="5"/>
      <c r="GZH45" s="5"/>
      <c r="GZI45" s="5"/>
      <c r="GZJ45" s="5"/>
      <c r="GZK45" s="5"/>
      <c r="GZL45" s="5"/>
      <c r="GZM45" s="5"/>
      <c r="GZN45" s="5"/>
      <c r="GZO45" s="5"/>
      <c r="GZP45" s="5"/>
      <c r="GZQ45" s="5"/>
      <c r="GZR45" s="5"/>
      <c r="GZS45" s="5"/>
      <c r="GZT45" s="5"/>
      <c r="GZU45" s="5"/>
      <c r="GZV45" s="5"/>
      <c r="GZW45" s="5"/>
      <c r="GZX45" s="5"/>
      <c r="GZY45" s="5"/>
      <c r="GZZ45" s="5"/>
      <c r="HAA45" s="5"/>
      <c r="HAB45" s="5"/>
      <c r="HAC45" s="5"/>
      <c r="HAD45" s="5"/>
      <c r="HAE45" s="5"/>
      <c r="HAF45" s="5"/>
      <c r="HAG45" s="5"/>
      <c r="HAH45" s="5"/>
      <c r="HAI45" s="5"/>
      <c r="HAJ45" s="5"/>
      <c r="HAK45" s="5"/>
      <c r="HAL45" s="5"/>
      <c r="HAM45" s="5"/>
      <c r="HAN45" s="5"/>
      <c r="HAO45" s="5"/>
      <c r="HAP45" s="5"/>
      <c r="HAQ45" s="5"/>
      <c r="HAR45" s="5"/>
      <c r="HAS45" s="5"/>
      <c r="HAT45" s="5"/>
      <c r="HAU45" s="5"/>
      <c r="HAV45" s="5"/>
      <c r="HAW45" s="5"/>
      <c r="HAX45" s="5"/>
      <c r="HAY45" s="5"/>
      <c r="HAZ45" s="5"/>
      <c r="HBA45" s="5"/>
      <c r="HBB45" s="5"/>
      <c r="HBC45" s="5"/>
      <c r="HBD45" s="5"/>
      <c r="HBE45" s="5"/>
      <c r="HBF45" s="5"/>
      <c r="HBG45" s="5"/>
      <c r="HBH45" s="5"/>
      <c r="HBI45" s="5"/>
      <c r="HBJ45" s="5"/>
      <c r="HBK45" s="5"/>
      <c r="HBL45" s="5"/>
      <c r="HBM45" s="5"/>
      <c r="HBN45" s="5"/>
      <c r="HBO45" s="5"/>
      <c r="HBP45" s="5"/>
      <c r="HBQ45" s="5"/>
      <c r="HBR45" s="5"/>
      <c r="HBS45" s="5"/>
      <c r="HBT45" s="5"/>
      <c r="HBU45" s="5"/>
      <c r="HBV45" s="5"/>
      <c r="HBW45" s="5"/>
      <c r="HBX45" s="5"/>
      <c r="HBY45" s="5"/>
      <c r="HBZ45" s="5"/>
      <c r="HCA45" s="5"/>
      <c r="HCB45" s="5"/>
      <c r="HCC45" s="5"/>
      <c r="HCD45" s="5"/>
      <c r="HCE45" s="5"/>
      <c r="HCF45" s="5"/>
      <c r="HCG45" s="5"/>
      <c r="HCH45" s="5"/>
      <c r="HCI45" s="5"/>
      <c r="HCJ45" s="5"/>
      <c r="HCK45" s="5"/>
      <c r="HCL45" s="5"/>
      <c r="HCM45" s="5"/>
      <c r="HCN45" s="5"/>
      <c r="HCO45" s="5"/>
      <c r="HCP45" s="5"/>
      <c r="HCQ45" s="5"/>
      <c r="HCR45" s="5"/>
      <c r="HCS45" s="5"/>
      <c r="HCT45" s="5"/>
      <c r="HCU45" s="5"/>
      <c r="HCV45" s="5"/>
      <c r="HCW45" s="5"/>
      <c r="HCX45" s="5"/>
      <c r="HCY45" s="5"/>
      <c r="HCZ45" s="5"/>
      <c r="HDA45" s="5"/>
      <c r="HDB45" s="5"/>
      <c r="HDC45" s="5"/>
      <c r="HDD45" s="5"/>
      <c r="HDE45" s="5"/>
      <c r="HDF45" s="5"/>
      <c r="HDG45" s="5"/>
      <c r="HDH45" s="5"/>
      <c r="HDI45" s="5"/>
      <c r="HDJ45" s="5"/>
      <c r="HDK45" s="5"/>
      <c r="HDL45" s="5"/>
      <c r="HDM45" s="5"/>
      <c r="HDN45" s="5"/>
      <c r="HDO45" s="5"/>
      <c r="HDP45" s="5"/>
      <c r="HDQ45" s="5"/>
      <c r="HDR45" s="5"/>
      <c r="HDS45" s="5"/>
      <c r="HDT45" s="5"/>
      <c r="HDU45" s="5"/>
      <c r="HDV45" s="5"/>
      <c r="HDW45" s="5"/>
      <c r="HDX45" s="5"/>
      <c r="HDY45" s="5"/>
      <c r="HDZ45" s="5"/>
      <c r="HEA45" s="5"/>
      <c r="HEB45" s="5"/>
      <c r="HEC45" s="5"/>
      <c r="HED45" s="5"/>
      <c r="HEE45" s="5"/>
      <c r="HEF45" s="5"/>
      <c r="HEG45" s="5"/>
      <c r="HEH45" s="5"/>
      <c r="HEI45" s="5"/>
      <c r="HEJ45" s="5"/>
      <c r="HEK45" s="5"/>
      <c r="HEL45" s="5"/>
      <c r="HEM45" s="5"/>
      <c r="HEN45" s="5"/>
      <c r="HEO45" s="5"/>
      <c r="HEP45" s="5"/>
      <c r="HEQ45" s="5"/>
      <c r="HER45" s="5"/>
      <c r="HES45" s="5"/>
      <c r="HET45" s="5"/>
      <c r="HEU45" s="5"/>
      <c r="HEV45" s="5"/>
      <c r="HEW45" s="5"/>
      <c r="HEX45" s="5"/>
      <c r="HEY45" s="5"/>
      <c r="HEZ45" s="5"/>
      <c r="HFA45" s="5"/>
      <c r="HFB45" s="5"/>
      <c r="HFC45" s="5"/>
      <c r="HFD45" s="5"/>
      <c r="HFE45" s="5"/>
      <c r="HFF45" s="5"/>
      <c r="HFG45" s="5"/>
      <c r="HFH45" s="5"/>
      <c r="HFI45" s="5"/>
      <c r="HFJ45" s="5"/>
      <c r="HFK45" s="5"/>
      <c r="HFL45" s="5"/>
      <c r="HFM45" s="5"/>
      <c r="HFN45" s="5"/>
      <c r="HFO45" s="5"/>
      <c r="HFP45" s="5"/>
      <c r="HFQ45" s="5"/>
      <c r="HFR45" s="5"/>
      <c r="HFS45" s="5"/>
      <c r="HFT45" s="5"/>
      <c r="HFU45" s="5"/>
      <c r="HFV45" s="5"/>
      <c r="HFW45" s="5"/>
      <c r="HFX45" s="5"/>
      <c r="HFY45" s="5"/>
      <c r="HFZ45" s="5"/>
      <c r="HGA45" s="5"/>
      <c r="HGB45" s="5"/>
      <c r="HGC45" s="5"/>
      <c r="HGD45" s="5"/>
      <c r="HGE45" s="5"/>
      <c r="HGF45" s="5"/>
      <c r="HGG45" s="5"/>
      <c r="HGH45" s="5"/>
      <c r="HGI45" s="5"/>
      <c r="HGJ45" s="5"/>
      <c r="HGK45" s="5"/>
      <c r="HGL45" s="5"/>
      <c r="HGM45" s="5"/>
      <c r="HGN45" s="5"/>
      <c r="HGO45" s="5"/>
      <c r="HGP45" s="5"/>
      <c r="HGQ45" s="5"/>
      <c r="HGR45" s="5"/>
      <c r="HGS45" s="5"/>
      <c r="HGT45" s="5"/>
      <c r="HGU45" s="5"/>
      <c r="HGV45" s="5"/>
      <c r="HGW45" s="5"/>
      <c r="HGX45" s="5"/>
      <c r="HGY45" s="5"/>
      <c r="HGZ45" s="5"/>
      <c r="HHA45" s="5"/>
      <c r="HHB45" s="5"/>
      <c r="HHC45" s="5"/>
      <c r="HHD45" s="5"/>
      <c r="HHE45" s="5"/>
      <c r="HHF45" s="5"/>
      <c r="HHG45" s="5"/>
      <c r="HHH45" s="5"/>
      <c r="HHI45" s="5"/>
      <c r="HHJ45" s="5"/>
      <c r="HHK45" s="5"/>
      <c r="HHL45" s="5"/>
      <c r="HHM45" s="5"/>
      <c r="HHN45" s="5"/>
      <c r="HHO45" s="5"/>
      <c r="HHP45" s="5"/>
      <c r="HHQ45" s="5"/>
      <c r="HHR45" s="5"/>
      <c r="HHS45" s="5"/>
      <c r="HHT45" s="5"/>
      <c r="HHU45" s="5"/>
      <c r="HHV45" s="5"/>
      <c r="HHW45" s="5"/>
      <c r="HHX45" s="5"/>
      <c r="HHY45" s="5"/>
      <c r="HHZ45" s="5"/>
      <c r="HIA45" s="5"/>
      <c r="HIB45" s="5"/>
      <c r="HIC45" s="5"/>
      <c r="HID45" s="5"/>
      <c r="HIE45" s="5"/>
      <c r="HIF45" s="5"/>
      <c r="HIG45" s="5"/>
      <c r="HIH45" s="5"/>
      <c r="HII45" s="5"/>
      <c r="HIJ45" s="5"/>
      <c r="HIK45" s="5"/>
      <c r="HIL45" s="5"/>
      <c r="HIM45" s="5"/>
      <c r="HIN45" s="5"/>
      <c r="HIO45" s="5"/>
      <c r="HIP45" s="5"/>
      <c r="HIQ45" s="5"/>
      <c r="HIR45" s="5"/>
      <c r="HIS45" s="5"/>
      <c r="HIT45" s="5"/>
      <c r="HIU45" s="5"/>
      <c r="HIV45" s="5"/>
      <c r="HIW45" s="5"/>
      <c r="HIX45" s="5"/>
      <c r="HIY45" s="5"/>
      <c r="HIZ45" s="5"/>
      <c r="HJA45" s="5"/>
      <c r="HJB45" s="5"/>
      <c r="HJC45" s="5"/>
      <c r="HJD45" s="5"/>
      <c r="HJE45" s="5"/>
      <c r="HJF45" s="5"/>
      <c r="HJG45" s="5"/>
      <c r="HJH45" s="5"/>
      <c r="HJI45" s="5"/>
      <c r="HJJ45" s="5"/>
      <c r="HJK45" s="5"/>
      <c r="HJL45" s="5"/>
      <c r="HJM45" s="5"/>
      <c r="HJN45" s="5"/>
      <c r="HJO45" s="5"/>
      <c r="HJP45" s="5"/>
      <c r="HJQ45" s="5"/>
      <c r="HJR45" s="5"/>
      <c r="HJS45" s="5"/>
      <c r="HJT45" s="5"/>
      <c r="HJU45" s="5"/>
      <c r="HJV45" s="5"/>
      <c r="HJW45" s="5"/>
      <c r="HJX45" s="5"/>
      <c r="HJY45" s="5"/>
      <c r="HJZ45" s="5"/>
      <c r="HKA45" s="5"/>
      <c r="HKB45" s="5"/>
      <c r="HKC45" s="5"/>
      <c r="HKD45" s="5"/>
      <c r="HKE45" s="5"/>
      <c r="HKF45" s="5"/>
      <c r="HKG45" s="5"/>
      <c r="HKH45" s="5"/>
      <c r="HKI45" s="5"/>
      <c r="HKJ45" s="5"/>
      <c r="HKK45" s="5"/>
      <c r="HKL45" s="5"/>
      <c r="HKM45" s="5"/>
      <c r="HKN45" s="5"/>
      <c r="HKO45" s="5"/>
      <c r="HKP45" s="5"/>
      <c r="HKQ45" s="5"/>
      <c r="HKR45" s="5"/>
      <c r="HKS45" s="5"/>
      <c r="HKT45" s="5"/>
      <c r="HKU45" s="5"/>
      <c r="HKV45" s="5"/>
      <c r="HKW45" s="5"/>
      <c r="HKX45" s="5"/>
      <c r="HKY45" s="5"/>
      <c r="HKZ45" s="5"/>
      <c r="HLA45" s="5"/>
      <c r="HLB45" s="5"/>
      <c r="HLC45" s="5"/>
      <c r="HLD45" s="5"/>
      <c r="HLE45" s="5"/>
      <c r="HLF45" s="5"/>
      <c r="HLG45" s="5"/>
      <c r="HLH45" s="5"/>
      <c r="HLI45" s="5"/>
      <c r="HLJ45" s="5"/>
      <c r="HLK45" s="5"/>
      <c r="HLL45" s="5"/>
      <c r="HLM45" s="5"/>
      <c r="HLN45" s="5"/>
      <c r="HLO45" s="5"/>
      <c r="HLP45" s="5"/>
      <c r="HLQ45" s="5"/>
      <c r="HLR45" s="5"/>
      <c r="HLS45" s="5"/>
      <c r="HLT45" s="5"/>
      <c r="HLU45" s="5"/>
      <c r="HLV45" s="5"/>
      <c r="HLW45" s="5"/>
      <c r="HLX45" s="5"/>
      <c r="HLY45" s="5"/>
      <c r="HLZ45" s="5"/>
      <c r="HMA45" s="5"/>
      <c r="HMB45" s="5"/>
      <c r="HMC45" s="5"/>
      <c r="HMD45" s="5"/>
      <c r="HME45" s="5"/>
      <c r="HMF45" s="5"/>
      <c r="HMG45" s="5"/>
      <c r="HMH45" s="5"/>
      <c r="HMI45" s="5"/>
      <c r="HMJ45" s="5"/>
      <c r="HMK45" s="5"/>
      <c r="HML45" s="5"/>
      <c r="HMM45" s="5"/>
      <c r="HMN45" s="5"/>
      <c r="HMO45" s="5"/>
      <c r="HMP45" s="5"/>
      <c r="HMQ45" s="5"/>
      <c r="HMR45" s="5"/>
      <c r="HMS45" s="5"/>
      <c r="HMT45" s="5"/>
      <c r="HMU45" s="5"/>
      <c r="HMV45" s="5"/>
      <c r="HMW45" s="5"/>
      <c r="HMX45" s="5"/>
      <c r="HMY45" s="5"/>
      <c r="HMZ45" s="5"/>
      <c r="HNA45" s="5"/>
      <c r="HNB45" s="5"/>
      <c r="HNC45" s="5"/>
      <c r="HND45" s="5"/>
      <c r="HNE45" s="5"/>
      <c r="HNF45" s="5"/>
      <c r="HNG45" s="5"/>
      <c r="HNH45" s="5"/>
      <c r="HNI45" s="5"/>
      <c r="HNJ45" s="5"/>
      <c r="HNK45" s="5"/>
      <c r="HNL45" s="5"/>
      <c r="HNM45" s="5"/>
      <c r="HNN45" s="5"/>
      <c r="HNO45" s="5"/>
      <c r="HNP45" s="5"/>
      <c r="HNQ45" s="5"/>
      <c r="HNR45" s="5"/>
      <c r="HNS45" s="5"/>
      <c r="HNT45" s="5"/>
      <c r="HNU45" s="5"/>
      <c r="HNV45" s="5"/>
      <c r="HNW45" s="5"/>
      <c r="HNX45" s="5"/>
      <c r="HNY45" s="5"/>
      <c r="HNZ45" s="5"/>
      <c r="HOA45" s="5"/>
      <c r="HOB45" s="5"/>
      <c r="HOC45" s="5"/>
      <c r="HOD45" s="5"/>
      <c r="HOE45" s="5"/>
      <c r="HOF45" s="5"/>
      <c r="HOG45" s="5"/>
      <c r="HOH45" s="5"/>
      <c r="HOI45" s="5"/>
      <c r="HOJ45" s="5"/>
      <c r="HOK45" s="5"/>
      <c r="HOL45" s="5"/>
      <c r="HOM45" s="5"/>
      <c r="HON45" s="5"/>
      <c r="HOO45" s="5"/>
      <c r="HOP45" s="5"/>
      <c r="HOQ45" s="5"/>
      <c r="HOR45" s="5"/>
      <c r="HOS45" s="5"/>
      <c r="HOT45" s="5"/>
      <c r="HOU45" s="5"/>
      <c r="HOV45" s="5"/>
      <c r="HOW45" s="5"/>
      <c r="HOX45" s="5"/>
      <c r="HOY45" s="5"/>
      <c r="HOZ45" s="5"/>
      <c r="HPA45" s="5"/>
      <c r="HPB45" s="5"/>
      <c r="HPC45" s="5"/>
      <c r="HPD45" s="5"/>
      <c r="HPE45" s="5"/>
      <c r="HPF45" s="5"/>
      <c r="HPG45" s="5"/>
      <c r="HPH45" s="5"/>
      <c r="HPI45" s="5"/>
      <c r="HPJ45" s="5"/>
      <c r="HPK45" s="5"/>
      <c r="HPL45" s="5"/>
      <c r="HPM45" s="5"/>
      <c r="HPN45" s="5"/>
      <c r="HPO45" s="5"/>
      <c r="HPP45" s="5"/>
      <c r="HPQ45" s="5"/>
      <c r="HPR45" s="5"/>
      <c r="HPS45" s="5"/>
      <c r="HPT45" s="5"/>
      <c r="HPU45" s="5"/>
      <c r="HPV45" s="5"/>
      <c r="HPW45" s="5"/>
      <c r="HPX45" s="5"/>
      <c r="HPY45" s="5"/>
      <c r="HPZ45" s="5"/>
      <c r="HQA45" s="5"/>
      <c r="HQB45" s="5"/>
      <c r="HQC45" s="5"/>
      <c r="HQD45" s="5"/>
      <c r="HQE45" s="5"/>
      <c r="HQF45" s="5"/>
      <c r="HQG45" s="5"/>
      <c r="HQH45" s="5"/>
      <c r="HQI45" s="5"/>
      <c r="HQJ45" s="5"/>
      <c r="HQK45" s="5"/>
      <c r="HQL45" s="5"/>
      <c r="HQM45" s="5"/>
      <c r="HQN45" s="5"/>
      <c r="HQO45" s="5"/>
      <c r="HQP45" s="5"/>
      <c r="HQQ45" s="5"/>
      <c r="HQR45" s="5"/>
      <c r="HQS45" s="5"/>
      <c r="HQT45" s="5"/>
      <c r="HQU45" s="5"/>
      <c r="HQV45" s="5"/>
      <c r="HQW45" s="5"/>
      <c r="HQX45" s="5"/>
      <c r="HQY45" s="5"/>
      <c r="HQZ45" s="5"/>
      <c r="HRA45" s="5"/>
      <c r="HRB45" s="5"/>
      <c r="HRC45" s="5"/>
      <c r="HRD45" s="5"/>
      <c r="HRE45" s="5"/>
      <c r="HRF45" s="5"/>
      <c r="HRG45" s="5"/>
      <c r="HRH45" s="5"/>
      <c r="HRI45" s="5"/>
      <c r="HRJ45" s="5"/>
      <c r="HRK45" s="5"/>
      <c r="HRL45" s="5"/>
      <c r="HRM45" s="5"/>
      <c r="HRN45" s="5"/>
      <c r="HRO45" s="5"/>
      <c r="HRP45" s="5"/>
      <c r="HRQ45" s="5"/>
      <c r="HRR45" s="5"/>
      <c r="HRS45" s="5"/>
      <c r="HRT45" s="5"/>
      <c r="HRU45" s="5"/>
      <c r="HRV45" s="5"/>
      <c r="HRW45" s="5"/>
      <c r="HRX45" s="5"/>
      <c r="HRY45" s="5"/>
      <c r="HRZ45" s="5"/>
      <c r="HSA45" s="5"/>
      <c r="HSB45" s="5"/>
      <c r="HSC45" s="5"/>
      <c r="HSD45" s="5"/>
      <c r="HSE45" s="5"/>
      <c r="HSF45" s="5"/>
      <c r="HSG45" s="5"/>
      <c r="HSH45" s="5"/>
      <c r="HSI45" s="5"/>
      <c r="HSJ45" s="5"/>
      <c r="HSK45" s="5"/>
      <c r="HSL45" s="5"/>
      <c r="HSM45" s="5"/>
      <c r="HSN45" s="5"/>
      <c r="HSO45" s="5"/>
      <c r="HSP45" s="5"/>
      <c r="HSQ45" s="5"/>
      <c r="HSR45" s="5"/>
      <c r="HSS45" s="5"/>
      <c r="HST45" s="5"/>
      <c r="HSU45" s="5"/>
      <c r="HSV45" s="5"/>
      <c r="HSW45" s="5"/>
      <c r="HSX45" s="5"/>
      <c r="HSY45" s="5"/>
      <c r="HSZ45" s="5"/>
      <c r="HTA45" s="5"/>
      <c r="HTB45" s="5"/>
      <c r="HTC45" s="5"/>
      <c r="HTD45" s="5"/>
      <c r="HTE45" s="5"/>
      <c r="HTF45" s="5"/>
      <c r="HTG45" s="5"/>
      <c r="HTH45" s="5"/>
      <c r="HTI45" s="5"/>
      <c r="HTJ45" s="5"/>
      <c r="HTK45" s="5"/>
      <c r="HTL45" s="5"/>
      <c r="HTM45" s="5"/>
      <c r="HTN45" s="5"/>
      <c r="HTO45" s="5"/>
      <c r="HTP45" s="5"/>
      <c r="HTQ45" s="5"/>
      <c r="HTR45" s="5"/>
      <c r="HTS45" s="5"/>
      <c r="HTT45" s="5"/>
      <c r="HTU45" s="5"/>
      <c r="HTV45" s="5"/>
      <c r="HTW45" s="5"/>
      <c r="HTX45" s="5"/>
      <c r="HTY45" s="5"/>
      <c r="HTZ45" s="5"/>
      <c r="HUA45" s="5"/>
      <c r="HUB45" s="5"/>
      <c r="HUC45" s="5"/>
      <c r="HUD45" s="5"/>
      <c r="HUE45" s="5"/>
      <c r="HUF45" s="5"/>
      <c r="HUG45" s="5"/>
      <c r="HUH45" s="5"/>
      <c r="HUI45" s="5"/>
      <c r="HUJ45" s="5"/>
      <c r="HUK45" s="5"/>
      <c r="HUL45" s="5"/>
      <c r="HUM45" s="5"/>
      <c r="HUN45" s="5"/>
      <c r="HUO45" s="5"/>
      <c r="HUP45" s="5"/>
      <c r="HUQ45" s="5"/>
      <c r="HUR45" s="5"/>
      <c r="HUS45" s="5"/>
      <c r="HUT45" s="5"/>
      <c r="HUU45" s="5"/>
      <c r="HUV45" s="5"/>
      <c r="HUW45" s="5"/>
      <c r="HUX45" s="5"/>
      <c r="HUY45" s="5"/>
      <c r="HUZ45" s="5"/>
      <c r="HVA45" s="5"/>
      <c r="HVB45" s="5"/>
      <c r="HVC45" s="5"/>
      <c r="HVD45" s="5"/>
      <c r="HVE45" s="5"/>
      <c r="HVF45" s="5"/>
      <c r="HVG45" s="5"/>
      <c r="HVH45" s="5"/>
      <c r="HVI45" s="5"/>
      <c r="HVJ45" s="5"/>
      <c r="HVK45" s="5"/>
      <c r="HVL45" s="5"/>
      <c r="HVM45" s="5"/>
      <c r="HVN45" s="5"/>
      <c r="HVO45" s="5"/>
      <c r="HVP45" s="5"/>
      <c r="HVQ45" s="5"/>
      <c r="HVR45" s="5"/>
      <c r="HVS45" s="5"/>
      <c r="HVT45" s="5"/>
      <c r="HVU45" s="5"/>
      <c r="HVV45" s="5"/>
      <c r="HVW45" s="5"/>
      <c r="HVX45" s="5"/>
      <c r="HVY45" s="5"/>
      <c r="HVZ45" s="5"/>
      <c r="HWA45" s="5"/>
      <c r="HWB45" s="5"/>
      <c r="HWC45" s="5"/>
      <c r="HWD45" s="5"/>
      <c r="HWE45" s="5"/>
      <c r="HWF45" s="5"/>
      <c r="HWG45" s="5"/>
      <c r="HWH45" s="5"/>
      <c r="HWI45" s="5"/>
      <c r="HWJ45" s="5"/>
      <c r="HWK45" s="5"/>
      <c r="HWL45" s="5"/>
      <c r="HWM45" s="5"/>
      <c r="HWN45" s="5"/>
      <c r="HWO45" s="5"/>
      <c r="HWP45" s="5"/>
      <c r="HWQ45" s="5"/>
      <c r="HWR45" s="5"/>
      <c r="HWS45" s="5"/>
      <c r="HWT45" s="5"/>
      <c r="HWU45" s="5"/>
      <c r="HWV45" s="5"/>
      <c r="HWW45" s="5"/>
      <c r="HWX45" s="5"/>
      <c r="HWY45" s="5"/>
      <c r="HWZ45" s="5"/>
      <c r="HXA45" s="5"/>
      <c r="HXB45" s="5"/>
      <c r="HXC45" s="5"/>
      <c r="HXD45" s="5"/>
      <c r="HXE45" s="5"/>
      <c r="HXF45" s="5"/>
      <c r="HXG45" s="5"/>
      <c r="HXH45" s="5"/>
      <c r="HXI45" s="5"/>
      <c r="HXJ45" s="5"/>
      <c r="HXK45" s="5"/>
      <c r="HXL45" s="5"/>
      <c r="HXM45" s="5"/>
      <c r="HXN45" s="5"/>
      <c r="HXO45" s="5"/>
      <c r="HXP45" s="5"/>
      <c r="HXQ45" s="5"/>
      <c r="HXR45" s="5"/>
      <c r="HXS45" s="5"/>
      <c r="HXT45" s="5"/>
      <c r="HXU45" s="5"/>
      <c r="HXV45" s="5"/>
      <c r="HXW45" s="5"/>
      <c r="HXX45" s="5"/>
      <c r="HXY45" s="5"/>
      <c r="HXZ45" s="5"/>
      <c r="HYA45" s="5"/>
      <c r="HYB45" s="5"/>
      <c r="HYC45" s="5"/>
      <c r="HYD45" s="5"/>
      <c r="HYE45" s="5"/>
      <c r="HYF45" s="5"/>
      <c r="HYG45" s="5"/>
      <c r="HYH45" s="5"/>
      <c r="HYI45" s="5"/>
      <c r="HYJ45" s="5"/>
      <c r="HYK45" s="5"/>
      <c r="HYL45" s="5"/>
      <c r="HYM45" s="5"/>
      <c r="HYN45" s="5"/>
      <c r="HYO45" s="5"/>
      <c r="HYP45" s="5"/>
      <c r="HYQ45" s="5"/>
      <c r="HYR45" s="5"/>
      <c r="HYS45" s="5"/>
      <c r="HYT45" s="5"/>
      <c r="HYU45" s="5"/>
      <c r="HYV45" s="5"/>
      <c r="HYW45" s="5"/>
      <c r="HYX45" s="5"/>
      <c r="HYY45" s="5"/>
      <c r="HYZ45" s="5"/>
      <c r="HZA45" s="5"/>
      <c r="HZB45" s="5"/>
      <c r="HZC45" s="5"/>
      <c r="HZD45" s="5"/>
      <c r="HZE45" s="5"/>
      <c r="HZF45" s="5"/>
      <c r="HZG45" s="5"/>
      <c r="HZH45" s="5"/>
      <c r="HZI45" s="5"/>
      <c r="HZJ45" s="5"/>
      <c r="HZK45" s="5"/>
      <c r="HZL45" s="5"/>
      <c r="HZM45" s="5"/>
      <c r="HZN45" s="5"/>
      <c r="HZO45" s="5"/>
      <c r="HZP45" s="5"/>
      <c r="HZQ45" s="5"/>
      <c r="HZR45" s="5"/>
      <c r="HZS45" s="5"/>
      <c r="HZT45" s="5"/>
      <c r="HZU45" s="5"/>
      <c r="HZV45" s="5"/>
      <c r="HZW45" s="5"/>
      <c r="HZX45" s="5"/>
      <c r="HZY45" s="5"/>
      <c r="HZZ45" s="5"/>
      <c r="IAA45" s="5"/>
      <c r="IAB45" s="5"/>
      <c r="IAC45" s="5"/>
      <c r="IAD45" s="5"/>
      <c r="IAE45" s="5"/>
      <c r="IAF45" s="5"/>
      <c r="IAG45" s="5"/>
      <c r="IAH45" s="5"/>
      <c r="IAI45" s="5"/>
      <c r="IAJ45" s="5"/>
      <c r="IAK45" s="5"/>
      <c r="IAL45" s="5"/>
      <c r="IAM45" s="5"/>
      <c r="IAN45" s="5"/>
      <c r="IAO45" s="5"/>
      <c r="IAP45" s="5"/>
      <c r="IAQ45" s="5"/>
      <c r="IAR45" s="5"/>
      <c r="IAS45" s="5"/>
      <c r="IAT45" s="5"/>
      <c r="IAU45" s="5"/>
      <c r="IAV45" s="5"/>
      <c r="IAW45" s="5"/>
      <c r="IAX45" s="5"/>
      <c r="IAY45" s="5"/>
      <c r="IAZ45" s="5"/>
      <c r="IBA45" s="5"/>
      <c r="IBB45" s="5"/>
      <c r="IBC45" s="5"/>
      <c r="IBD45" s="5"/>
      <c r="IBE45" s="5"/>
      <c r="IBF45" s="5"/>
      <c r="IBG45" s="5"/>
      <c r="IBH45" s="5"/>
      <c r="IBI45" s="5"/>
      <c r="IBJ45" s="5"/>
      <c r="IBK45" s="5"/>
      <c r="IBL45" s="5"/>
      <c r="IBM45" s="5"/>
      <c r="IBN45" s="5"/>
      <c r="IBO45" s="5"/>
      <c r="IBP45" s="5"/>
      <c r="IBQ45" s="5"/>
      <c r="IBR45" s="5"/>
      <c r="IBS45" s="5"/>
      <c r="IBT45" s="5"/>
      <c r="IBU45" s="5"/>
      <c r="IBV45" s="5"/>
      <c r="IBW45" s="5"/>
      <c r="IBX45" s="5"/>
      <c r="IBY45" s="5"/>
      <c r="IBZ45" s="5"/>
      <c r="ICA45" s="5"/>
      <c r="ICB45" s="5"/>
      <c r="ICC45" s="5"/>
      <c r="ICD45" s="5"/>
      <c r="ICE45" s="5"/>
      <c r="ICF45" s="5"/>
      <c r="ICG45" s="5"/>
      <c r="ICH45" s="5"/>
      <c r="ICI45" s="5"/>
      <c r="ICJ45" s="5"/>
      <c r="ICK45" s="5"/>
      <c r="ICL45" s="5"/>
      <c r="ICM45" s="5"/>
      <c r="ICN45" s="5"/>
      <c r="ICO45" s="5"/>
      <c r="ICP45" s="5"/>
      <c r="ICQ45" s="5"/>
      <c r="ICR45" s="5"/>
      <c r="ICS45" s="5"/>
      <c r="ICT45" s="5"/>
      <c r="ICU45" s="5"/>
      <c r="ICV45" s="5"/>
      <c r="ICW45" s="5"/>
      <c r="ICX45" s="5"/>
      <c r="ICY45" s="5"/>
      <c r="ICZ45" s="5"/>
      <c r="IDA45" s="5"/>
      <c r="IDB45" s="5"/>
      <c r="IDC45" s="5"/>
      <c r="IDD45" s="5"/>
      <c r="IDE45" s="5"/>
      <c r="IDF45" s="5"/>
      <c r="IDG45" s="5"/>
      <c r="IDH45" s="5"/>
      <c r="IDI45" s="5"/>
      <c r="IDJ45" s="5"/>
      <c r="IDK45" s="5"/>
      <c r="IDL45" s="5"/>
      <c r="IDM45" s="5"/>
      <c r="IDN45" s="5"/>
      <c r="IDO45" s="5"/>
      <c r="IDP45" s="5"/>
      <c r="IDQ45" s="5"/>
      <c r="IDR45" s="5"/>
      <c r="IDS45" s="5"/>
      <c r="IDT45" s="5"/>
      <c r="IDU45" s="5"/>
      <c r="IDV45" s="5"/>
      <c r="IDW45" s="5"/>
      <c r="IDX45" s="5"/>
      <c r="IDY45" s="5"/>
      <c r="IDZ45" s="5"/>
      <c r="IEA45" s="5"/>
      <c r="IEB45" s="5"/>
      <c r="IEC45" s="5"/>
      <c r="IED45" s="5"/>
      <c r="IEE45" s="5"/>
      <c r="IEF45" s="5"/>
      <c r="IEG45" s="5"/>
      <c r="IEH45" s="5"/>
      <c r="IEI45" s="5"/>
      <c r="IEJ45" s="5"/>
      <c r="IEK45" s="5"/>
      <c r="IEL45" s="5"/>
      <c r="IEM45" s="5"/>
      <c r="IEN45" s="5"/>
      <c r="IEO45" s="5"/>
      <c r="IEP45" s="5"/>
      <c r="IEQ45" s="5"/>
      <c r="IER45" s="5"/>
      <c r="IES45" s="5"/>
      <c r="IET45" s="5"/>
      <c r="IEU45" s="5"/>
      <c r="IEV45" s="5"/>
      <c r="IEW45" s="5"/>
      <c r="IEX45" s="5"/>
      <c r="IEY45" s="5"/>
      <c r="IEZ45" s="5"/>
      <c r="IFA45" s="5"/>
      <c r="IFB45" s="5"/>
      <c r="IFC45" s="5"/>
      <c r="IFD45" s="5"/>
      <c r="IFE45" s="5"/>
      <c r="IFF45" s="5"/>
      <c r="IFG45" s="5"/>
      <c r="IFH45" s="5"/>
      <c r="IFI45" s="5"/>
      <c r="IFJ45" s="5"/>
      <c r="IFK45" s="5"/>
      <c r="IFL45" s="5"/>
      <c r="IFM45" s="5"/>
      <c r="IFN45" s="5"/>
      <c r="IFO45" s="5"/>
      <c r="IFP45" s="5"/>
      <c r="IFQ45" s="5"/>
      <c r="IFR45" s="5"/>
      <c r="IFS45" s="5"/>
      <c r="IFT45" s="5"/>
      <c r="IFU45" s="5"/>
      <c r="IFV45" s="5"/>
      <c r="IFW45" s="5"/>
      <c r="IFX45" s="5"/>
      <c r="IFY45" s="5"/>
      <c r="IFZ45" s="5"/>
      <c r="IGA45" s="5"/>
      <c r="IGB45" s="5"/>
      <c r="IGC45" s="5"/>
      <c r="IGD45" s="5"/>
      <c r="IGE45" s="5"/>
      <c r="IGF45" s="5"/>
      <c r="IGG45" s="5"/>
      <c r="IGH45" s="5"/>
      <c r="IGI45" s="5"/>
      <c r="IGJ45" s="5"/>
      <c r="IGK45" s="5"/>
      <c r="IGL45" s="5"/>
      <c r="IGM45" s="5"/>
      <c r="IGN45" s="5"/>
      <c r="IGO45" s="5"/>
      <c r="IGP45" s="5"/>
      <c r="IGQ45" s="5"/>
      <c r="IGR45" s="5"/>
      <c r="IGS45" s="5"/>
      <c r="IGT45" s="5"/>
      <c r="IGU45" s="5"/>
      <c r="IGV45" s="5"/>
      <c r="IGW45" s="5"/>
      <c r="IGX45" s="5"/>
      <c r="IGY45" s="5"/>
      <c r="IGZ45" s="5"/>
      <c r="IHA45" s="5"/>
      <c r="IHB45" s="5"/>
      <c r="IHC45" s="5"/>
      <c r="IHD45" s="5"/>
      <c r="IHE45" s="5"/>
      <c r="IHF45" s="5"/>
      <c r="IHG45" s="5"/>
      <c r="IHH45" s="5"/>
      <c r="IHI45" s="5"/>
      <c r="IHJ45" s="5"/>
      <c r="IHK45" s="5"/>
      <c r="IHL45" s="5"/>
      <c r="IHM45" s="5"/>
      <c r="IHN45" s="5"/>
      <c r="IHO45" s="5"/>
      <c r="IHP45" s="5"/>
      <c r="IHQ45" s="5"/>
      <c r="IHR45" s="5"/>
      <c r="IHS45" s="5"/>
      <c r="IHT45" s="5"/>
      <c r="IHU45" s="5"/>
      <c r="IHV45" s="5"/>
      <c r="IHW45" s="5"/>
      <c r="IHX45" s="5"/>
      <c r="IHY45" s="5"/>
      <c r="IHZ45" s="5"/>
      <c r="IIA45" s="5"/>
      <c r="IIB45" s="5"/>
      <c r="IIC45" s="5"/>
      <c r="IID45" s="5"/>
      <c r="IIE45" s="5"/>
      <c r="IIF45" s="5"/>
      <c r="IIG45" s="5"/>
      <c r="IIH45" s="5"/>
      <c r="III45" s="5"/>
      <c r="IIJ45" s="5"/>
      <c r="IIK45" s="5"/>
      <c r="IIL45" s="5"/>
      <c r="IIM45" s="5"/>
      <c r="IIN45" s="5"/>
      <c r="IIO45" s="5"/>
      <c r="IIP45" s="5"/>
      <c r="IIQ45" s="5"/>
      <c r="IIR45" s="5"/>
      <c r="IIS45" s="5"/>
      <c r="IIT45" s="5"/>
      <c r="IIU45" s="5"/>
      <c r="IIV45" s="5"/>
      <c r="IIW45" s="5"/>
      <c r="IIX45" s="5"/>
      <c r="IIY45" s="5"/>
      <c r="IIZ45" s="5"/>
      <c r="IJA45" s="5"/>
      <c r="IJB45" s="5"/>
      <c r="IJC45" s="5"/>
      <c r="IJD45" s="5"/>
      <c r="IJE45" s="5"/>
      <c r="IJF45" s="5"/>
      <c r="IJG45" s="5"/>
      <c r="IJH45" s="5"/>
      <c r="IJI45" s="5"/>
      <c r="IJJ45" s="5"/>
      <c r="IJK45" s="5"/>
      <c r="IJL45" s="5"/>
      <c r="IJM45" s="5"/>
      <c r="IJN45" s="5"/>
      <c r="IJO45" s="5"/>
      <c r="IJP45" s="5"/>
      <c r="IJQ45" s="5"/>
      <c r="IJR45" s="5"/>
      <c r="IJS45" s="5"/>
      <c r="IJT45" s="5"/>
      <c r="IJU45" s="5"/>
      <c r="IJV45" s="5"/>
      <c r="IJW45" s="5"/>
      <c r="IJX45" s="5"/>
      <c r="IJY45" s="5"/>
      <c r="IJZ45" s="5"/>
      <c r="IKA45" s="5"/>
      <c r="IKB45" s="5"/>
      <c r="IKC45" s="5"/>
      <c r="IKD45" s="5"/>
      <c r="IKE45" s="5"/>
      <c r="IKF45" s="5"/>
      <c r="IKG45" s="5"/>
      <c r="IKH45" s="5"/>
      <c r="IKI45" s="5"/>
      <c r="IKJ45" s="5"/>
      <c r="IKK45" s="5"/>
      <c r="IKL45" s="5"/>
      <c r="IKM45" s="5"/>
      <c r="IKN45" s="5"/>
      <c r="IKO45" s="5"/>
      <c r="IKP45" s="5"/>
      <c r="IKQ45" s="5"/>
      <c r="IKR45" s="5"/>
      <c r="IKS45" s="5"/>
      <c r="IKT45" s="5"/>
      <c r="IKU45" s="5"/>
      <c r="IKV45" s="5"/>
      <c r="IKW45" s="5"/>
      <c r="IKX45" s="5"/>
      <c r="IKY45" s="5"/>
      <c r="IKZ45" s="5"/>
      <c r="ILA45" s="5"/>
      <c r="ILB45" s="5"/>
      <c r="ILC45" s="5"/>
      <c r="ILD45" s="5"/>
      <c r="ILE45" s="5"/>
      <c r="ILF45" s="5"/>
      <c r="ILG45" s="5"/>
      <c r="ILH45" s="5"/>
      <c r="ILI45" s="5"/>
      <c r="ILJ45" s="5"/>
      <c r="ILK45" s="5"/>
      <c r="ILL45" s="5"/>
      <c r="ILM45" s="5"/>
      <c r="ILN45" s="5"/>
      <c r="ILO45" s="5"/>
      <c r="ILP45" s="5"/>
      <c r="ILQ45" s="5"/>
      <c r="ILR45" s="5"/>
      <c r="ILS45" s="5"/>
      <c r="ILT45" s="5"/>
      <c r="ILU45" s="5"/>
      <c r="ILV45" s="5"/>
      <c r="ILW45" s="5"/>
      <c r="ILX45" s="5"/>
      <c r="ILY45" s="5"/>
      <c r="ILZ45" s="5"/>
      <c r="IMA45" s="5"/>
      <c r="IMB45" s="5"/>
      <c r="IMC45" s="5"/>
      <c r="IMD45" s="5"/>
      <c r="IME45" s="5"/>
      <c r="IMF45" s="5"/>
      <c r="IMG45" s="5"/>
      <c r="IMH45" s="5"/>
      <c r="IMI45" s="5"/>
      <c r="IMJ45" s="5"/>
      <c r="IMK45" s="5"/>
      <c r="IML45" s="5"/>
      <c r="IMM45" s="5"/>
      <c r="IMN45" s="5"/>
      <c r="IMO45" s="5"/>
      <c r="IMP45" s="5"/>
      <c r="IMQ45" s="5"/>
      <c r="IMR45" s="5"/>
      <c r="IMS45" s="5"/>
      <c r="IMT45" s="5"/>
      <c r="IMU45" s="5"/>
      <c r="IMV45" s="5"/>
      <c r="IMW45" s="5"/>
      <c r="IMX45" s="5"/>
      <c r="IMY45" s="5"/>
      <c r="IMZ45" s="5"/>
      <c r="INA45" s="5"/>
      <c r="INB45" s="5"/>
      <c r="INC45" s="5"/>
      <c r="IND45" s="5"/>
      <c r="INE45" s="5"/>
      <c r="INF45" s="5"/>
      <c r="ING45" s="5"/>
      <c r="INH45" s="5"/>
      <c r="INI45" s="5"/>
      <c r="INJ45" s="5"/>
      <c r="INK45" s="5"/>
      <c r="INL45" s="5"/>
      <c r="INM45" s="5"/>
      <c r="INN45" s="5"/>
      <c r="INO45" s="5"/>
      <c r="INP45" s="5"/>
      <c r="INQ45" s="5"/>
      <c r="INR45" s="5"/>
      <c r="INS45" s="5"/>
      <c r="INT45" s="5"/>
      <c r="INU45" s="5"/>
      <c r="INV45" s="5"/>
      <c r="INW45" s="5"/>
      <c r="INX45" s="5"/>
      <c r="INY45" s="5"/>
      <c r="INZ45" s="5"/>
      <c r="IOA45" s="5"/>
      <c r="IOB45" s="5"/>
      <c r="IOC45" s="5"/>
      <c r="IOD45" s="5"/>
      <c r="IOE45" s="5"/>
      <c r="IOF45" s="5"/>
      <c r="IOG45" s="5"/>
      <c r="IOH45" s="5"/>
      <c r="IOI45" s="5"/>
      <c r="IOJ45" s="5"/>
      <c r="IOK45" s="5"/>
      <c r="IOL45" s="5"/>
      <c r="IOM45" s="5"/>
      <c r="ION45" s="5"/>
      <c r="IOO45" s="5"/>
      <c r="IOP45" s="5"/>
      <c r="IOQ45" s="5"/>
      <c r="IOR45" s="5"/>
      <c r="IOS45" s="5"/>
      <c r="IOT45" s="5"/>
      <c r="IOU45" s="5"/>
      <c r="IOV45" s="5"/>
      <c r="IOW45" s="5"/>
      <c r="IOX45" s="5"/>
      <c r="IOY45" s="5"/>
      <c r="IOZ45" s="5"/>
      <c r="IPA45" s="5"/>
      <c r="IPB45" s="5"/>
      <c r="IPC45" s="5"/>
      <c r="IPD45" s="5"/>
      <c r="IPE45" s="5"/>
      <c r="IPF45" s="5"/>
      <c r="IPG45" s="5"/>
      <c r="IPH45" s="5"/>
      <c r="IPI45" s="5"/>
      <c r="IPJ45" s="5"/>
      <c r="IPK45" s="5"/>
      <c r="IPL45" s="5"/>
      <c r="IPM45" s="5"/>
      <c r="IPN45" s="5"/>
      <c r="IPO45" s="5"/>
      <c r="IPP45" s="5"/>
      <c r="IPQ45" s="5"/>
      <c r="IPR45" s="5"/>
      <c r="IPS45" s="5"/>
      <c r="IPT45" s="5"/>
      <c r="IPU45" s="5"/>
      <c r="IPV45" s="5"/>
      <c r="IPW45" s="5"/>
      <c r="IPX45" s="5"/>
      <c r="IPY45" s="5"/>
      <c r="IPZ45" s="5"/>
      <c r="IQA45" s="5"/>
      <c r="IQB45" s="5"/>
      <c r="IQC45" s="5"/>
      <c r="IQD45" s="5"/>
      <c r="IQE45" s="5"/>
      <c r="IQF45" s="5"/>
      <c r="IQG45" s="5"/>
      <c r="IQH45" s="5"/>
      <c r="IQI45" s="5"/>
      <c r="IQJ45" s="5"/>
      <c r="IQK45" s="5"/>
      <c r="IQL45" s="5"/>
      <c r="IQM45" s="5"/>
      <c r="IQN45" s="5"/>
      <c r="IQO45" s="5"/>
      <c r="IQP45" s="5"/>
      <c r="IQQ45" s="5"/>
      <c r="IQR45" s="5"/>
      <c r="IQS45" s="5"/>
      <c r="IQT45" s="5"/>
      <c r="IQU45" s="5"/>
      <c r="IQV45" s="5"/>
      <c r="IQW45" s="5"/>
      <c r="IQX45" s="5"/>
      <c r="IQY45" s="5"/>
      <c r="IQZ45" s="5"/>
      <c r="IRA45" s="5"/>
      <c r="IRB45" s="5"/>
      <c r="IRC45" s="5"/>
      <c r="IRD45" s="5"/>
      <c r="IRE45" s="5"/>
      <c r="IRF45" s="5"/>
      <c r="IRG45" s="5"/>
      <c r="IRH45" s="5"/>
      <c r="IRI45" s="5"/>
      <c r="IRJ45" s="5"/>
      <c r="IRK45" s="5"/>
      <c r="IRL45" s="5"/>
      <c r="IRM45" s="5"/>
      <c r="IRN45" s="5"/>
      <c r="IRO45" s="5"/>
      <c r="IRP45" s="5"/>
      <c r="IRQ45" s="5"/>
      <c r="IRR45" s="5"/>
      <c r="IRS45" s="5"/>
      <c r="IRT45" s="5"/>
      <c r="IRU45" s="5"/>
      <c r="IRV45" s="5"/>
      <c r="IRW45" s="5"/>
      <c r="IRX45" s="5"/>
      <c r="IRY45" s="5"/>
      <c r="IRZ45" s="5"/>
      <c r="ISA45" s="5"/>
      <c r="ISB45" s="5"/>
      <c r="ISC45" s="5"/>
      <c r="ISD45" s="5"/>
      <c r="ISE45" s="5"/>
      <c r="ISF45" s="5"/>
      <c r="ISG45" s="5"/>
      <c r="ISH45" s="5"/>
      <c r="ISI45" s="5"/>
      <c r="ISJ45" s="5"/>
      <c r="ISK45" s="5"/>
      <c r="ISL45" s="5"/>
      <c r="ISM45" s="5"/>
      <c r="ISN45" s="5"/>
      <c r="ISO45" s="5"/>
      <c r="ISP45" s="5"/>
      <c r="ISQ45" s="5"/>
      <c r="ISR45" s="5"/>
      <c r="ISS45" s="5"/>
      <c r="IST45" s="5"/>
      <c r="ISU45" s="5"/>
      <c r="ISV45" s="5"/>
      <c r="ISW45" s="5"/>
      <c r="ISX45" s="5"/>
      <c r="ISY45" s="5"/>
      <c r="ISZ45" s="5"/>
      <c r="ITA45" s="5"/>
      <c r="ITB45" s="5"/>
      <c r="ITC45" s="5"/>
      <c r="ITD45" s="5"/>
      <c r="ITE45" s="5"/>
      <c r="ITF45" s="5"/>
      <c r="ITG45" s="5"/>
      <c r="ITH45" s="5"/>
      <c r="ITI45" s="5"/>
      <c r="ITJ45" s="5"/>
      <c r="ITK45" s="5"/>
      <c r="ITL45" s="5"/>
      <c r="ITM45" s="5"/>
      <c r="ITN45" s="5"/>
      <c r="ITO45" s="5"/>
      <c r="ITP45" s="5"/>
      <c r="ITQ45" s="5"/>
      <c r="ITR45" s="5"/>
      <c r="ITS45" s="5"/>
      <c r="ITT45" s="5"/>
      <c r="ITU45" s="5"/>
      <c r="ITV45" s="5"/>
      <c r="ITW45" s="5"/>
      <c r="ITX45" s="5"/>
      <c r="ITY45" s="5"/>
      <c r="ITZ45" s="5"/>
      <c r="IUA45" s="5"/>
      <c r="IUB45" s="5"/>
      <c r="IUC45" s="5"/>
      <c r="IUD45" s="5"/>
      <c r="IUE45" s="5"/>
      <c r="IUF45" s="5"/>
      <c r="IUG45" s="5"/>
      <c r="IUH45" s="5"/>
      <c r="IUI45" s="5"/>
      <c r="IUJ45" s="5"/>
      <c r="IUK45" s="5"/>
      <c r="IUL45" s="5"/>
      <c r="IUM45" s="5"/>
      <c r="IUN45" s="5"/>
      <c r="IUO45" s="5"/>
      <c r="IUP45" s="5"/>
      <c r="IUQ45" s="5"/>
      <c r="IUR45" s="5"/>
      <c r="IUS45" s="5"/>
      <c r="IUT45" s="5"/>
      <c r="IUU45" s="5"/>
      <c r="IUV45" s="5"/>
      <c r="IUW45" s="5"/>
      <c r="IUX45" s="5"/>
      <c r="IUY45" s="5"/>
      <c r="IUZ45" s="5"/>
      <c r="IVA45" s="5"/>
      <c r="IVB45" s="5"/>
      <c r="IVC45" s="5"/>
      <c r="IVD45" s="5"/>
      <c r="IVE45" s="5"/>
      <c r="IVF45" s="5"/>
      <c r="IVG45" s="5"/>
      <c r="IVH45" s="5"/>
      <c r="IVI45" s="5"/>
      <c r="IVJ45" s="5"/>
      <c r="IVK45" s="5"/>
      <c r="IVL45" s="5"/>
      <c r="IVM45" s="5"/>
      <c r="IVN45" s="5"/>
      <c r="IVO45" s="5"/>
      <c r="IVP45" s="5"/>
      <c r="IVQ45" s="5"/>
      <c r="IVR45" s="5"/>
      <c r="IVS45" s="5"/>
      <c r="IVT45" s="5"/>
      <c r="IVU45" s="5"/>
      <c r="IVV45" s="5"/>
      <c r="IVW45" s="5"/>
      <c r="IVX45" s="5"/>
      <c r="IVY45" s="5"/>
      <c r="IVZ45" s="5"/>
      <c r="IWA45" s="5"/>
      <c r="IWB45" s="5"/>
      <c r="IWC45" s="5"/>
      <c r="IWD45" s="5"/>
      <c r="IWE45" s="5"/>
      <c r="IWF45" s="5"/>
      <c r="IWG45" s="5"/>
      <c r="IWH45" s="5"/>
      <c r="IWI45" s="5"/>
      <c r="IWJ45" s="5"/>
      <c r="IWK45" s="5"/>
      <c r="IWL45" s="5"/>
      <c r="IWM45" s="5"/>
      <c r="IWN45" s="5"/>
      <c r="IWO45" s="5"/>
      <c r="IWP45" s="5"/>
      <c r="IWQ45" s="5"/>
      <c r="IWR45" s="5"/>
      <c r="IWS45" s="5"/>
      <c r="IWT45" s="5"/>
      <c r="IWU45" s="5"/>
      <c r="IWV45" s="5"/>
      <c r="IWW45" s="5"/>
      <c r="IWX45" s="5"/>
      <c r="IWY45" s="5"/>
      <c r="IWZ45" s="5"/>
      <c r="IXA45" s="5"/>
      <c r="IXB45" s="5"/>
      <c r="IXC45" s="5"/>
      <c r="IXD45" s="5"/>
      <c r="IXE45" s="5"/>
      <c r="IXF45" s="5"/>
      <c r="IXG45" s="5"/>
      <c r="IXH45" s="5"/>
      <c r="IXI45" s="5"/>
      <c r="IXJ45" s="5"/>
      <c r="IXK45" s="5"/>
      <c r="IXL45" s="5"/>
      <c r="IXM45" s="5"/>
      <c r="IXN45" s="5"/>
      <c r="IXO45" s="5"/>
      <c r="IXP45" s="5"/>
      <c r="IXQ45" s="5"/>
      <c r="IXR45" s="5"/>
      <c r="IXS45" s="5"/>
      <c r="IXT45" s="5"/>
      <c r="IXU45" s="5"/>
      <c r="IXV45" s="5"/>
      <c r="IXW45" s="5"/>
      <c r="IXX45" s="5"/>
      <c r="IXY45" s="5"/>
      <c r="IXZ45" s="5"/>
      <c r="IYA45" s="5"/>
      <c r="IYB45" s="5"/>
      <c r="IYC45" s="5"/>
      <c r="IYD45" s="5"/>
      <c r="IYE45" s="5"/>
      <c r="IYF45" s="5"/>
      <c r="IYG45" s="5"/>
      <c r="IYH45" s="5"/>
      <c r="IYI45" s="5"/>
      <c r="IYJ45" s="5"/>
      <c r="IYK45" s="5"/>
      <c r="IYL45" s="5"/>
      <c r="IYM45" s="5"/>
      <c r="IYN45" s="5"/>
      <c r="IYO45" s="5"/>
      <c r="IYP45" s="5"/>
      <c r="IYQ45" s="5"/>
      <c r="IYR45" s="5"/>
      <c r="IYS45" s="5"/>
      <c r="IYT45" s="5"/>
      <c r="IYU45" s="5"/>
      <c r="IYV45" s="5"/>
      <c r="IYW45" s="5"/>
      <c r="IYX45" s="5"/>
      <c r="IYY45" s="5"/>
      <c r="IYZ45" s="5"/>
      <c r="IZA45" s="5"/>
      <c r="IZB45" s="5"/>
      <c r="IZC45" s="5"/>
      <c r="IZD45" s="5"/>
      <c r="IZE45" s="5"/>
      <c r="IZF45" s="5"/>
      <c r="IZG45" s="5"/>
      <c r="IZH45" s="5"/>
      <c r="IZI45" s="5"/>
      <c r="IZJ45" s="5"/>
      <c r="IZK45" s="5"/>
      <c r="IZL45" s="5"/>
      <c r="IZM45" s="5"/>
      <c r="IZN45" s="5"/>
      <c r="IZO45" s="5"/>
      <c r="IZP45" s="5"/>
      <c r="IZQ45" s="5"/>
      <c r="IZR45" s="5"/>
      <c r="IZS45" s="5"/>
      <c r="IZT45" s="5"/>
      <c r="IZU45" s="5"/>
      <c r="IZV45" s="5"/>
      <c r="IZW45" s="5"/>
      <c r="IZX45" s="5"/>
      <c r="IZY45" s="5"/>
      <c r="IZZ45" s="5"/>
      <c r="JAA45" s="5"/>
      <c r="JAB45" s="5"/>
      <c r="JAC45" s="5"/>
      <c r="JAD45" s="5"/>
      <c r="JAE45" s="5"/>
      <c r="JAF45" s="5"/>
      <c r="JAG45" s="5"/>
      <c r="JAH45" s="5"/>
      <c r="JAI45" s="5"/>
      <c r="JAJ45" s="5"/>
      <c r="JAK45" s="5"/>
      <c r="JAL45" s="5"/>
      <c r="JAM45" s="5"/>
      <c r="JAN45" s="5"/>
      <c r="JAO45" s="5"/>
      <c r="JAP45" s="5"/>
      <c r="JAQ45" s="5"/>
      <c r="JAR45" s="5"/>
      <c r="JAS45" s="5"/>
      <c r="JAT45" s="5"/>
      <c r="JAU45" s="5"/>
      <c r="JAV45" s="5"/>
      <c r="JAW45" s="5"/>
      <c r="JAX45" s="5"/>
      <c r="JAY45" s="5"/>
      <c r="JAZ45" s="5"/>
      <c r="JBA45" s="5"/>
      <c r="JBB45" s="5"/>
      <c r="JBC45" s="5"/>
      <c r="JBD45" s="5"/>
      <c r="JBE45" s="5"/>
      <c r="JBF45" s="5"/>
      <c r="JBG45" s="5"/>
      <c r="JBH45" s="5"/>
      <c r="JBI45" s="5"/>
      <c r="JBJ45" s="5"/>
      <c r="JBK45" s="5"/>
      <c r="JBL45" s="5"/>
      <c r="JBM45" s="5"/>
      <c r="JBN45" s="5"/>
      <c r="JBO45" s="5"/>
      <c r="JBP45" s="5"/>
      <c r="JBQ45" s="5"/>
      <c r="JBR45" s="5"/>
      <c r="JBS45" s="5"/>
      <c r="JBT45" s="5"/>
      <c r="JBU45" s="5"/>
      <c r="JBV45" s="5"/>
      <c r="JBW45" s="5"/>
      <c r="JBX45" s="5"/>
      <c r="JBY45" s="5"/>
      <c r="JBZ45" s="5"/>
      <c r="JCA45" s="5"/>
      <c r="JCB45" s="5"/>
      <c r="JCC45" s="5"/>
      <c r="JCD45" s="5"/>
      <c r="JCE45" s="5"/>
      <c r="JCF45" s="5"/>
      <c r="JCG45" s="5"/>
      <c r="JCH45" s="5"/>
      <c r="JCI45" s="5"/>
      <c r="JCJ45" s="5"/>
      <c r="JCK45" s="5"/>
      <c r="JCL45" s="5"/>
      <c r="JCM45" s="5"/>
      <c r="JCN45" s="5"/>
      <c r="JCO45" s="5"/>
      <c r="JCP45" s="5"/>
      <c r="JCQ45" s="5"/>
      <c r="JCR45" s="5"/>
      <c r="JCS45" s="5"/>
      <c r="JCT45" s="5"/>
      <c r="JCU45" s="5"/>
      <c r="JCV45" s="5"/>
      <c r="JCW45" s="5"/>
      <c r="JCX45" s="5"/>
      <c r="JCY45" s="5"/>
      <c r="JCZ45" s="5"/>
      <c r="JDA45" s="5"/>
      <c r="JDB45" s="5"/>
      <c r="JDC45" s="5"/>
      <c r="JDD45" s="5"/>
      <c r="JDE45" s="5"/>
      <c r="JDF45" s="5"/>
      <c r="JDG45" s="5"/>
      <c r="JDH45" s="5"/>
      <c r="JDI45" s="5"/>
      <c r="JDJ45" s="5"/>
      <c r="JDK45" s="5"/>
      <c r="JDL45" s="5"/>
      <c r="JDM45" s="5"/>
      <c r="JDN45" s="5"/>
      <c r="JDO45" s="5"/>
      <c r="JDP45" s="5"/>
      <c r="JDQ45" s="5"/>
      <c r="JDR45" s="5"/>
      <c r="JDS45" s="5"/>
      <c r="JDT45" s="5"/>
      <c r="JDU45" s="5"/>
      <c r="JDV45" s="5"/>
      <c r="JDW45" s="5"/>
      <c r="JDX45" s="5"/>
      <c r="JDY45" s="5"/>
      <c r="JDZ45" s="5"/>
      <c r="JEA45" s="5"/>
      <c r="JEB45" s="5"/>
      <c r="JEC45" s="5"/>
      <c r="JED45" s="5"/>
      <c r="JEE45" s="5"/>
      <c r="JEF45" s="5"/>
      <c r="JEG45" s="5"/>
      <c r="JEH45" s="5"/>
      <c r="JEI45" s="5"/>
      <c r="JEJ45" s="5"/>
      <c r="JEK45" s="5"/>
      <c r="JEL45" s="5"/>
      <c r="JEM45" s="5"/>
      <c r="JEN45" s="5"/>
      <c r="JEO45" s="5"/>
      <c r="JEP45" s="5"/>
      <c r="JEQ45" s="5"/>
      <c r="JER45" s="5"/>
      <c r="JES45" s="5"/>
      <c r="JET45" s="5"/>
      <c r="JEU45" s="5"/>
      <c r="JEV45" s="5"/>
      <c r="JEW45" s="5"/>
      <c r="JEX45" s="5"/>
      <c r="JEY45" s="5"/>
      <c r="JEZ45" s="5"/>
      <c r="JFA45" s="5"/>
      <c r="JFB45" s="5"/>
      <c r="JFC45" s="5"/>
      <c r="JFD45" s="5"/>
      <c r="JFE45" s="5"/>
      <c r="JFF45" s="5"/>
      <c r="JFG45" s="5"/>
      <c r="JFH45" s="5"/>
      <c r="JFI45" s="5"/>
      <c r="JFJ45" s="5"/>
      <c r="JFK45" s="5"/>
      <c r="JFL45" s="5"/>
      <c r="JFM45" s="5"/>
      <c r="JFN45" s="5"/>
      <c r="JFO45" s="5"/>
      <c r="JFP45" s="5"/>
      <c r="JFQ45" s="5"/>
      <c r="JFR45" s="5"/>
      <c r="JFS45" s="5"/>
      <c r="JFT45" s="5"/>
      <c r="JFU45" s="5"/>
      <c r="JFV45" s="5"/>
      <c r="JFW45" s="5"/>
      <c r="JFX45" s="5"/>
      <c r="JFY45" s="5"/>
      <c r="JFZ45" s="5"/>
      <c r="JGA45" s="5"/>
      <c r="JGB45" s="5"/>
      <c r="JGC45" s="5"/>
      <c r="JGD45" s="5"/>
      <c r="JGE45" s="5"/>
      <c r="JGF45" s="5"/>
      <c r="JGG45" s="5"/>
      <c r="JGH45" s="5"/>
      <c r="JGI45" s="5"/>
      <c r="JGJ45" s="5"/>
      <c r="JGK45" s="5"/>
      <c r="JGL45" s="5"/>
      <c r="JGM45" s="5"/>
      <c r="JGN45" s="5"/>
      <c r="JGO45" s="5"/>
      <c r="JGP45" s="5"/>
      <c r="JGQ45" s="5"/>
      <c r="JGR45" s="5"/>
      <c r="JGS45" s="5"/>
      <c r="JGT45" s="5"/>
      <c r="JGU45" s="5"/>
      <c r="JGV45" s="5"/>
      <c r="JGW45" s="5"/>
      <c r="JGX45" s="5"/>
      <c r="JGY45" s="5"/>
      <c r="JGZ45" s="5"/>
      <c r="JHA45" s="5"/>
      <c r="JHB45" s="5"/>
      <c r="JHC45" s="5"/>
      <c r="JHD45" s="5"/>
      <c r="JHE45" s="5"/>
      <c r="JHF45" s="5"/>
      <c r="JHG45" s="5"/>
      <c r="JHH45" s="5"/>
      <c r="JHI45" s="5"/>
      <c r="JHJ45" s="5"/>
      <c r="JHK45" s="5"/>
      <c r="JHL45" s="5"/>
      <c r="JHM45" s="5"/>
      <c r="JHN45" s="5"/>
      <c r="JHO45" s="5"/>
      <c r="JHP45" s="5"/>
      <c r="JHQ45" s="5"/>
      <c r="JHR45" s="5"/>
      <c r="JHS45" s="5"/>
      <c r="JHT45" s="5"/>
      <c r="JHU45" s="5"/>
      <c r="JHV45" s="5"/>
      <c r="JHW45" s="5"/>
      <c r="JHX45" s="5"/>
      <c r="JHY45" s="5"/>
      <c r="JHZ45" s="5"/>
      <c r="JIA45" s="5"/>
      <c r="JIB45" s="5"/>
      <c r="JIC45" s="5"/>
      <c r="JID45" s="5"/>
      <c r="JIE45" s="5"/>
      <c r="JIF45" s="5"/>
      <c r="JIG45" s="5"/>
      <c r="JIH45" s="5"/>
      <c r="JII45" s="5"/>
      <c r="JIJ45" s="5"/>
      <c r="JIK45" s="5"/>
      <c r="JIL45" s="5"/>
      <c r="JIM45" s="5"/>
      <c r="JIN45" s="5"/>
      <c r="JIO45" s="5"/>
      <c r="JIP45" s="5"/>
      <c r="JIQ45" s="5"/>
      <c r="JIR45" s="5"/>
      <c r="JIS45" s="5"/>
      <c r="JIT45" s="5"/>
      <c r="JIU45" s="5"/>
      <c r="JIV45" s="5"/>
      <c r="JIW45" s="5"/>
      <c r="JIX45" s="5"/>
      <c r="JIY45" s="5"/>
      <c r="JIZ45" s="5"/>
      <c r="JJA45" s="5"/>
      <c r="JJB45" s="5"/>
      <c r="JJC45" s="5"/>
      <c r="JJD45" s="5"/>
      <c r="JJE45" s="5"/>
      <c r="JJF45" s="5"/>
      <c r="JJG45" s="5"/>
      <c r="JJH45" s="5"/>
      <c r="JJI45" s="5"/>
      <c r="JJJ45" s="5"/>
      <c r="JJK45" s="5"/>
      <c r="JJL45" s="5"/>
      <c r="JJM45" s="5"/>
      <c r="JJN45" s="5"/>
      <c r="JJO45" s="5"/>
      <c r="JJP45" s="5"/>
      <c r="JJQ45" s="5"/>
      <c r="JJR45" s="5"/>
      <c r="JJS45" s="5"/>
      <c r="JJT45" s="5"/>
      <c r="JJU45" s="5"/>
      <c r="JJV45" s="5"/>
      <c r="JJW45" s="5"/>
      <c r="JJX45" s="5"/>
      <c r="JJY45" s="5"/>
      <c r="JJZ45" s="5"/>
      <c r="JKA45" s="5"/>
      <c r="JKB45" s="5"/>
      <c r="JKC45" s="5"/>
      <c r="JKD45" s="5"/>
      <c r="JKE45" s="5"/>
      <c r="JKF45" s="5"/>
      <c r="JKG45" s="5"/>
      <c r="JKH45" s="5"/>
      <c r="JKI45" s="5"/>
      <c r="JKJ45" s="5"/>
      <c r="JKK45" s="5"/>
      <c r="JKL45" s="5"/>
      <c r="JKM45" s="5"/>
      <c r="JKN45" s="5"/>
      <c r="JKO45" s="5"/>
      <c r="JKP45" s="5"/>
      <c r="JKQ45" s="5"/>
      <c r="JKR45" s="5"/>
      <c r="JKS45" s="5"/>
      <c r="JKT45" s="5"/>
      <c r="JKU45" s="5"/>
      <c r="JKV45" s="5"/>
      <c r="JKW45" s="5"/>
      <c r="JKX45" s="5"/>
      <c r="JKY45" s="5"/>
      <c r="JKZ45" s="5"/>
      <c r="JLA45" s="5"/>
      <c r="JLB45" s="5"/>
      <c r="JLC45" s="5"/>
      <c r="JLD45" s="5"/>
      <c r="JLE45" s="5"/>
      <c r="JLF45" s="5"/>
      <c r="JLG45" s="5"/>
      <c r="JLH45" s="5"/>
      <c r="JLI45" s="5"/>
      <c r="JLJ45" s="5"/>
      <c r="JLK45" s="5"/>
      <c r="JLL45" s="5"/>
      <c r="JLM45" s="5"/>
      <c r="JLN45" s="5"/>
      <c r="JLO45" s="5"/>
      <c r="JLP45" s="5"/>
      <c r="JLQ45" s="5"/>
      <c r="JLR45" s="5"/>
      <c r="JLS45" s="5"/>
      <c r="JLT45" s="5"/>
      <c r="JLU45" s="5"/>
      <c r="JLV45" s="5"/>
      <c r="JLW45" s="5"/>
      <c r="JLX45" s="5"/>
      <c r="JLY45" s="5"/>
      <c r="JLZ45" s="5"/>
      <c r="JMA45" s="5"/>
      <c r="JMB45" s="5"/>
      <c r="JMC45" s="5"/>
      <c r="JMD45" s="5"/>
      <c r="JME45" s="5"/>
      <c r="JMF45" s="5"/>
      <c r="JMG45" s="5"/>
      <c r="JMH45" s="5"/>
      <c r="JMI45" s="5"/>
      <c r="JMJ45" s="5"/>
      <c r="JMK45" s="5"/>
      <c r="JML45" s="5"/>
      <c r="JMM45" s="5"/>
      <c r="JMN45" s="5"/>
      <c r="JMO45" s="5"/>
      <c r="JMP45" s="5"/>
      <c r="JMQ45" s="5"/>
      <c r="JMR45" s="5"/>
      <c r="JMS45" s="5"/>
      <c r="JMT45" s="5"/>
      <c r="JMU45" s="5"/>
      <c r="JMV45" s="5"/>
      <c r="JMW45" s="5"/>
      <c r="JMX45" s="5"/>
      <c r="JMY45" s="5"/>
      <c r="JMZ45" s="5"/>
      <c r="JNA45" s="5"/>
      <c r="JNB45" s="5"/>
      <c r="JNC45" s="5"/>
      <c r="JND45" s="5"/>
      <c r="JNE45" s="5"/>
      <c r="JNF45" s="5"/>
      <c r="JNG45" s="5"/>
      <c r="JNH45" s="5"/>
      <c r="JNI45" s="5"/>
      <c r="JNJ45" s="5"/>
      <c r="JNK45" s="5"/>
      <c r="JNL45" s="5"/>
      <c r="JNM45" s="5"/>
      <c r="JNN45" s="5"/>
      <c r="JNO45" s="5"/>
      <c r="JNP45" s="5"/>
      <c r="JNQ45" s="5"/>
      <c r="JNR45" s="5"/>
      <c r="JNS45" s="5"/>
      <c r="JNT45" s="5"/>
      <c r="JNU45" s="5"/>
      <c r="JNV45" s="5"/>
      <c r="JNW45" s="5"/>
      <c r="JNX45" s="5"/>
      <c r="JNY45" s="5"/>
      <c r="JNZ45" s="5"/>
      <c r="JOA45" s="5"/>
      <c r="JOB45" s="5"/>
      <c r="JOC45" s="5"/>
      <c r="JOD45" s="5"/>
      <c r="JOE45" s="5"/>
      <c r="JOF45" s="5"/>
      <c r="JOG45" s="5"/>
      <c r="JOH45" s="5"/>
      <c r="JOI45" s="5"/>
      <c r="JOJ45" s="5"/>
      <c r="JOK45" s="5"/>
      <c r="JOL45" s="5"/>
      <c r="JOM45" s="5"/>
      <c r="JON45" s="5"/>
      <c r="JOO45" s="5"/>
      <c r="JOP45" s="5"/>
      <c r="JOQ45" s="5"/>
      <c r="JOR45" s="5"/>
      <c r="JOS45" s="5"/>
      <c r="JOT45" s="5"/>
      <c r="JOU45" s="5"/>
      <c r="JOV45" s="5"/>
      <c r="JOW45" s="5"/>
      <c r="JOX45" s="5"/>
      <c r="JOY45" s="5"/>
      <c r="JOZ45" s="5"/>
      <c r="JPA45" s="5"/>
      <c r="JPB45" s="5"/>
      <c r="JPC45" s="5"/>
      <c r="JPD45" s="5"/>
      <c r="JPE45" s="5"/>
      <c r="JPF45" s="5"/>
      <c r="JPG45" s="5"/>
      <c r="JPH45" s="5"/>
      <c r="JPI45" s="5"/>
      <c r="JPJ45" s="5"/>
      <c r="JPK45" s="5"/>
      <c r="JPL45" s="5"/>
      <c r="JPM45" s="5"/>
      <c r="JPN45" s="5"/>
      <c r="JPO45" s="5"/>
      <c r="JPP45" s="5"/>
      <c r="JPQ45" s="5"/>
      <c r="JPR45" s="5"/>
      <c r="JPS45" s="5"/>
      <c r="JPT45" s="5"/>
      <c r="JPU45" s="5"/>
      <c r="JPV45" s="5"/>
      <c r="JPW45" s="5"/>
      <c r="JPX45" s="5"/>
      <c r="JPY45" s="5"/>
      <c r="JPZ45" s="5"/>
      <c r="JQA45" s="5"/>
      <c r="JQB45" s="5"/>
      <c r="JQC45" s="5"/>
      <c r="JQD45" s="5"/>
      <c r="JQE45" s="5"/>
      <c r="JQF45" s="5"/>
      <c r="JQG45" s="5"/>
      <c r="JQH45" s="5"/>
      <c r="JQI45" s="5"/>
      <c r="JQJ45" s="5"/>
      <c r="JQK45" s="5"/>
      <c r="JQL45" s="5"/>
      <c r="JQM45" s="5"/>
      <c r="JQN45" s="5"/>
      <c r="JQO45" s="5"/>
      <c r="JQP45" s="5"/>
      <c r="JQQ45" s="5"/>
      <c r="JQR45" s="5"/>
      <c r="JQS45" s="5"/>
      <c r="JQT45" s="5"/>
      <c r="JQU45" s="5"/>
      <c r="JQV45" s="5"/>
      <c r="JQW45" s="5"/>
      <c r="JQX45" s="5"/>
      <c r="JQY45" s="5"/>
      <c r="JQZ45" s="5"/>
      <c r="JRA45" s="5"/>
      <c r="JRB45" s="5"/>
      <c r="JRC45" s="5"/>
      <c r="JRD45" s="5"/>
      <c r="JRE45" s="5"/>
      <c r="JRF45" s="5"/>
      <c r="JRG45" s="5"/>
      <c r="JRH45" s="5"/>
      <c r="JRI45" s="5"/>
      <c r="JRJ45" s="5"/>
      <c r="JRK45" s="5"/>
      <c r="JRL45" s="5"/>
      <c r="JRM45" s="5"/>
      <c r="JRN45" s="5"/>
      <c r="JRO45" s="5"/>
      <c r="JRP45" s="5"/>
      <c r="JRQ45" s="5"/>
      <c r="JRR45" s="5"/>
      <c r="JRS45" s="5"/>
      <c r="JRT45" s="5"/>
      <c r="JRU45" s="5"/>
      <c r="JRV45" s="5"/>
      <c r="JRW45" s="5"/>
      <c r="JRX45" s="5"/>
      <c r="JRY45" s="5"/>
      <c r="JRZ45" s="5"/>
      <c r="JSA45" s="5"/>
      <c r="JSB45" s="5"/>
      <c r="JSC45" s="5"/>
      <c r="JSD45" s="5"/>
      <c r="JSE45" s="5"/>
      <c r="JSF45" s="5"/>
      <c r="JSG45" s="5"/>
      <c r="JSH45" s="5"/>
      <c r="JSI45" s="5"/>
      <c r="JSJ45" s="5"/>
      <c r="JSK45" s="5"/>
      <c r="JSL45" s="5"/>
      <c r="JSM45" s="5"/>
      <c r="JSN45" s="5"/>
      <c r="JSO45" s="5"/>
      <c r="JSP45" s="5"/>
      <c r="JSQ45" s="5"/>
      <c r="JSR45" s="5"/>
      <c r="JSS45" s="5"/>
      <c r="JST45" s="5"/>
      <c r="JSU45" s="5"/>
      <c r="JSV45" s="5"/>
      <c r="JSW45" s="5"/>
      <c r="JSX45" s="5"/>
      <c r="JSY45" s="5"/>
      <c r="JSZ45" s="5"/>
      <c r="JTA45" s="5"/>
      <c r="JTB45" s="5"/>
      <c r="JTC45" s="5"/>
      <c r="JTD45" s="5"/>
      <c r="JTE45" s="5"/>
      <c r="JTF45" s="5"/>
      <c r="JTG45" s="5"/>
      <c r="JTH45" s="5"/>
      <c r="JTI45" s="5"/>
      <c r="JTJ45" s="5"/>
      <c r="JTK45" s="5"/>
      <c r="JTL45" s="5"/>
      <c r="JTM45" s="5"/>
      <c r="JTN45" s="5"/>
      <c r="JTO45" s="5"/>
      <c r="JTP45" s="5"/>
      <c r="JTQ45" s="5"/>
      <c r="JTR45" s="5"/>
      <c r="JTS45" s="5"/>
      <c r="JTT45" s="5"/>
      <c r="JTU45" s="5"/>
      <c r="JTV45" s="5"/>
      <c r="JTW45" s="5"/>
      <c r="JTX45" s="5"/>
      <c r="JTY45" s="5"/>
      <c r="JTZ45" s="5"/>
      <c r="JUA45" s="5"/>
      <c r="JUB45" s="5"/>
      <c r="JUC45" s="5"/>
      <c r="JUD45" s="5"/>
      <c r="JUE45" s="5"/>
      <c r="JUF45" s="5"/>
      <c r="JUG45" s="5"/>
      <c r="JUH45" s="5"/>
      <c r="JUI45" s="5"/>
      <c r="JUJ45" s="5"/>
      <c r="JUK45" s="5"/>
      <c r="JUL45" s="5"/>
      <c r="JUM45" s="5"/>
      <c r="JUN45" s="5"/>
      <c r="JUO45" s="5"/>
      <c r="JUP45" s="5"/>
      <c r="JUQ45" s="5"/>
      <c r="JUR45" s="5"/>
      <c r="JUS45" s="5"/>
      <c r="JUT45" s="5"/>
      <c r="JUU45" s="5"/>
      <c r="JUV45" s="5"/>
      <c r="JUW45" s="5"/>
      <c r="JUX45" s="5"/>
      <c r="JUY45" s="5"/>
      <c r="JUZ45" s="5"/>
      <c r="JVA45" s="5"/>
      <c r="JVB45" s="5"/>
      <c r="JVC45" s="5"/>
      <c r="JVD45" s="5"/>
      <c r="JVE45" s="5"/>
      <c r="JVF45" s="5"/>
      <c r="JVG45" s="5"/>
      <c r="JVH45" s="5"/>
      <c r="JVI45" s="5"/>
      <c r="JVJ45" s="5"/>
      <c r="JVK45" s="5"/>
      <c r="JVL45" s="5"/>
      <c r="JVM45" s="5"/>
      <c r="JVN45" s="5"/>
      <c r="JVO45" s="5"/>
      <c r="JVP45" s="5"/>
      <c r="JVQ45" s="5"/>
      <c r="JVR45" s="5"/>
      <c r="JVS45" s="5"/>
      <c r="JVT45" s="5"/>
      <c r="JVU45" s="5"/>
      <c r="JVV45" s="5"/>
      <c r="JVW45" s="5"/>
      <c r="JVX45" s="5"/>
      <c r="JVY45" s="5"/>
      <c r="JVZ45" s="5"/>
      <c r="JWA45" s="5"/>
      <c r="JWB45" s="5"/>
      <c r="JWC45" s="5"/>
      <c r="JWD45" s="5"/>
      <c r="JWE45" s="5"/>
      <c r="JWF45" s="5"/>
      <c r="JWG45" s="5"/>
      <c r="JWH45" s="5"/>
      <c r="JWI45" s="5"/>
      <c r="JWJ45" s="5"/>
      <c r="JWK45" s="5"/>
      <c r="JWL45" s="5"/>
      <c r="JWM45" s="5"/>
      <c r="JWN45" s="5"/>
      <c r="JWO45" s="5"/>
      <c r="JWP45" s="5"/>
      <c r="JWQ45" s="5"/>
      <c r="JWR45" s="5"/>
      <c r="JWS45" s="5"/>
      <c r="JWT45" s="5"/>
      <c r="JWU45" s="5"/>
      <c r="JWV45" s="5"/>
      <c r="JWW45" s="5"/>
      <c r="JWX45" s="5"/>
      <c r="JWY45" s="5"/>
      <c r="JWZ45" s="5"/>
      <c r="JXA45" s="5"/>
      <c r="JXB45" s="5"/>
      <c r="JXC45" s="5"/>
      <c r="JXD45" s="5"/>
      <c r="JXE45" s="5"/>
      <c r="JXF45" s="5"/>
      <c r="JXG45" s="5"/>
      <c r="JXH45" s="5"/>
      <c r="JXI45" s="5"/>
      <c r="JXJ45" s="5"/>
      <c r="JXK45" s="5"/>
      <c r="JXL45" s="5"/>
      <c r="JXM45" s="5"/>
      <c r="JXN45" s="5"/>
      <c r="JXO45" s="5"/>
      <c r="JXP45" s="5"/>
      <c r="JXQ45" s="5"/>
      <c r="JXR45" s="5"/>
      <c r="JXS45" s="5"/>
      <c r="JXT45" s="5"/>
      <c r="JXU45" s="5"/>
      <c r="JXV45" s="5"/>
      <c r="JXW45" s="5"/>
      <c r="JXX45" s="5"/>
      <c r="JXY45" s="5"/>
      <c r="JXZ45" s="5"/>
      <c r="JYA45" s="5"/>
      <c r="JYB45" s="5"/>
      <c r="JYC45" s="5"/>
      <c r="JYD45" s="5"/>
      <c r="JYE45" s="5"/>
      <c r="JYF45" s="5"/>
      <c r="JYG45" s="5"/>
      <c r="JYH45" s="5"/>
      <c r="JYI45" s="5"/>
      <c r="JYJ45" s="5"/>
      <c r="JYK45" s="5"/>
      <c r="JYL45" s="5"/>
      <c r="JYM45" s="5"/>
      <c r="JYN45" s="5"/>
      <c r="JYO45" s="5"/>
      <c r="JYP45" s="5"/>
      <c r="JYQ45" s="5"/>
      <c r="JYR45" s="5"/>
      <c r="JYS45" s="5"/>
      <c r="JYT45" s="5"/>
      <c r="JYU45" s="5"/>
      <c r="JYV45" s="5"/>
      <c r="JYW45" s="5"/>
      <c r="JYX45" s="5"/>
      <c r="JYY45" s="5"/>
      <c r="JYZ45" s="5"/>
      <c r="JZA45" s="5"/>
      <c r="JZB45" s="5"/>
      <c r="JZC45" s="5"/>
      <c r="JZD45" s="5"/>
      <c r="JZE45" s="5"/>
      <c r="JZF45" s="5"/>
      <c r="JZG45" s="5"/>
      <c r="JZH45" s="5"/>
      <c r="JZI45" s="5"/>
      <c r="JZJ45" s="5"/>
      <c r="JZK45" s="5"/>
      <c r="JZL45" s="5"/>
      <c r="JZM45" s="5"/>
      <c r="JZN45" s="5"/>
      <c r="JZO45" s="5"/>
      <c r="JZP45" s="5"/>
      <c r="JZQ45" s="5"/>
      <c r="JZR45" s="5"/>
      <c r="JZS45" s="5"/>
      <c r="JZT45" s="5"/>
      <c r="JZU45" s="5"/>
      <c r="JZV45" s="5"/>
      <c r="JZW45" s="5"/>
      <c r="JZX45" s="5"/>
      <c r="JZY45" s="5"/>
      <c r="JZZ45" s="5"/>
      <c r="KAA45" s="5"/>
      <c r="KAB45" s="5"/>
      <c r="KAC45" s="5"/>
      <c r="KAD45" s="5"/>
      <c r="KAE45" s="5"/>
      <c r="KAF45" s="5"/>
      <c r="KAG45" s="5"/>
      <c r="KAH45" s="5"/>
      <c r="KAI45" s="5"/>
      <c r="KAJ45" s="5"/>
      <c r="KAK45" s="5"/>
      <c r="KAL45" s="5"/>
      <c r="KAM45" s="5"/>
      <c r="KAN45" s="5"/>
      <c r="KAO45" s="5"/>
      <c r="KAP45" s="5"/>
      <c r="KAQ45" s="5"/>
      <c r="KAR45" s="5"/>
      <c r="KAS45" s="5"/>
      <c r="KAT45" s="5"/>
      <c r="KAU45" s="5"/>
      <c r="KAV45" s="5"/>
      <c r="KAW45" s="5"/>
      <c r="KAX45" s="5"/>
      <c r="KAY45" s="5"/>
      <c r="KAZ45" s="5"/>
      <c r="KBA45" s="5"/>
      <c r="KBB45" s="5"/>
      <c r="KBC45" s="5"/>
      <c r="KBD45" s="5"/>
      <c r="KBE45" s="5"/>
      <c r="KBF45" s="5"/>
      <c r="KBG45" s="5"/>
      <c r="KBH45" s="5"/>
      <c r="KBI45" s="5"/>
      <c r="KBJ45" s="5"/>
      <c r="KBK45" s="5"/>
      <c r="KBL45" s="5"/>
      <c r="KBM45" s="5"/>
      <c r="KBN45" s="5"/>
      <c r="KBO45" s="5"/>
      <c r="KBP45" s="5"/>
      <c r="KBQ45" s="5"/>
      <c r="KBR45" s="5"/>
      <c r="KBS45" s="5"/>
      <c r="KBT45" s="5"/>
      <c r="KBU45" s="5"/>
      <c r="KBV45" s="5"/>
      <c r="KBW45" s="5"/>
      <c r="KBX45" s="5"/>
      <c r="KBY45" s="5"/>
      <c r="KBZ45" s="5"/>
      <c r="KCA45" s="5"/>
      <c r="KCB45" s="5"/>
      <c r="KCC45" s="5"/>
      <c r="KCD45" s="5"/>
      <c r="KCE45" s="5"/>
      <c r="KCF45" s="5"/>
      <c r="KCG45" s="5"/>
      <c r="KCH45" s="5"/>
      <c r="KCI45" s="5"/>
      <c r="KCJ45" s="5"/>
      <c r="KCK45" s="5"/>
      <c r="KCL45" s="5"/>
      <c r="KCM45" s="5"/>
      <c r="KCN45" s="5"/>
      <c r="KCO45" s="5"/>
      <c r="KCP45" s="5"/>
      <c r="KCQ45" s="5"/>
      <c r="KCR45" s="5"/>
      <c r="KCS45" s="5"/>
      <c r="KCT45" s="5"/>
      <c r="KCU45" s="5"/>
      <c r="KCV45" s="5"/>
      <c r="KCW45" s="5"/>
      <c r="KCX45" s="5"/>
      <c r="KCY45" s="5"/>
      <c r="KCZ45" s="5"/>
      <c r="KDA45" s="5"/>
      <c r="KDB45" s="5"/>
      <c r="KDC45" s="5"/>
      <c r="KDD45" s="5"/>
      <c r="KDE45" s="5"/>
      <c r="KDF45" s="5"/>
      <c r="KDG45" s="5"/>
      <c r="KDH45" s="5"/>
      <c r="KDI45" s="5"/>
      <c r="KDJ45" s="5"/>
      <c r="KDK45" s="5"/>
      <c r="KDL45" s="5"/>
      <c r="KDM45" s="5"/>
      <c r="KDN45" s="5"/>
      <c r="KDO45" s="5"/>
      <c r="KDP45" s="5"/>
      <c r="KDQ45" s="5"/>
      <c r="KDR45" s="5"/>
      <c r="KDS45" s="5"/>
      <c r="KDT45" s="5"/>
      <c r="KDU45" s="5"/>
      <c r="KDV45" s="5"/>
      <c r="KDW45" s="5"/>
      <c r="KDX45" s="5"/>
      <c r="KDY45" s="5"/>
      <c r="KDZ45" s="5"/>
      <c r="KEA45" s="5"/>
      <c r="KEB45" s="5"/>
      <c r="KEC45" s="5"/>
      <c r="KED45" s="5"/>
      <c r="KEE45" s="5"/>
      <c r="KEF45" s="5"/>
      <c r="KEG45" s="5"/>
      <c r="KEH45" s="5"/>
      <c r="KEI45" s="5"/>
      <c r="KEJ45" s="5"/>
      <c r="KEK45" s="5"/>
      <c r="KEL45" s="5"/>
      <c r="KEM45" s="5"/>
      <c r="KEN45" s="5"/>
      <c r="KEO45" s="5"/>
      <c r="KEP45" s="5"/>
      <c r="KEQ45" s="5"/>
      <c r="KER45" s="5"/>
      <c r="KES45" s="5"/>
      <c r="KET45" s="5"/>
      <c r="KEU45" s="5"/>
      <c r="KEV45" s="5"/>
      <c r="KEW45" s="5"/>
      <c r="KEX45" s="5"/>
      <c r="KEY45" s="5"/>
      <c r="KEZ45" s="5"/>
      <c r="KFA45" s="5"/>
      <c r="KFB45" s="5"/>
      <c r="KFC45" s="5"/>
      <c r="KFD45" s="5"/>
      <c r="KFE45" s="5"/>
      <c r="KFF45" s="5"/>
      <c r="KFG45" s="5"/>
      <c r="KFH45" s="5"/>
      <c r="KFI45" s="5"/>
      <c r="KFJ45" s="5"/>
      <c r="KFK45" s="5"/>
      <c r="KFL45" s="5"/>
      <c r="KFM45" s="5"/>
      <c r="KFN45" s="5"/>
      <c r="KFO45" s="5"/>
      <c r="KFP45" s="5"/>
      <c r="KFQ45" s="5"/>
      <c r="KFR45" s="5"/>
      <c r="KFS45" s="5"/>
      <c r="KFT45" s="5"/>
      <c r="KFU45" s="5"/>
      <c r="KFV45" s="5"/>
      <c r="KFW45" s="5"/>
      <c r="KFX45" s="5"/>
      <c r="KFY45" s="5"/>
      <c r="KFZ45" s="5"/>
      <c r="KGA45" s="5"/>
      <c r="KGB45" s="5"/>
      <c r="KGC45" s="5"/>
      <c r="KGD45" s="5"/>
      <c r="KGE45" s="5"/>
      <c r="KGF45" s="5"/>
      <c r="KGG45" s="5"/>
      <c r="KGH45" s="5"/>
      <c r="KGI45" s="5"/>
      <c r="KGJ45" s="5"/>
      <c r="KGK45" s="5"/>
      <c r="KGL45" s="5"/>
      <c r="KGM45" s="5"/>
      <c r="KGN45" s="5"/>
      <c r="KGO45" s="5"/>
      <c r="KGP45" s="5"/>
      <c r="KGQ45" s="5"/>
      <c r="KGR45" s="5"/>
      <c r="KGS45" s="5"/>
      <c r="KGT45" s="5"/>
      <c r="KGU45" s="5"/>
      <c r="KGV45" s="5"/>
      <c r="KGW45" s="5"/>
      <c r="KGX45" s="5"/>
      <c r="KGY45" s="5"/>
      <c r="KGZ45" s="5"/>
      <c r="KHA45" s="5"/>
      <c r="KHB45" s="5"/>
      <c r="KHC45" s="5"/>
      <c r="KHD45" s="5"/>
      <c r="KHE45" s="5"/>
      <c r="KHF45" s="5"/>
      <c r="KHG45" s="5"/>
      <c r="KHH45" s="5"/>
      <c r="KHI45" s="5"/>
      <c r="KHJ45" s="5"/>
      <c r="KHK45" s="5"/>
      <c r="KHL45" s="5"/>
      <c r="KHM45" s="5"/>
      <c r="KHN45" s="5"/>
      <c r="KHO45" s="5"/>
      <c r="KHP45" s="5"/>
      <c r="KHQ45" s="5"/>
      <c r="KHR45" s="5"/>
      <c r="KHS45" s="5"/>
      <c r="KHT45" s="5"/>
      <c r="KHU45" s="5"/>
      <c r="KHV45" s="5"/>
      <c r="KHW45" s="5"/>
      <c r="KHX45" s="5"/>
      <c r="KHY45" s="5"/>
      <c r="KHZ45" s="5"/>
      <c r="KIA45" s="5"/>
      <c r="KIB45" s="5"/>
      <c r="KIC45" s="5"/>
      <c r="KID45" s="5"/>
      <c r="KIE45" s="5"/>
      <c r="KIF45" s="5"/>
      <c r="KIG45" s="5"/>
      <c r="KIH45" s="5"/>
      <c r="KII45" s="5"/>
      <c r="KIJ45" s="5"/>
      <c r="KIK45" s="5"/>
      <c r="KIL45" s="5"/>
      <c r="KIM45" s="5"/>
      <c r="KIN45" s="5"/>
      <c r="KIO45" s="5"/>
      <c r="KIP45" s="5"/>
      <c r="KIQ45" s="5"/>
      <c r="KIR45" s="5"/>
      <c r="KIS45" s="5"/>
      <c r="KIT45" s="5"/>
      <c r="KIU45" s="5"/>
      <c r="KIV45" s="5"/>
      <c r="KIW45" s="5"/>
      <c r="KIX45" s="5"/>
      <c r="KIY45" s="5"/>
      <c r="KIZ45" s="5"/>
      <c r="KJA45" s="5"/>
      <c r="KJB45" s="5"/>
      <c r="KJC45" s="5"/>
      <c r="KJD45" s="5"/>
      <c r="KJE45" s="5"/>
      <c r="KJF45" s="5"/>
      <c r="KJG45" s="5"/>
      <c r="KJH45" s="5"/>
      <c r="KJI45" s="5"/>
      <c r="KJJ45" s="5"/>
      <c r="KJK45" s="5"/>
      <c r="KJL45" s="5"/>
      <c r="KJM45" s="5"/>
      <c r="KJN45" s="5"/>
      <c r="KJO45" s="5"/>
      <c r="KJP45" s="5"/>
      <c r="KJQ45" s="5"/>
      <c r="KJR45" s="5"/>
      <c r="KJS45" s="5"/>
      <c r="KJT45" s="5"/>
      <c r="KJU45" s="5"/>
      <c r="KJV45" s="5"/>
      <c r="KJW45" s="5"/>
      <c r="KJX45" s="5"/>
      <c r="KJY45" s="5"/>
      <c r="KJZ45" s="5"/>
      <c r="KKA45" s="5"/>
      <c r="KKB45" s="5"/>
      <c r="KKC45" s="5"/>
      <c r="KKD45" s="5"/>
      <c r="KKE45" s="5"/>
      <c r="KKF45" s="5"/>
      <c r="KKG45" s="5"/>
      <c r="KKH45" s="5"/>
      <c r="KKI45" s="5"/>
      <c r="KKJ45" s="5"/>
      <c r="KKK45" s="5"/>
      <c r="KKL45" s="5"/>
      <c r="KKM45" s="5"/>
      <c r="KKN45" s="5"/>
      <c r="KKO45" s="5"/>
      <c r="KKP45" s="5"/>
      <c r="KKQ45" s="5"/>
      <c r="KKR45" s="5"/>
      <c r="KKS45" s="5"/>
      <c r="KKT45" s="5"/>
      <c r="KKU45" s="5"/>
      <c r="KKV45" s="5"/>
      <c r="KKW45" s="5"/>
      <c r="KKX45" s="5"/>
      <c r="KKY45" s="5"/>
      <c r="KKZ45" s="5"/>
      <c r="KLA45" s="5"/>
      <c r="KLB45" s="5"/>
      <c r="KLC45" s="5"/>
      <c r="KLD45" s="5"/>
      <c r="KLE45" s="5"/>
      <c r="KLF45" s="5"/>
      <c r="KLG45" s="5"/>
      <c r="KLH45" s="5"/>
      <c r="KLI45" s="5"/>
      <c r="KLJ45" s="5"/>
      <c r="KLK45" s="5"/>
      <c r="KLL45" s="5"/>
      <c r="KLM45" s="5"/>
      <c r="KLN45" s="5"/>
      <c r="KLO45" s="5"/>
      <c r="KLP45" s="5"/>
      <c r="KLQ45" s="5"/>
      <c r="KLR45" s="5"/>
      <c r="KLS45" s="5"/>
      <c r="KLT45" s="5"/>
      <c r="KLU45" s="5"/>
      <c r="KLV45" s="5"/>
      <c r="KLW45" s="5"/>
      <c r="KLX45" s="5"/>
      <c r="KLY45" s="5"/>
      <c r="KLZ45" s="5"/>
      <c r="KMA45" s="5"/>
      <c r="KMB45" s="5"/>
      <c r="KMC45" s="5"/>
      <c r="KMD45" s="5"/>
      <c r="KME45" s="5"/>
      <c r="KMF45" s="5"/>
      <c r="KMG45" s="5"/>
      <c r="KMH45" s="5"/>
      <c r="KMI45" s="5"/>
      <c r="KMJ45" s="5"/>
      <c r="KMK45" s="5"/>
      <c r="KML45" s="5"/>
      <c r="KMM45" s="5"/>
      <c r="KMN45" s="5"/>
      <c r="KMO45" s="5"/>
      <c r="KMP45" s="5"/>
      <c r="KMQ45" s="5"/>
      <c r="KMR45" s="5"/>
      <c r="KMS45" s="5"/>
      <c r="KMT45" s="5"/>
      <c r="KMU45" s="5"/>
      <c r="KMV45" s="5"/>
      <c r="KMW45" s="5"/>
      <c r="KMX45" s="5"/>
      <c r="KMY45" s="5"/>
      <c r="KMZ45" s="5"/>
      <c r="KNA45" s="5"/>
      <c r="KNB45" s="5"/>
      <c r="KNC45" s="5"/>
      <c r="KND45" s="5"/>
      <c r="KNE45" s="5"/>
      <c r="KNF45" s="5"/>
      <c r="KNG45" s="5"/>
      <c r="KNH45" s="5"/>
      <c r="KNI45" s="5"/>
      <c r="KNJ45" s="5"/>
      <c r="KNK45" s="5"/>
      <c r="KNL45" s="5"/>
      <c r="KNM45" s="5"/>
      <c r="KNN45" s="5"/>
      <c r="KNO45" s="5"/>
      <c r="KNP45" s="5"/>
      <c r="KNQ45" s="5"/>
      <c r="KNR45" s="5"/>
      <c r="KNS45" s="5"/>
      <c r="KNT45" s="5"/>
      <c r="KNU45" s="5"/>
      <c r="KNV45" s="5"/>
      <c r="KNW45" s="5"/>
      <c r="KNX45" s="5"/>
      <c r="KNY45" s="5"/>
      <c r="KNZ45" s="5"/>
      <c r="KOA45" s="5"/>
      <c r="KOB45" s="5"/>
      <c r="KOC45" s="5"/>
      <c r="KOD45" s="5"/>
      <c r="KOE45" s="5"/>
      <c r="KOF45" s="5"/>
      <c r="KOG45" s="5"/>
      <c r="KOH45" s="5"/>
      <c r="KOI45" s="5"/>
      <c r="KOJ45" s="5"/>
      <c r="KOK45" s="5"/>
      <c r="KOL45" s="5"/>
      <c r="KOM45" s="5"/>
      <c r="KON45" s="5"/>
      <c r="KOO45" s="5"/>
      <c r="KOP45" s="5"/>
      <c r="KOQ45" s="5"/>
      <c r="KOR45" s="5"/>
      <c r="KOS45" s="5"/>
      <c r="KOT45" s="5"/>
      <c r="KOU45" s="5"/>
      <c r="KOV45" s="5"/>
      <c r="KOW45" s="5"/>
      <c r="KOX45" s="5"/>
      <c r="KOY45" s="5"/>
      <c r="KOZ45" s="5"/>
      <c r="KPA45" s="5"/>
      <c r="KPB45" s="5"/>
      <c r="KPC45" s="5"/>
      <c r="KPD45" s="5"/>
      <c r="KPE45" s="5"/>
      <c r="KPF45" s="5"/>
      <c r="KPG45" s="5"/>
      <c r="KPH45" s="5"/>
      <c r="KPI45" s="5"/>
      <c r="KPJ45" s="5"/>
      <c r="KPK45" s="5"/>
      <c r="KPL45" s="5"/>
      <c r="KPM45" s="5"/>
      <c r="KPN45" s="5"/>
      <c r="KPO45" s="5"/>
      <c r="KPP45" s="5"/>
      <c r="KPQ45" s="5"/>
      <c r="KPR45" s="5"/>
      <c r="KPS45" s="5"/>
      <c r="KPT45" s="5"/>
      <c r="KPU45" s="5"/>
      <c r="KPV45" s="5"/>
      <c r="KPW45" s="5"/>
      <c r="KPX45" s="5"/>
      <c r="KPY45" s="5"/>
      <c r="KPZ45" s="5"/>
      <c r="KQA45" s="5"/>
      <c r="KQB45" s="5"/>
      <c r="KQC45" s="5"/>
      <c r="KQD45" s="5"/>
      <c r="KQE45" s="5"/>
      <c r="KQF45" s="5"/>
      <c r="KQG45" s="5"/>
      <c r="KQH45" s="5"/>
      <c r="KQI45" s="5"/>
      <c r="KQJ45" s="5"/>
      <c r="KQK45" s="5"/>
      <c r="KQL45" s="5"/>
      <c r="KQM45" s="5"/>
      <c r="KQN45" s="5"/>
      <c r="KQO45" s="5"/>
      <c r="KQP45" s="5"/>
      <c r="KQQ45" s="5"/>
      <c r="KQR45" s="5"/>
      <c r="KQS45" s="5"/>
      <c r="KQT45" s="5"/>
      <c r="KQU45" s="5"/>
      <c r="KQV45" s="5"/>
      <c r="KQW45" s="5"/>
      <c r="KQX45" s="5"/>
      <c r="KQY45" s="5"/>
      <c r="KQZ45" s="5"/>
      <c r="KRA45" s="5"/>
      <c r="KRB45" s="5"/>
      <c r="KRC45" s="5"/>
      <c r="KRD45" s="5"/>
      <c r="KRE45" s="5"/>
      <c r="KRF45" s="5"/>
      <c r="KRG45" s="5"/>
      <c r="KRH45" s="5"/>
      <c r="KRI45" s="5"/>
      <c r="KRJ45" s="5"/>
      <c r="KRK45" s="5"/>
      <c r="KRL45" s="5"/>
      <c r="KRM45" s="5"/>
      <c r="KRN45" s="5"/>
      <c r="KRO45" s="5"/>
      <c r="KRP45" s="5"/>
      <c r="KRQ45" s="5"/>
      <c r="KRR45" s="5"/>
      <c r="KRS45" s="5"/>
      <c r="KRT45" s="5"/>
      <c r="KRU45" s="5"/>
      <c r="KRV45" s="5"/>
      <c r="KRW45" s="5"/>
      <c r="KRX45" s="5"/>
      <c r="KRY45" s="5"/>
      <c r="KRZ45" s="5"/>
      <c r="KSA45" s="5"/>
      <c r="KSB45" s="5"/>
      <c r="KSC45" s="5"/>
      <c r="KSD45" s="5"/>
      <c r="KSE45" s="5"/>
      <c r="KSF45" s="5"/>
      <c r="KSG45" s="5"/>
      <c r="KSH45" s="5"/>
      <c r="KSI45" s="5"/>
      <c r="KSJ45" s="5"/>
      <c r="KSK45" s="5"/>
      <c r="KSL45" s="5"/>
      <c r="KSM45" s="5"/>
      <c r="KSN45" s="5"/>
      <c r="KSO45" s="5"/>
      <c r="KSP45" s="5"/>
      <c r="KSQ45" s="5"/>
      <c r="KSR45" s="5"/>
      <c r="KSS45" s="5"/>
      <c r="KST45" s="5"/>
      <c r="KSU45" s="5"/>
      <c r="KSV45" s="5"/>
      <c r="KSW45" s="5"/>
      <c r="KSX45" s="5"/>
      <c r="KSY45" s="5"/>
      <c r="KSZ45" s="5"/>
      <c r="KTA45" s="5"/>
      <c r="KTB45" s="5"/>
      <c r="KTC45" s="5"/>
      <c r="KTD45" s="5"/>
      <c r="KTE45" s="5"/>
      <c r="KTF45" s="5"/>
      <c r="KTG45" s="5"/>
      <c r="KTH45" s="5"/>
      <c r="KTI45" s="5"/>
      <c r="KTJ45" s="5"/>
      <c r="KTK45" s="5"/>
      <c r="KTL45" s="5"/>
      <c r="KTM45" s="5"/>
      <c r="KTN45" s="5"/>
      <c r="KTO45" s="5"/>
      <c r="KTP45" s="5"/>
      <c r="KTQ45" s="5"/>
      <c r="KTR45" s="5"/>
      <c r="KTS45" s="5"/>
      <c r="KTT45" s="5"/>
      <c r="KTU45" s="5"/>
      <c r="KTV45" s="5"/>
      <c r="KTW45" s="5"/>
      <c r="KTX45" s="5"/>
      <c r="KTY45" s="5"/>
      <c r="KTZ45" s="5"/>
      <c r="KUA45" s="5"/>
      <c r="KUB45" s="5"/>
      <c r="KUC45" s="5"/>
      <c r="KUD45" s="5"/>
      <c r="KUE45" s="5"/>
      <c r="KUF45" s="5"/>
      <c r="KUG45" s="5"/>
      <c r="KUH45" s="5"/>
      <c r="KUI45" s="5"/>
      <c r="KUJ45" s="5"/>
      <c r="KUK45" s="5"/>
      <c r="KUL45" s="5"/>
      <c r="KUM45" s="5"/>
      <c r="KUN45" s="5"/>
      <c r="KUO45" s="5"/>
      <c r="KUP45" s="5"/>
      <c r="KUQ45" s="5"/>
      <c r="KUR45" s="5"/>
      <c r="KUS45" s="5"/>
      <c r="KUT45" s="5"/>
      <c r="KUU45" s="5"/>
      <c r="KUV45" s="5"/>
      <c r="KUW45" s="5"/>
      <c r="KUX45" s="5"/>
      <c r="KUY45" s="5"/>
      <c r="KUZ45" s="5"/>
      <c r="KVA45" s="5"/>
      <c r="KVB45" s="5"/>
      <c r="KVC45" s="5"/>
      <c r="KVD45" s="5"/>
      <c r="KVE45" s="5"/>
      <c r="KVF45" s="5"/>
      <c r="KVG45" s="5"/>
      <c r="KVH45" s="5"/>
      <c r="KVI45" s="5"/>
      <c r="KVJ45" s="5"/>
      <c r="KVK45" s="5"/>
      <c r="KVL45" s="5"/>
      <c r="KVM45" s="5"/>
      <c r="KVN45" s="5"/>
      <c r="KVO45" s="5"/>
      <c r="KVP45" s="5"/>
      <c r="KVQ45" s="5"/>
      <c r="KVR45" s="5"/>
      <c r="KVS45" s="5"/>
      <c r="KVT45" s="5"/>
      <c r="KVU45" s="5"/>
      <c r="KVV45" s="5"/>
      <c r="KVW45" s="5"/>
      <c r="KVX45" s="5"/>
      <c r="KVY45" s="5"/>
      <c r="KVZ45" s="5"/>
      <c r="KWA45" s="5"/>
      <c r="KWB45" s="5"/>
      <c r="KWC45" s="5"/>
      <c r="KWD45" s="5"/>
      <c r="KWE45" s="5"/>
      <c r="KWF45" s="5"/>
      <c r="KWG45" s="5"/>
      <c r="KWH45" s="5"/>
      <c r="KWI45" s="5"/>
      <c r="KWJ45" s="5"/>
      <c r="KWK45" s="5"/>
      <c r="KWL45" s="5"/>
      <c r="KWM45" s="5"/>
      <c r="KWN45" s="5"/>
      <c r="KWO45" s="5"/>
      <c r="KWP45" s="5"/>
      <c r="KWQ45" s="5"/>
      <c r="KWR45" s="5"/>
      <c r="KWS45" s="5"/>
      <c r="KWT45" s="5"/>
      <c r="KWU45" s="5"/>
      <c r="KWV45" s="5"/>
      <c r="KWW45" s="5"/>
      <c r="KWX45" s="5"/>
      <c r="KWY45" s="5"/>
      <c r="KWZ45" s="5"/>
      <c r="KXA45" s="5"/>
      <c r="KXB45" s="5"/>
      <c r="KXC45" s="5"/>
      <c r="KXD45" s="5"/>
      <c r="KXE45" s="5"/>
      <c r="KXF45" s="5"/>
      <c r="KXG45" s="5"/>
      <c r="KXH45" s="5"/>
      <c r="KXI45" s="5"/>
      <c r="KXJ45" s="5"/>
      <c r="KXK45" s="5"/>
      <c r="KXL45" s="5"/>
      <c r="KXM45" s="5"/>
      <c r="KXN45" s="5"/>
      <c r="KXO45" s="5"/>
      <c r="KXP45" s="5"/>
      <c r="KXQ45" s="5"/>
      <c r="KXR45" s="5"/>
      <c r="KXS45" s="5"/>
      <c r="KXT45" s="5"/>
      <c r="KXU45" s="5"/>
      <c r="KXV45" s="5"/>
      <c r="KXW45" s="5"/>
      <c r="KXX45" s="5"/>
      <c r="KXY45" s="5"/>
      <c r="KXZ45" s="5"/>
      <c r="KYA45" s="5"/>
      <c r="KYB45" s="5"/>
      <c r="KYC45" s="5"/>
      <c r="KYD45" s="5"/>
      <c r="KYE45" s="5"/>
      <c r="KYF45" s="5"/>
      <c r="KYG45" s="5"/>
      <c r="KYH45" s="5"/>
      <c r="KYI45" s="5"/>
      <c r="KYJ45" s="5"/>
      <c r="KYK45" s="5"/>
      <c r="KYL45" s="5"/>
      <c r="KYM45" s="5"/>
      <c r="KYN45" s="5"/>
      <c r="KYO45" s="5"/>
      <c r="KYP45" s="5"/>
      <c r="KYQ45" s="5"/>
      <c r="KYR45" s="5"/>
      <c r="KYS45" s="5"/>
      <c r="KYT45" s="5"/>
      <c r="KYU45" s="5"/>
      <c r="KYV45" s="5"/>
      <c r="KYW45" s="5"/>
      <c r="KYX45" s="5"/>
      <c r="KYY45" s="5"/>
      <c r="KYZ45" s="5"/>
      <c r="KZA45" s="5"/>
      <c r="KZB45" s="5"/>
      <c r="KZC45" s="5"/>
      <c r="KZD45" s="5"/>
      <c r="KZE45" s="5"/>
      <c r="KZF45" s="5"/>
      <c r="KZG45" s="5"/>
      <c r="KZH45" s="5"/>
      <c r="KZI45" s="5"/>
      <c r="KZJ45" s="5"/>
      <c r="KZK45" s="5"/>
      <c r="KZL45" s="5"/>
      <c r="KZM45" s="5"/>
      <c r="KZN45" s="5"/>
      <c r="KZO45" s="5"/>
      <c r="KZP45" s="5"/>
      <c r="KZQ45" s="5"/>
      <c r="KZR45" s="5"/>
      <c r="KZS45" s="5"/>
      <c r="KZT45" s="5"/>
      <c r="KZU45" s="5"/>
      <c r="KZV45" s="5"/>
      <c r="KZW45" s="5"/>
      <c r="KZX45" s="5"/>
      <c r="KZY45" s="5"/>
      <c r="KZZ45" s="5"/>
      <c r="LAA45" s="5"/>
      <c r="LAB45" s="5"/>
      <c r="LAC45" s="5"/>
      <c r="LAD45" s="5"/>
      <c r="LAE45" s="5"/>
      <c r="LAF45" s="5"/>
      <c r="LAG45" s="5"/>
      <c r="LAH45" s="5"/>
      <c r="LAI45" s="5"/>
      <c r="LAJ45" s="5"/>
      <c r="LAK45" s="5"/>
      <c r="LAL45" s="5"/>
      <c r="LAM45" s="5"/>
      <c r="LAN45" s="5"/>
      <c r="LAO45" s="5"/>
      <c r="LAP45" s="5"/>
      <c r="LAQ45" s="5"/>
      <c r="LAR45" s="5"/>
      <c r="LAS45" s="5"/>
      <c r="LAT45" s="5"/>
      <c r="LAU45" s="5"/>
      <c r="LAV45" s="5"/>
      <c r="LAW45" s="5"/>
      <c r="LAX45" s="5"/>
      <c r="LAY45" s="5"/>
      <c r="LAZ45" s="5"/>
      <c r="LBA45" s="5"/>
      <c r="LBB45" s="5"/>
      <c r="LBC45" s="5"/>
      <c r="LBD45" s="5"/>
      <c r="LBE45" s="5"/>
      <c r="LBF45" s="5"/>
      <c r="LBG45" s="5"/>
      <c r="LBH45" s="5"/>
      <c r="LBI45" s="5"/>
      <c r="LBJ45" s="5"/>
      <c r="LBK45" s="5"/>
      <c r="LBL45" s="5"/>
      <c r="LBM45" s="5"/>
      <c r="LBN45" s="5"/>
      <c r="LBO45" s="5"/>
      <c r="LBP45" s="5"/>
      <c r="LBQ45" s="5"/>
      <c r="LBR45" s="5"/>
      <c r="LBS45" s="5"/>
      <c r="LBT45" s="5"/>
      <c r="LBU45" s="5"/>
      <c r="LBV45" s="5"/>
      <c r="LBW45" s="5"/>
      <c r="LBX45" s="5"/>
      <c r="LBY45" s="5"/>
      <c r="LBZ45" s="5"/>
      <c r="LCA45" s="5"/>
      <c r="LCB45" s="5"/>
      <c r="LCC45" s="5"/>
      <c r="LCD45" s="5"/>
      <c r="LCE45" s="5"/>
      <c r="LCF45" s="5"/>
      <c r="LCG45" s="5"/>
      <c r="LCH45" s="5"/>
      <c r="LCI45" s="5"/>
      <c r="LCJ45" s="5"/>
      <c r="LCK45" s="5"/>
      <c r="LCL45" s="5"/>
      <c r="LCM45" s="5"/>
      <c r="LCN45" s="5"/>
      <c r="LCO45" s="5"/>
      <c r="LCP45" s="5"/>
      <c r="LCQ45" s="5"/>
      <c r="LCR45" s="5"/>
      <c r="LCS45" s="5"/>
      <c r="LCT45" s="5"/>
      <c r="LCU45" s="5"/>
      <c r="LCV45" s="5"/>
      <c r="LCW45" s="5"/>
      <c r="LCX45" s="5"/>
      <c r="LCY45" s="5"/>
      <c r="LCZ45" s="5"/>
      <c r="LDA45" s="5"/>
      <c r="LDB45" s="5"/>
      <c r="LDC45" s="5"/>
      <c r="LDD45" s="5"/>
      <c r="LDE45" s="5"/>
      <c r="LDF45" s="5"/>
      <c r="LDG45" s="5"/>
      <c r="LDH45" s="5"/>
      <c r="LDI45" s="5"/>
      <c r="LDJ45" s="5"/>
      <c r="LDK45" s="5"/>
      <c r="LDL45" s="5"/>
      <c r="LDM45" s="5"/>
      <c r="LDN45" s="5"/>
      <c r="LDO45" s="5"/>
      <c r="LDP45" s="5"/>
      <c r="LDQ45" s="5"/>
      <c r="LDR45" s="5"/>
      <c r="LDS45" s="5"/>
      <c r="LDT45" s="5"/>
      <c r="LDU45" s="5"/>
      <c r="LDV45" s="5"/>
      <c r="LDW45" s="5"/>
      <c r="LDX45" s="5"/>
      <c r="LDY45" s="5"/>
      <c r="LDZ45" s="5"/>
      <c r="LEA45" s="5"/>
      <c r="LEB45" s="5"/>
      <c r="LEC45" s="5"/>
      <c r="LED45" s="5"/>
      <c r="LEE45" s="5"/>
      <c r="LEF45" s="5"/>
      <c r="LEG45" s="5"/>
      <c r="LEH45" s="5"/>
      <c r="LEI45" s="5"/>
      <c r="LEJ45" s="5"/>
      <c r="LEK45" s="5"/>
      <c r="LEL45" s="5"/>
      <c r="LEM45" s="5"/>
      <c r="LEN45" s="5"/>
      <c r="LEO45" s="5"/>
      <c r="LEP45" s="5"/>
      <c r="LEQ45" s="5"/>
      <c r="LER45" s="5"/>
      <c r="LES45" s="5"/>
      <c r="LET45" s="5"/>
      <c r="LEU45" s="5"/>
      <c r="LEV45" s="5"/>
      <c r="LEW45" s="5"/>
      <c r="LEX45" s="5"/>
      <c r="LEY45" s="5"/>
      <c r="LEZ45" s="5"/>
      <c r="LFA45" s="5"/>
      <c r="LFB45" s="5"/>
      <c r="LFC45" s="5"/>
      <c r="LFD45" s="5"/>
      <c r="LFE45" s="5"/>
      <c r="LFF45" s="5"/>
      <c r="LFG45" s="5"/>
      <c r="LFH45" s="5"/>
      <c r="LFI45" s="5"/>
      <c r="LFJ45" s="5"/>
      <c r="LFK45" s="5"/>
      <c r="LFL45" s="5"/>
      <c r="LFM45" s="5"/>
      <c r="LFN45" s="5"/>
      <c r="LFO45" s="5"/>
      <c r="LFP45" s="5"/>
      <c r="LFQ45" s="5"/>
      <c r="LFR45" s="5"/>
      <c r="LFS45" s="5"/>
      <c r="LFT45" s="5"/>
      <c r="LFU45" s="5"/>
      <c r="LFV45" s="5"/>
      <c r="LFW45" s="5"/>
      <c r="LFX45" s="5"/>
      <c r="LFY45" s="5"/>
      <c r="LFZ45" s="5"/>
      <c r="LGA45" s="5"/>
      <c r="LGB45" s="5"/>
      <c r="LGC45" s="5"/>
      <c r="LGD45" s="5"/>
      <c r="LGE45" s="5"/>
      <c r="LGF45" s="5"/>
      <c r="LGG45" s="5"/>
      <c r="LGH45" s="5"/>
      <c r="LGI45" s="5"/>
      <c r="LGJ45" s="5"/>
      <c r="LGK45" s="5"/>
      <c r="LGL45" s="5"/>
      <c r="LGM45" s="5"/>
      <c r="LGN45" s="5"/>
      <c r="LGO45" s="5"/>
      <c r="LGP45" s="5"/>
      <c r="LGQ45" s="5"/>
      <c r="LGR45" s="5"/>
      <c r="LGS45" s="5"/>
      <c r="LGT45" s="5"/>
      <c r="LGU45" s="5"/>
      <c r="LGV45" s="5"/>
      <c r="LGW45" s="5"/>
      <c r="LGX45" s="5"/>
      <c r="LGY45" s="5"/>
      <c r="LGZ45" s="5"/>
      <c r="LHA45" s="5"/>
      <c r="LHB45" s="5"/>
      <c r="LHC45" s="5"/>
      <c r="LHD45" s="5"/>
      <c r="LHE45" s="5"/>
      <c r="LHF45" s="5"/>
      <c r="LHG45" s="5"/>
      <c r="LHH45" s="5"/>
      <c r="LHI45" s="5"/>
      <c r="LHJ45" s="5"/>
      <c r="LHK45" s="5"/>
      <c r="LHL45" s="5"/>
      <c r="LHM45" s="5"/>
      <c r="LHN45" s="5"/>
      <c r="LHO45" s="5"/>
      <c r="LHP45" s="5"/>
      <c r="LHQ45" s="5"/>
      <c r="LHR45" s="5"/>
      <c r="LHS45" s="5"/>
      <c r="LHT45" s="5"/>
      <c r="LHU45" s="5"/>
      <c r="LHV45" s="5"/>
      <c r="LHW45" s="5"/>
      <c r="LHX45" s="5"/>
      <c r="LHY45" s="5"/>
      <c r="LHZ45" s="5"/>
      <c r="LIA45" s="5"/>
      <c r="LIB45" s="5"/>
      <c r="LIC45" s="5"/>
      <c r="LID45" s="5"/>
      <c r="LIE45" s="5"/>
      <c r="LIF45" s="5"/>
      <c r="LIG45" s="5"/>
      <c r="LIH45" s="5"/>
      <c r="LII45" s="5"/>
      <c r="LIJ45" s="5"/>
      <c r="LIK45" s="5"/>
      <c r="LIL45" s="5"/>
      <c r="LIM45" s="5"/>
      <c r="LIN45" s="5"/>
      <c r="LIO45" s="5"/>
      <c r="LIP45" s="5"/>
      <c r="LIQ45" s="5"/>
      <c r="LIR45" s="5"/>
      <c r="LIS45" s="5"/>
      <c r="LIT45" s="5"/>
      <c r="LIU45" s="5"/>
      <c r="LIV45" s="5"/>
      <c r="LIW45" s="5"/>
      <c r="LIX45" s="5"/>
      <c r="LIY45" s="5"/>
      <c r="LIZ45" s="5"/>
      <c r="LJA45" s="5"/>
      <c r="LJB45" s="5"/>
      <c r="LJC45" s="5"/>
      <c r="LJD45" s="5"/>
      <c r="LJE45" s="5"/>
      <c r="LJF45" s="5"/>
      <c r="LJG45" s="5"/>
      <c r="LJH45" s="5"/>
      <c r="LJI45" s="5"/>
      <c r="LJJ45" s="5"/>
      <c r="LJK45" s="5"/>
      <c r="LJL45" s="5"/>
      <c r="LJM45" s="5"/>
      <c r="LJN45" s="5"/>
      <c r="LJO45" s="5"/>
      <c r="LJP45" s="5"/>
      <c r="LJQ45" s="5"/>
      <c r="LJR45" s="5"/>
      <c r="LJS45" s="5"/>
      <c r="LJT45" s="5"/>
      <c r="LJU45" s="5"/>
      <c r="LJV45" s="5"/>
      <c r="LJW45" s="5"/>
      <c r="LJX45" s="5"/>
      <c r="LJY45" s="5"/>
      <c r="LJZ45" s="5"/>
      <c r="LKA45" s="5"/>
      <c r="LKB45" s="5"/>
      <c r="LKC45" s="5"/>
      <c r="LKD45" s="5"/>
      <c r="LKE45" s="5"/>
      <c r="LKF45" s="5"/>
      <c r="LKG45" s="5"/>
      <c r="LKH45" s="5"/>
      <c r="LKI45" s="5"/>
      <c r="LKJ45" s="5"/>
      <c r="LKK45" s="5"/>
      <c r="LKL45" s="5"/>
      <c r="LKM45" s="5"/>
      <c r="LKN45" s="5"/>
      <c r="LKO45" s="5"/>
      <c r="LKP45" s="5"/>
      <c r="LKQ45" s="5"/>
      <c r="LKR45" s="5"/>
      <c r="LKS45" s="5"/>
      <c r="LKT45" s="5"/>
      <c r="LKU45" s="5"/>
      <c r="LKV45" s="5"/>
      <c r="LKW45" s="5"/>
      <c r="LKX45" s="5"/>
      <c r="LKY45" s="5"/>
      <c r="LKZ45" s="5"/>
      <c r="LLA45" s="5"/>
      <c r="LLB45" s="5"/>
      <c r="LLC45" s="5"/>
      <c r="LLD45" s="5"/>
      <c r="LLE45" s="5"/>
      <c r="LLF45" s="5"/>
      <c r="LLG45" s="5"/>
      <c r="LLH45" s="5"/>
      <c r="LLI45" s="5"/>
      <c r="LLJ45" s="5"/>
      <c r="LLK45" s="5"/>
      <c r="LLL45" s="5"/>
      <c r="LLM45" s="5"/>
      <c r="LLN45" s="5"/>
      <c r="LLO45" s="5"/>
      <c r="LLP45" s="5"/>
      <c r="LLQ45" s="5"/>
      <c r="LLR45" s="5"/>
      <c r="LLS45" s="5"/>
      <c r="LLT45" s="5"/>
      <c r="LLU45" s="5"/>
      <c r="LLV45" s="5"/>
      <c r="LLW45" s="5"/>
      <c r="LLX45" s="5"/>
      <c r="LLY45" s="5"/>
      <c r="LLZ45" s="5"/>
      <c r="LMA45" s="5"/>
      <c r="LMB45" s="5"/>
      <c r="LMC45" s="5"/>
      <c r="LMD45" s="5"/>
      <c r="LME45" s="5"/>
      <c r="LMF45" s="5"/>
      <c r="LMG45" s="5"/>
      <c r="LMH45" s="5"/>
      <c r="LMI45" s="5"/>
      <c r="LMJ45" s="5"/>
      <c r="LMK45" s="5"/>
      <c r="LML45" s="5"/>
      <c r="LMM45" s="5"/>
      <c r="LMN45" s="5"/>
      <c r="LMO45" s="5"/>
      <c r="LMP45" s="5"/>
      <c r="LMQ45" s="5"/>
      <c r="LMR45" s="5"/>
      <c r="LMS45" s="5"/>
      <c r="LMT45" s="5"/>
      <c r="LMU45" s="5"/>
      <c r="LMV45" s="5"/>
      <c r="LMW45" s="5"/>
      <c r="LMX45" s="5"/>
      <c r="LMY45" s="5"/>
      <c r="LMZ45" s="5"/>
      <c r="LNA45" s="5"/>
      <c r="LNB45" s="5"/>
      <c r="LNC45" s="5"/>
      <c r="LND45" s="5"/>
      <c r="LNE45" s="5"/>
      <c r="LNF45" s="5"/>
      <c r="LNG45" s="5"/>
      <c r="LNH45" s="5"/>
      <c r="LNI45" s="5"/>
      <c r="LNJ45" s="5"/>
      <c r="LNK45" s="5"/>
      <c r="LNL45" s="5"/>
      <c r="LNM45" s="5"/>
      <c r="LNN45" s="5"/>
      <c r="LNO45" s="5"/>
      <c r="LNP45" s="5"/>
      <c r="LNQ45" s="5"/>
      <c r="LNR45" s="5"/>
      <c r="LNS45" s="5"/>
      <c r="LNT45" s="5"/>
      <c r="LNU45" s="5"/>
      <c r="LNV45" s="5"/>
      <c r="LNW45" s="5"/>
      <c r="LNX45" s="5"/>
      <c r="LNY45" s="5"/>
      <c r="LNZ45" s="5"/>
      <c r="LOA45" s="5"/>
      <c r="LOB45" s="5"/>
      <c r="LOC45" s="5"/>
      <c r="LOD45" s="5"/>
      <c r="LOE45" s="5"/>
      <c r="LOF45" s="5"/>
      <c r="LOG45" s="5"/>
      <c r="LOH45" s="5"/>
      <c r="LOI45" s="5"/>
      <c r="LOJ45" s="5"/>
      <c r="LOK45" s="5"/>
      <c r="LOL45" s="5"/>
      <c r="LOM45" s="5"/>
      <c r="LON45" s="5"/>
      <c r="LOO45" s="5"/>
      <c r="LOP45" s="5"/>
      <c r="LOQ45" s="5"/>
      <c r="LOR45" s="5"/>
      <c r="LOS45" s="5"/>
      <c r="LOT45" s="5"/>
      <c r="LOU45" s="5"/>
      <c r="LOV45" s="5"/>
      <c r="LOW45" s="5"/>
      <c r="LOX45" s="5"/>
      <c r="LOY45" s="5"/>
      <c r="LOZ45" s="5"/>
      <c r="LPA45" s="5"/>
      <c r="LPB45" s="5"/>
      <c r="LPC45" s="5"/>
      <c r="LPD45" s="5"/>
      <c r="LPE45" s="5"/>
      <c r="LPF45" s="5"/>
      <c r="LPG45" s="5"/>
      <c r="LPH45" s="5"/>
      <c r="LPI45" s="5"/>
      <c r="LPJ45" s="5"/>
      <c r="LPK45" s="5"/>
      <c r="LPL45" s="5"/>
      <c r="LPM45" s="5"/>
      <c r="LPN45" s="5"/>
      <c r="LPO45" s="5"/>
      <c r="LPP45" s="5"/>
      <c r="LPQ45" s="5"/>
      <c r="LPR45" s="5"/>
      <c r="LPS45" s="5"/>
      <c r="LPT45" s="5"/>
      <c r="LPU45" s="5"/>
      <c r="LPV45" s="5"/>
      <c r="LPW45" s="5"/>
      <c r="LPX45" s="5"/>
      <c r="LPY45" s="5"/>
      <c r="LPZ45" s="5"/>
      <c r="LQA45" s="5"/>
      <c r="LQB45" s="5"/>
      <c r="LQC45" s="5"/>
      <c r="LQD45" s="5"/>
      <c r="LQE45" s="5"/>
      <c r="LQF45" s="5"/>
      <c r="LQG45" s="5"/>
      <c r="LQH45" s="5"/>
      <c r="LQI45" s="5"/>
      <c r="LQJ45" s="5"/>
      <c r="LQK45" s="5"/>
      <c r="LQL45" s="5"/>
      <c r="LQM45" s="5"/>
      <c r="LQN45" s="5"/>
      <c r="LQO45" s="5"/>
      <c r="LQP45" s="5"/>
      <c r="LQQ45" s="5"/>
      <c r="LQR45" s="5"/>
      <c r="LQS45" s="5"/>
      <c r="LQT45" s="5"/>
      <c r="LQU45" s="5"/>
      <c r="LQV45" s="5"/>
      <c r="LQW45" s="5"/>
      <c r="LQX45" s="5"/>
      <c r="LQY45" s="5"/>
      <c r="LQZ45" s="5"/>
      <c r="LRA45" s="5"/>
      <c r="LRB45" s="5"/>
      <c r="LRC45" s="5"/>
      <c r="LRD45" s="5"/>
      <c r="LRE45" s="5"/>
      <c r="LRF45" s="5"/>
      <c r="LRG45" s="5"/>
      <c r="LRH45" s="5"/>
      <c r="LRI45" s="5"/>
      <c r="LRJ45" s="5"/>
      <c r="LRK45" s="5"/>
      <c r="LRL45" s="5"/>
      <c r="LRM45" s="5"/>
      <c r="LRN45" s="5"/>
      <c r="LRO45" s="5"/>
      <c r="LRP45" s="5"/>
      <c r="LRQ45" s="5"/>
      <c r="LRR45" s="5"/>
      <c r="LRS45" s="5"/>
      <c r="LRT45" s="5"/>
      <c r="LRU45" s="5"/>
      <c r="LRV45" s="5"/>
      <c r="LRW45" s="5"/>
      <c r="LRX45" s="5"/>
      <c r="LRY45" s="5"/>
      <c r="LRZ45" s="5"/>
      <c r="LSA45" s="5"/>
      <c r="LSB45" s="5"/>
      <c r="LSC45" s="5"/>
      <c r="LSD45" s="5"/>
      <c r="LSE45" s="5"/>
      <c r="LSF45" s="5"/>
      <c r="LSG45" s="5"/>
      <c r="LSH45" s="5"/>
      <c r="LSI45" s="5"/>
      <c r="LSJ45" s="5"/>
      <c r="LSK45" s="5"/>
      <c r="LSL45" s="5"/>
      <c r="LSM45" s="5"/>
      <c r="LSN45" s="5"/>
      <c r="LSO45" s="5"/>
      <c r="LSP45" s="5"/>
      <c r="LSQ45" s="5"/>
      <c r="LSR45" s="5"/>
      <c r="LSS45" s="5"/>
      <c r="LST45" s="5"/>
      <c r="LSU45" s="5"/>
      <c r="LSV45" s="5"/>
      <c r="LSW45" s="5"/>
      <c r="LSX45" s="5"/>
      <c r="LSY45" s="5"/>
      <c r="LSZ45" s="5"/>
      <c r="LTA45" s="5"/>
      <c r="LTB45" s="5"/>
      <c r="LTC45" s="5"/>
      <c r="LTD45" s="5"/>
      <c r="LTE45" s="5"/>
      <c r="LTF45" s="5"/>
      <c r="LTG45" s="5"/>
      <c r="LTH45" s="5"/>
      <c r="LTI45" s="5"/>
      <c r="LTJ45" s="5"/>
      <c r="LTK45" s="5"/>
      <c r="LTL45" s="5"/>
      <c r="LTM45" s="5"/>
      <c r="LTN45" s="5"/>
      <c r="LTO45" s="5"/>
      <c r="LTP45" s="5"/>
      <c r="LTQ45" s="5"/>
      <c r="LTR45" s="5"/>
      <c r="LTS45" s="5"/>
      <c r="LTT45" s="5"/>
      <c r="LTU45" s="5"/>
      <c r="LTV45" s="5"/>
      <c r="LTW45" s="5"/>
      <c r="LTX45" s="5"/>
      <c r="LTY45" s="5"/>
      <c r="LTZ45" s="5"/>
      <c r="LUA45" s="5"/>
      <c r="LUB45" s="5"/>
      <c r="LUC45" s="5"/>
      <c r="LUD45" s="5"/>
      <c r="LUE45" s="5"/>
      <c r="LUF45" s="5"/>
      <c r="LUG45" s="5"/>
      <c r="LUH45" s="5"/>
      <c r="LUI45" s="5"/>
      <c r="LUJ45" s="5"/>
      <c r="LUK45" s="5"/>
      <c r="LUL45" s="5"/>
      <c r="LUM45" s="5"/>
      <c r="LUN45" s="5"/>
      <c r="LUO45" s="5"/>
      <c r="LUP45" s="5"/>
      <c r="LUQ45" s="5"/>
      <c r="LUR45" s="5"/>
      <c r="LUS45" s="5"/>
      <c r="LUT45" s="5"/>
      <c r="LUU45" s="5"/>
      <c r="LUV45" s="5"/>
      <c r="LUW45" s="5"/>
      <c r="LUX45" s="5"/>
      <c r="LUY45" s="5"/>
      <c r="LUZ45" s="5"/>
      <c r="LVA45" s="5"/>
      <c r="LVB45" s="5"/>
      <c r="LVC45" s="5"/>
      <c r="LVD45" s="5"/>
      <c r="LVE45" s="5"/>
      <c r="LVF45" s="5"/>
      <c r="LVG45" s="5"/>
      <c r="LVH45" s="5"/>
      <c r="LVI45" s="5"/>
      <c r="LVJ45" s="5"/>
      <c r="LVK45" s="5"/>
      <c r="LVL45" s="5"/>
      <c r="LVM45" s="5"/>
      <c r="LVN45" s="5"/>
      <c r="LVO45" s="5"/>
      <c r="LVP45" s="5"/>
      <c r="LVQ45" s="5"/>
      <c r="LVR45" s="5"/>
      <c r="LVS45" s="5"/>
      <c r="LVT45" s="5"/>
      <c r="LVU45" s="5"/>
      <c r="LVV45" s="5"/>
      <c r="LVW45" s="5"/>
      <c r="LVX45" s="5"/>
      <c r="LVY45" s="5"/>
      <c r="LVZ45" s="5"/>
      <c r="LWA45" s="5"/>
      <c r="LWB45" s="5"/>
      <c r="LWC45" s="5"/>
      <c r="LWD45" s="5"/>
      <c r="LWE45" s="5"/>
      <c r="LWF45" s="5"/>
      <c r="LWG45" s="5"/>
      <c r="LWH45" s="5"/>
      <c r="LWI45" s="5"/>
      <c r="LWJ45" s="5"/>
      <c r="LWK45" s="5"/>
      <c r="LWL45" s="5"/>
      <c r="LWM45" s="5"/>
      <c r="LWN45" s="5"/>
      <c r="LWO45" s="5"/>
      <c r="LWP45" s="5"/>
      <c r="LWQ45" s="5"/>
      <c r="LWR45" s="5"/>
      <c r="LWS45" s="5"/>
      <c r="LWT45" s="5"/>
      <c r="LWU45" s="5"/>
      <c r="LWV45" s="5"/>
      <c r="LWW45" s="5"/>
      <c r="LWX45" s="5"/>
      <c r="LWY45" s="5"/>
      <c r="LWZ45" s="5"/>
      <c r="LXA45" s="5"/>
      <c r="LXB45" s="5"/>
      <c r="LXC45" s="5"/>
      <c r="LXD45" s="5"/>
      <c r="LXE45" s="5"/>
      <c r="LXF45" s="5"/>
      <c r="LXG45" s="5"/>
      <c r="LXH45" s="5"/>
      <c r="LXI45" s="5"/>
      <c r="LXJ45" s="5"/>
      <c r="LXK45" s="5"/>
      <c r="LXL45" s="5"/>
      <c r="LXM45" s="5"/>
      <c r="LXN45" s="5"/>
      <c r="LXO45" s="5"/>
      <c r="LXP45" s="5"/>
      <c r="LXQ45" s="5"/>
      <c r="LXR45" s="5"/>
      <c r="LXS45" s="5"/>
      <c r="LXT45" s="5"/>
      <c r="LXU45" s="5"/>
      <c r="LXV45" s="5"/>
      <c r="LXW45" s="5"/>
      <c r="LXX45" s="5"/>
      <c r="LXY45" s="5"/>
      <c r="LXZ45" s="5"/>
      <c r="LYA45" s="5"/>
      <c r="LYB45" s="5"/>
      <c r="LYC45" s="5"/>
      <c r="LYD45" s="5"/>
      <c r="LYE45" s="5"/>
      <c r="LYF45" s="5"/>
      <c r="LYG45" s="5"/>
      <c r="LYH45" s="5"/>
      <c r="LYI45" s="5"/>
      <c r="LYJ45" s="5"/>
      <c r="LYK45" s="5"/>
      <c r="LYL45" s="5"/>
      <c r="LYM45" s="5"/>
      <c r="LYN45" s="5"/>
      <c r="LYO45" s="5"/>
      <c r="LYP45" s="5"/>
      <c r="LYQ45" s="5"/>
      <c r="LYR45" s="5"/>
      <c r="LYS45" s="5"/>
      <c r="LYT45" s="5"/>
      <c r="LYU45" s="5"/>
      <c r="LYV45" s="5"/>
      <c r="LYW45" s="5"/>
      <c r="LYX45" s="5"/>
      <c r="LYY45" s="5"/>
      <c r="LYZ45" s="5"/>
      <c r="LZA45" s="5"/>
      <c r="LZB45" s="5"/>
      <c r="LZC45" s="5"/>
      <c r="LZD45" s="5"/>
      <c r="LZE45" s="5"/>
      <c r="LZF45" s="5"/>
      <c r="LZG45" s="5"/>
      <c r="LZH45" s="5"/>
      <c r="LZI45" s="5"/>
      <c r="LZJ45" s="5"/>
      <c r="LZK45" s="5"/>
      <c r="LZL45" s="5"/>
      <c r="LZM45" s="5"/>
      <c r="LZN45" s="5"/>
      <c r="LZO45" s="5"/>
      <c r="LZP45" s="5"/>
      <c r="LZQ45" s="5"/>
      <c r="LZR45" s="5"/>
      <c r="LZS45" s="5"/>
      <c r="LZT45" s="5"/>
      <c r="LZU45" s="5"/>
      <c r="LZV45" s="5"/>
      <c r="LZW45" s="5"/>
      <c r="LZX45" s="5"/>
      <c r="LZY45" s="5"/>
      <c r="LZZ45" s="5"/>
      <c r="MAA45" s="5"/>
      <c r="MAB45" s="5"/>
      <c r="MAC45" s="5"/>
      <c r="MAD45" s="5"/>
      <c r="MAE45" s="5"/>
      <c r="MAF45" s="5"/>
      <c r="MAG45" s="5"/>
      <c r="MAH45" s="5"/>
      <c r="MAI45" s="5"/>
      <c r="MAJ45" s="5"/>
      <c r="MAK45" s="5"/>
      <c r="MAL45" s="5"/>
      <c r="MAM45" s="5"/>
      <c r="MAN45" s="5"/>
      <c r="MAO45" s="5"/>
      <c r="MAP45" s="5"/>
      <c r="MAQ45" s="5"/>
      <c r="MAR45" s="5"/>
      <c r="MAS45" s="5"/>
      <c r="MAT45" s="5"/>
      <c r="MAU45" s="5"/>
      <c r="MAV45" s="5"/>
      <c r="MAW45" s="5"/>
      <c r="MAX45" s="5"/>
      <c r="MAY45" s="5"/>
      <c r="MAZ45" s="5"/>
      <c r="MBA45" s="5"/>
      <c r="MBB45" s="5"/>
      <c r="MBC45" s="5"/>
      <c r="MBD45" s="5"/>
      <c r="MBE45" s="5"/>
      <c r="MBF45" s="5"/>
      <c r="MBG45" s="5"/>
      <c r="MBH45" s="5"/>
      <c r="MBI45" s="5"/>
      <c r="MBJ45" s="5"/>
      <c r="MBK45" s="5"/>
      <c r="MBL45" s="5"/>
      <c r="MBM45" s="5"/>
      <c r="MBN45" s="5"/>
      <c r="MBO45" s="5"/>
      <c r="MBP45" s="5"/>
      <c r="MBQ45" s="5"/>
      <c r="MBR45" s="5"/>
      <c r="MBS45" s="5"/>
      <c r="MBT45" s="5"/>
      <c r="MBU45" s="5"/>
      <c r="MBV45" s="5"/>
      <c r="MBW45" s="5"/>
      <c r="MBX45" s="5"/>
      <c r="MBY45" s="5"/>
      <c r="MBZ45" s="5"/>
      <c r="MCA45" s="5"/>
      <c r="MCB45" s="5"/>
      <c r="MCC45" s="5"/>
      <c r="MCD45" s="5"/>
      <c r="MCE45" s="5"/>
      <c r="MCF45" s="5"/>
      <c r="MCG45" s="5"/>
      <c r="MCH45" s="5"/>
      <c r="MCI45" s="5"/>
      <c r="MCJ45" s="5"/>
      <c r="MCK45" s="5"/>
      <c r="MCL45" s="5"/>
      <c r="MCM45" s="5"/>
      <c r="MCN45" s="5"/>
      <c r="MCO45" s="5"/>
      <c r="MCP45" s="5"/>
      <c r="MCQ45" s="5"/>
      <c r="MCR45" s="5"/>
      <c r="MCS45" s="5"/>
      <c r="MCT45" s="5"/>
      <c r="MCU45" s="5"/>
      <c r="MCV45" s="5"/>
      <c r="MCW45" s="5"/>
      <c r="MCX45" s="5"/>
      <c r="MCY45" s="5"/>
      <c r="MCZ45" s="5"/>
      <c r="MDA45" s="5"/>
      <c r="MDB45" s="5"/>
      <c r="MDC45" s="5"/>
      <c r="MDD45" s="5"/>
      <c r="MDE45" s="5"/>
      <c r="MDF45" s="5"/>
      <c r="MDG45" s="5"/>
      <c r="MDH45" s="5"/>
      <c r="MDI45" s="5"/>
      <c r="MDJ45" s="5"/>
      <c r="MDK45" s="5"/>
      <c r="MDL45" s="5"/>
      <c r="MDM45" s="5"/>
      <c r="MDN45" s="5"/>
      <c r="MDO45" s="5"/>
      <c r="MDP45" s="5"/>
      <c r="MDQ45" s="5"/>
      <c r="MDR45" s="5"/>
      <c r="MDS45" s="5"/>
      <c r="MDT45" s="5"/>
      <c r="MDU45" s="5"/>
      <c r="MDV45" s="5"/>
      <c r="MDW45" s="5"/>
      <c r="MDX45" s="5"/>
      <c r="MDY45" s="5"/>
      <c r="MDZ45" s="5"/>
      <c r="MEA45" s="5"/>
      <c r="MEB45" s="5"/>
      <c r="MEC45" s="5"/>
      <c r="MED45" s="5"/>
      <c r="MEE45" s="5"/>
      <c r="MEF45" s="5"/>
      <c r="MEG45" s="5"/>
      <c r="MEH45" s="5"/>
      <c r="MEI45" s="5"/>
      <c r="MEJ45" s="5"/>
      <c r="MEK45" s="5"/>
      <c r="MEL45" s="5"/>
      <c r="MEM45" s="5"/>
      <c r="MEN45" s="5"/>
      <c r="MEO45" s="5"/>
      <c r="MEP45" s="5"/>
      <c r="MEQ45" s="5"/>
      <c r="MER45" s="5"/>
      <c r="MES45" s="5"/>
      <c r="MET45" s="5"/>
      <c r="MEU45" s="5"/>
      <c r="MEV45" s="5"/>
      <c r="MEW45" s="5"/>
      <c r="MEX45" s="5"/>
      <c r="MEY45" s="5"/>
      <c r="MEZ45" s="5"/>
      <c r="MFA45" s="5"/>
      <c r="MFB45" s="5"/>
      <c r="MFC45" s="5"/>
      <c r="MFD45" s="5"/>
      <c r="MFE45" s="5"/>
      <c r="MFF45" s="5"/>
      <c r="MFG45" s="5"/>
      <c r="MFH45" s="5"/>
      <c r="MFI45" s="5"/>
      <c r="MFJ45" s="5"/>
      <c r="MFK45" s="5"/>
      <c r="MFL45" s="5"/>
      <c r="MFM45" s="5"/>
      <c r="MFN45" s="5"/>
      <c r="MFO45" s="5"/>
      <c r="MFP45" s="5"/>
      <c r="MFQ45" s="5"/>
      <c r="MFR45" s="5"/>
      <c r="MFS45" s="5"/>
      <c r="MFT45" s="5"/>
      <c r="MFU45" s="5"/>
      <c r="MFV45" s="5"/>
      <c r="MFW45" s="5"/>
      <c r="MFX45" s="5"/>
      <c r="MFY45" s="5"/>
      <c r="MFZ45" s="5"/>
      <c r="MGA45" s="5"/>
      <c r="MGB45" s="5"/>
      <c r="MGC45" s="5"/>
      <c r="MGD45" s="5"/>
      <c r="MGE45" s="5"/>
      <c r="MGF45" s="5"/>
      <c r="MGG45" s="5"/>
      <c r="MGH45" s="5"/>
      <c r="MGI45" s="5"/>
      <c r="MGJ45" s="5"/>
      <c r="MGK45" s="5"/>
      <c r="MGL45" s="5"/>
      <c r="MGM45" s="5"/>
      <c r="MGN45" s="5"/>
      <c r="MGO45" s="5"/>
      <c r="MGP45" s="5"/>
      <c r="MGQ45" s="5"/>
      <c r="MGR45" s="5"/>
      <c r="MGS45" s="5"/>
      <c r="MGT45" s="5"/>
      <c r="MGU45" s="5"/>
      <c r="MGV45" s="5"/>
      <c r="MGW45" s="5"/>
      <c r="MGX45" s="5"/>
      <c r="MGY45" s="5"/>
      <c r="MGZ45" s="5"/>
      <c r="MHA45" s="5"/>
      <c r="MHB45" s="5"/>
      <c r="MHC45" s="5"/>
      <c r="MHD45" s="5"/>
      <c r="MHE45" s="5"/>
      <c r="MHF45" s="5"/>
      <c r="MHG45" s="5"/>
      <c r="MHH45" s="5"/>
      <c r="MHI45" s="5"/>
      <c r="MHJ45" s="5"/>
      <c r="MHK45" s="5"/>
      <c r="MHL45" s="5"/>
      <c r="MHM45" s="5"/>
      <c r="MHN45" s="5"/>
      <c r="MHO45" s="5"/>
      <c r="MHP45" s="5"/>
      <c r="MHQ45" s="5"/>
      <c r="MHR45" s="5"/>
      <c r="MHS45" s="5"/>
      <c r="MHT45" s="5"/>
      <c r="MHU45" s="5"/>
      <c r="MHV45" s="5"/>
      <c r="MHW45" s="5"/>
      <c r="MHX45" s="5"/>
      <c r="MHY45" s="5"/>
      <c r="MHZ45" s="5"/>
      <c r="MIA45" s="5"/>
      <c r="MIB45" s="5"/>
      <c r="MIC45" s="5"/>
      <c r="MID45" s="5"/>
      <c r="MIE45" s="5"/>
      <c r="MIF45" s="5"/>
      <c r="MIG45" s="5"/>
      <c r="MIH45" s="5"/>
      <c r="MII45" s="5"/>
      <c r="MIJ45" s="5"/>
      <c r="MIK45" s="5"/>
      <c r="MIL45" s="5"/>
      <c r="MIM45" s="5"/>
      <c r="MIN45" s="5"/>
      <c r="MIO45" s="5"/>
      <c r="MIP45" s="5"/>
      <c r="MIQ45" s="5"/>
      <c r="MIR45" s="5"/>
      <c r="MIS45" s="5"/>
      <c r="MIT45" s="5"/>
      <c r="MIU45" s="5"/>
      <c r="MIV45" s="5"/>
      <c r="MIW45" s="5"/>
      <c r="MIX45" s="5"/>
      <c r="MIY45" s="5"/>
      <c r="MIZ45" s="5"/>
      <c r="MJA45" s="5"/>
      <c r="MJB45" s="5"/>
      <c r="MJC45" s="5"/>
      <c r="MJD45" s="5"/>
      <c r="MJE45" s="5"/>
      <c r="MJF45" s="5"/>
      <c r="MJG45" s="5"/>
      <c r="MJH45" s="5"/>
      <c r="MJI45" s="5"/>
      <c r="MJJ45" s="5"/>
      <c r="MJK45" s="5"/>
      <c r="MJL45" s="5"/>
      <c r="MJM45" s="5"/>
      <c r="MJN45" s="5"/>
      <c r="MJO45" s="5"/>
      <c r="MJP45" s="5"/>
      <c r="MJQ45" s="5"/>
      <c r="MJR45" s="5"/>
      <c r="MJS45" s="5"/>
      <c r="MJT45" s="5"/>
      <c r="MJU45" s="5"/>
      <c r="MJV45" s="5"/>
      <c r="MJW45" s="5"/>
      <c r="MJX45" s="5"/>
      <c r="MJY45" s="5"/>
      <c r="MJZ45" s="5"/>
      <c r="MKA45" s="5"/>
      <c r="MKB45" s="5"/>
      <c r="MKC45" s="5"/>
      <c r="MKD45" s="5"/>
      <c r="MKE45" s="5"/>
      <c r="MKF45" s="5"/>
      <c r="MKG45" s="5"/>
      <c r="MKH45" s="5"/>
      <c r="MKI45" s="5"/>
      <c r="MKJ45" s="5"/>
      <c r="MKK45" s="5"/>
      <c r="MKL45" s="5"/>
      <c r="MKM45" s="5"/>
      <c r="MKN45" s="5"/>
      <c r="MKO45" s="5"/>
      <c r="MKP45" s="5"/>
      <c r="MKQ45" s="5"/>
      <c r="MKR45" s="5"/>
      <c r="MKS45" s="5"/>
      <c r="MKT45" s="5"/>
      <c r="MKU45" s="5"/>
      <c r="MKV45" s="5"/>
      <c r="MKW45" s="5"/>
      <c r="MKX45" s="5"/>
      <c r="MKY45" s="5"/>
      <c r="MKZ45" s="5"/>
      <c r="MLA45" s="5"/>
      <c r="MLB45" s="5"/>
      <c r="MLC45" s="5"/>
      <c r="MLD45" s="5"/>
      <c r="MLE45" s="5"/>
      <c r="MLF45" s="5"/>
      <c r="MLG45" s="5"/>
      <c r="MLH45" s="5"/>
      <c r="MLI45" s="5"/>
      <c r="MLJ45" s="5"/>
      <c r="MLK45" s="5"/>
      <c r="MLL45" s="5"/>
      <c r="MLM45" s="5"/>
      <c r="MLN45" s="5"/>
      <c r="MLO45" s="5"/>
      <c r="MLP45" s="5"/>
      <c r="MLQ45" s="5"/>
      <c r="MLR45" s="5"/>
      <c r="MLS45" s="5"/>
      <c r="MLT45" s="5"/>
      <c r="MLU45" s="5"/>
      <c r="MLV45" s="5"/>
      <c r="MLW45" s="5"/>
      <c r="MLX45" s="5"/>
      <c r="MLY45" s="5"/>
      <c r="MLZ45" s="5"/>
      <c r="MMA45" s="5"/>
      <c r="MMB45" s="5"/>
      <c r="MMC45" s="5"/>
      <c r="MMD45" s="5"/>
      <c r="MME45" s="5"/>
      <c r="MMF45" s="5"/>
      <c r="MMG45" s="5"/>
      <c r="MMH45" s="5"/>
      <c r="MMI45" s="5"/>
      <c r="MMJ45" s="5"/>
      <c r="MMK45" s="5"/>
      <c r="MML45" s="5"/>
      <c r="MMM45" s="5"/>
      <c r="MMN45" s="5"/>
      <c r="MMO45" s="5"/>
      <c r="MMP45" s="5"/>
      <c r="MMQ45" s="5"/>
      <c r="MMR45" s="5"/>
      <c r="MMS45" s="5"/>
      <c r="MMT45" s="5"/>
      <c r="MMU45" s="5"/>
      <c r="MMV45" s="5"/>
      <c r="MMW45" s="5"/>
      <c r="MMX45" s="5"/>
      <c r="MMY45" s="5"/>
      <c r="MMZ45" s="5"/>
      <c r="MNA45" s="5"/>
      <c r="MNB45" s="5"/>
      <c r="MNC45" s="5"/>
      <c r="MND45" s="5"/>
      <c r="MNE45" s="5"/>
      <c r="MNF45" s="5"/>
      <c r="MNG45" s="5"/>
      <c r="MNH45" s="5"/>
      <c r="MNI45" s="5"/>
      <c r="MNJ45" s="5"/>
      <c r="MNK45" s="5"/>
      <c r="MNL45" s="5"/>
      <c r="MNM45" s="5"/>
      <c r="MNN45" s="5"/>
      <c r="MNO45" s="5"/>
      <c r="MNP45" s="5"/>
      <c r="MNQ45" s="5"/>
      <c r="MNR45" s="5"/>
      <c r="MNS45" s="5"/>
      <c r="MNT45" s="5"/>
      <c r="MNU45" s="5"/>
      <c r="MNV45" s="5"/>
      <c r="MNW45" s="5"/>
      <c r="MNX45" s="5"/>
      <c r="MNY45" s="5"/>
      <c r="MNZ45" s="5"/>
      <c r="MOA45" s="5"/>
      <c r="MOB45" s="5"/>
      <c r="MOC45" s="5"/>
      <c r="MOD45" s="5"/>
      <c r="MOE45" s="5"/>
      <c r="MOF45" s="5"/>
      <c r="MOG45" s="5"/>
      <c r="MOH45" s="5"/>
      <c r="MOI45" s="5"/>
      <c r="MOJ45" s="5"/>
      <c r="MOK45" s="5"/>
      <c r="MOL45" s="5"/>
      <c r="MOM45" s="5"/>
      <c r="MON45" s="5"/>
      <c r="MOO45" s="5"/>
      <c r="MOP45" s="5"/>
      <c r="MOQ45" s="5"/>
      <c r="MOR45" s="5"/>
      <c r="MOS45" s="5"/>
      <c r="MOT45" s="5"/>
      <c r="MOU45" s="5"/>
      <c r="MOV45" s="5"/>
      <c r="MOW45" s="5"/>
      <c r="MOX45" s="5"/>
      <c r="MOY45" s="5"/>
      <c r="MOZ45" s="5"/>
      <c r="MPA45" s="5"/>
      <c r="MPB45" s="5"/>
      <c r="MPC45" s="5"/>
      <c r="MPD45" s="5"/>
      <c r="MPE45" s="5"/>
      <c r="MPF45" s="5"/>
      <c r="MPG45" s="5"/>
      <c r="MPH45" s="5"/>
      <c r="MPI45" s="5"/>
      <c r="MPJ45" s="5"/>
      <c r="MPK45" s="5"/>
      <c r="MPL45" s="5"/>
      <c r="MPM45" s="5"/>
      <c r="MPN45" s="5"/>
      <c r="MPO45" s="5"/>
      <c r="MPP45" s="5"/>
      <c r="MPQ45" s="5"/>
      <c r="MPR45" s="5"/>
      <c r="MPS45" s="5"/>
      <c r="MPT45" s="5"/>
      <c r="MPU45" s="5"/>
      <c r="MPV45" s="5"/>
      <c r="MPW45" s="5"/>
      <c r="MPX45" s="5"/>
      <c r="MPY45" s="5"/>
      <c r="MPZ45" s="5"/>
      <c r="MQA45" s="5"/>
      <c r="MQB45" s="5"/>
      <c r="MQC45" s="5"/>
      <c r="MQD45" s="5"/>
      <c r="MQE45" s="5"/>
      <c r="MQF45" s="5"/>
      <c r="MQG45" s="5"/>
      <c r="MQH45" s="5"/>
      <c r="MQI45" s="5"/>
      <c r="MQJ45" s="5"/>
      <c r="MQK45" s="5"/>
      <c r="MQL45" s="5"/>
      <c r="MQM45" s="5"/>
      <c r="MQN45" s="5"/>
      <c r="MQO45" s="5"/>
      <c r="MQP45" s="5"/>
      <c r="MQQ45" s="5"/>
      <c r="MQR45" s="5"/>
      <c r="MQS45" s="5"/>
      <c r="MQT45" s="5"/>
      <c r="MQU45" s="5"/>
      <c r="MQV45" s="5"/>
      <c r="MQW45" s="5"/>
      <c r="MQX45" s="5"/>
      <c r="MQY45" s="5"/>
      <c r="MQZ45" s="5"/>
      <c r="MRA45" s="5"/>
      <c r="MRB45" s="5"/>
      <c r="MRC45" s="5"/>
      <c r="MRD45" s="5"/>
      <c r="MRE45" s="5"/>
      <c r="MRF45" s="5"/>
      <c r="MRG45" s="5"/>
      <c r="MRH45" s="5"/>
      <c r="MRI45" s="5"/>
      <c r="MRJ45" s="5"/>
      <c r="MRK45" s="5"/>
      <c r="MRL45" s="5"/>
      <c r="MRM45" s="5"/>
      <c r="MRN45" s="5"/>
      <c r="MRO45" s="5"/>
      <c r="MRP45" s="5"/>
      <c r="MRQ45" s="5"/>
      <c r="MRR45" s="5"/>
      <c r="MRS45" s="5"/>
      <c r="MRT45" s="5"/>
      <c r="MRU45" s="5"/>
      <c r="MRV45" s="5"/>
      <c r="MRW45" s="5"/>
      <c r="MRX45" s="5"/>
      <c r="MRY45" s="5"/>
      <c r="MRZ45" s="5"/>
      <c r="MSA45" s="5"/>
      <c r="MSB45" s="5"/>
      <c r="MSC45" s="5"/>
      <c r="MSD45" s="5"/>
      <c r="MSE45" s="5"/>
      <c r="MSF45" s="5"/>
      <c r="MSG45" s="5"/>
      <c r="MSH45" s="5"/>
      <c r="MSI45" s="5"/>
      <c r="MSJ45" s="5"/>
      <c r="MSK45" s="5"/>
      <c r="MSL45" s="5"/>
      <c r="MSM45" s="5"/>
      <c r="MSN45" s="5"/>
      <c r="MSO45" s="5"/>
      <c r="MSP45" s="5"/>
      <c r="MSQ45" s="5"/>
      <c r="MSR45" s="5"/>
      <c r="MSS45" s="5"/>
      <c r="MST45" s="5"/>
      <c r="MSU45" s="5"/>
      <c r="MSV45" s="5"/>
      <c r="MSW45" s="5"/>
      <c r="MSX45" s="5"/>
      <c r="MSY45" s="5"/>
      <c r="MSZ45" s="5"/>
      <c r="MTA45" s="5"/>
      <c r="MTB45" s="5"/>
      <c r="MTC45" s="5"/>
      <c r="MTD45" s="5"/>
      <c r="MTE45" s="5"/>
      <c r="MTF45" s="5"/>
      <c r="MTG45" s="5"/>
      <c r="MTH45" s="5"/>
      <c r="MTI45" s="5"/>
      <c r="MTJ45" s="5"/>
      <c r="MTK45" s="5"/>
      <c r="MTL45" s="5"/>
      <c r="MTM45" s="5"/>
      <c r="MTN45" s="5"/>
      <c r="MTO45" s="5"/>
      <c r="MTP45" s="5"/>
      <c r="MTQ45" s="5"/>
      <c r="MTR45" s="5"/>
      <c r="MTS45" s="5"/>
      <c r="MTT45" s="5"/>
      <c r="MTU45" s="5"/>
      <c r="MTV45" s="5"/>
      <c r="MTW45" s="5"/>
      <c r="MTX45" s="5"/>
      <c r="MTY45" s="5"/>
      <c r="MTZ45" s="5"/>
      <c r="MUA45" s="5"/>
      <c r="MUB45" s="5"/>
      <c r="MUC45" s="5"/>
      <c r="MUD45" s="5"/>
      <c r="MUE45" s="5"/>
      <c r="MUF45" s="5"/>
      <c r="MUG45" s="5"/>
      <c r="MUH45" s="5"/>
      <c r="MUI45" s="5"/>
      <c r="MUJ45" s="5"/>
      <c r="MUK45" s="5"/>
      <c r="MUL45" s="5"/>
      <c r="MUM45" s="5"/>
      <c r="MUN45" s="5"/>
      <c r="MUO45" s="5"/>
      <c r="MUP45" s="5"/>
      <c r="MUQ45" s="5"/>
      <c r="MUR45" s="5"/>
      <c r="MUS45" s="5"/>
      <c r="MUT45" s="5"/>
      <c r="MUU45" s="5"/>
      <c r="MUV45" s="5"/>
      <c r="MUW45" s="5"/>
      <c r="MUX45" s="5"/>
      <c r="MUY45" s="5"/>
      <c r="MUZ45" s="5"/>
      <c r="MVA45" s="5"/>
      <c r="MVB45" s="5"/>
      <c r="MVC45" s="5"/>
      <c r="MVD45" s="5"/>
      <c r="MVE45" s="5"/>
      <c r="MVF45" s="5"/>
      <c r="MVG45" s="5"/>
      <c r="MVH45" s="5"/>
      <c r="MVI45" s="5"/>
      <c r="MVJ45" s="5"/>
      <c r="MVK45" s="5"/>
      <c r="MVL45" s="5"/>
      <c r="MVM45" s="5"/>
      <c r="MVN45" s="5"/>
      <c r="MVO45" s="5"/>
      <c r="MVP45" s="5"/>
      <c r="MVQ45" s="5"/>
      <c r="MVR45" s="5"/>
      <c r="MVS45" s="5"/>
      <c r="MVT45" s="5"/>
      <c r="MVU45" s="5"/>
      <c r="MVV45" s="5"/>
      <c r="MVW45" s="5"/>
      <c r="MVX45" s="5"/>
      <c r="MVY45" s="5"/>
      <c r="MVZ45" s="5"/>
      <c r="MWA45" s="5"/>
      <c r="MWB45" s="5"/>
      <c r="MWC45" s="5"/>
      <c r="MWD45" s="5"/>
      <c r="MWE45" s="5"/>
      <c r="MWF45" s="5"/>
      <c r="MWG45" s="5"/>
      <c r="MWH45" s="5"/>
      <c r="MWI45" s="5"/>
      <c r="MWJ45" s="5"/>
      <c r="MWK45" s="5"/>
      <c r="MWL45" s="5"/>
      <c r="MWM45" s="5"/>
      <c r="MWN45" s="5"/>
      <c r="MWO45" s="5"/>
      <c r="MWP45" s="5"/>
      <c r="MWQ45" s="5"/>
      <c r="MWR45" s="5"/>
      <c r="MWS45" s="5"/>
      <c r="MWT45" s="5"/>
      <c r="MWU45" s="5"/>
      <c r="MWV45" s="5"/>
      <c r="MWW45" s="5"/>
      <c r="MWX45" s="5"/>
      <c r="MWY45" s="5"/>
      <c r="MWZ45" s="5"/>
      <c r="MXA45" s="5"/>
      <c r="MXB45" s="5"/>
      <c r="MXC45" s="5"/>
      <c r="MXD45" s="5"/>
      <c r="MXE45" s="5"/>
      <c r="MXF45" s="5"/>
      <c r="MXG45" s="5"/>
      <c r="MXH45" s="5"/>
      <c r="MXI45" s="5"/>
      <c r="MXJ45" s="5"/>
      <c r="MXK45" s="5"/>
      <c r="MXL45" s="5"/>
      <c r="MXM45" s="5"/>
      <c r="MXN45" s="5"/>
      <c r="MXO45" s="5"/>
      <c r="MXP45" s="5"/>
      <c r="MXQ45" s="5"/>
      <c r="MXR45" s="5"/>
      <c r="MXS45" s="5"/>
      <c r="MXT45" s="5"/>
      <c r="MXU45" s="5"/>
      <c r="MXV45" s="5"/>
      <c r="MXW45" s="5"/>
      <c r="MXX45" s="5"/>
      <c r="MXY45" s="5"/>
      <c r="MXZ45" s="5"/>
      <c r="MYA45" s="5"/>
      <c r="MYB45" s="5"/>
      <c r="MYC45" s="5"/>
      <c r="MYD45" s="5"/>
      <c r="MYE45" s="5"/>
      <c r="MYF45" s="5"/>
      <c r="MYG45" s="5"/>
      <c r="MYH45" s="5"/>
      <c r="MYI45" s="5"/>
      <c r="MYJ45" s="5"/>
      <c r="MYK45" s="5"/>
      <c r="MYL45" s="5"/>
      <c r="MYM45" s="5"/>
      <c r="MYN45" s="5"/>
      <c r="MYO45" s="5"/>
      <c r="MYP45" s="5"/>
      <c r="MYQ45" s="5"/>
      <c r="MYR45" s="5"/>
      <c r="MYS45" s="5"/>
      <c r="MYT45" s="5"/>
      <c r="MYU45" s="5"/>
      <c r="MYV45" s="5"/>
      <c r="MYW45" s="5"/>
      <c r="MYX45" s="5"/>
      <c r="MYY45" s="5"/>
      <c r="MYZ45" s="5"/>
      <c r="MZA45" s="5"/>
      <c r="MZB45" s="5"/>
      <c r="MZC45" s="5"/>
      <c r="MZD45" s="5"/>
      <c r="MZE45" s="5"/>
      <c r="MZF45" s="5"/>
      <c r="MZG45" s="5"/>
      <c r="MZH45" s="5"/>
      <c r="MZI45" s="5"/>
      <c r="MZJ45" s="5"/>
      <c r="MZK45" s="5"/>
      <c r="MZL45" s="5"/>
      <c r="MZM45" s="5"/>
      <c r="MZN45" s="5"/>
      <c r="MZO45" s="5"/>
      <c r="MZP45" s="5"/>
      <c r="MZQ45" s="5"/>
      <c r="MZR45" s="5"/>
      <c r="MZS45" s="5"/>
      <c r="MZT45" s="5"/>
      <c r="MZU45" s="5"/>
      <c r="MZV45" s="5"/>
      <c r="MZW45" s="5"/>
      <c r="MZX45" s="5"/>
      <c r="MZY45" s="5"/>
      <c r="MZZ45" s="5"/>
      <c r="NAA45" s="5"/>
      <c r="NAB45" s="5"/>
      <c r="NAC45" s="5"/>
      <c r="NAD45" s="5"/>
      <c r="NAE45" s="5"/>
      <c r="NAF45" s="5"/>
      <c r="NAG45" s="5"/>
      <c r="NAH45" s="5"/>
      <c r="NAI45" s="5"/>
      <c r="NAJ45" s="5"/>
      <c r="NAK45" s="5"/>
      <c r="NAL45" s="5"/>
      <c r="NAM45" s="5"/>
      <c r="NAN45" s="5"/>
      <c r="NAO45" s="5"/>
      <c r="NAP45" s="5"/>
      <c r="NAQ45" s="5"/>
      <c r="NAR45" s="5"/>
      <c r="NAS45" s="5"/>
      <c r="NAT45" s="5"/>
      <c r="NAU45" s="5"/>
      <c r="NAV45" s="5"/>
      <c r="NAW45" s="5"/>
      <c r="NAX45" s="5"/>
      <c r="NAY45" s="5"/>
      <c r="NAZ45" s="5"/>
      <c r="NBA45" s="5"/>
      <c r="NBB45" s="5"/>
      <c r="NBC45" s="5"/>
      <c r="NBD45" s="5"/>
      <c r="NBE45" s="5"/>
      <c r="NBF45" s="5"/>
      <c r="NBG45" s="5"/>
      <c r="NBH45" s="5"/>
      <c r="NBI45" s="5"/>
      <c r="NBJ45" s="5"/>
      <c r="NBK45" s="5"/>
      <c r="NBL45" s="5"/>
      <c r="NBM45" s="5"/>
      <c r="NBN45" s="5"/>
      <c r="NBO45" s="5"/>
      <c r="NBP45" s="5"/>
      <c r="NBQ45" s="5"/>
      <c r="NBR45" s="5"/>
      <c r="NBS45" s="5"/>
      <c r="NBT45" s="5"/>
      <c r="NBU45" s="5"/>
      <c r="NBV45" s="5"/>
      <c r="NBW45" s="5"/>
      <c r="NBX45" s="5"/>
      <c r="NBY45" s="5"/>
      <c r="NBZ45" s="5"/>
      <c r="NCA45" s="5"/>
      <c r="NCB45" s="5"/>
      <c r="NCC45" s="5"/>
      <c r="NCD45" s="5"/>
      <c r="NCE45" s="5"/>
      <c r="NCF45" s="5"/>
      <c r="NCG45" s="5"/>
      <c r="NCH45" s="5"/>
      <c r="NCI45" s="5"/>
      <c r="NCJ45" s="5"/>
      <c r="NCK45" s="5"/>
      <c r="NCL45" s="5"/>
      <c r="NCM45" s="5"/>
      <c r="NCN45" s="5"/>
      <c r="NCO45" s="5"/>
      <c r="NCP45" s="5"/>
      <c r="NCQ45" s="5"/>
      <c r="NCR45" s="5"/>
      <c r="NCS45" s="5"/>
      <c r="NCT45" s="5"/>
      <c r="NCU45" s="5"/>
      <c r="NCV45" s="5"/>
      <c r="NCW45" s="5"/>
      <c r="NCX45" s="5"/>
      <c r="NCY45" s="5"/>
      <c r="NCZ45" s="5"/>
      <c r="NDA45" s="5"/>
      <c r="NDB45" s="5"/>
      <c r="NDC45" s="5"/>
      <c r="NDD45" s="5"/>
      <c r="NDE45" s="5"/>
      <c r="NDF45" s="5"/>
      <c r="NDG45" s="5"/>
      <c r="NDH45" s="5"/>
      <c r="NDI45" s="5"/>
      <c r="NDJ45" s="5"/>
      <c r="NDK45" s="5"/>
      <c r="NDL45" s="5"/>
      <c r="NDM45" s="5"/>
      <c r="NDN45" s="5"/>
      <c r="NDO45" s="5"/>
      <c r="NDP45" s="5"/>
      <c r="NDQ45" s="5"/>
      <c r="NDR45" s="5"/>
      <c r="NDS45" s="5"/>
      <c r="NDT45" s="5"/>
      <c r="NDU45" s="5"/>
      <c r="NDV45" s="5"/>
      <c r="NDW45" s="5"/>
      <c r="NDX45" s="5"/>
      <c r="NDY45" s="5"/>
      <c r="NDZ45" s="5"/>
      <c r="NEA45" s="5"/>
      <c r="NEB45" s="5"/>
      <c r="NEC45" s="5"/>
      <c r="NED45" s="5"/>
      <c r="NEE45" s="5"/>
      <c r="NEF45" s="5"/>
      <c r="NEG45" s="5"/>
      <c r="NEH45" s="5"/>
      <c r="NEI45" s="5"/>
      <c r="NEJ45" s="5"/>
      <c r="NEK45" s="5"/>
      <c r="NEL45" s="5"/>
      <c r="NEM45" s="5"/>
      <c r="NEN45" s="5"/>
      <c r="NEO45" s="5"/>
      <c r="NEP45" s="5"/>
      <c r="NEQ45" s="5"/>
      <c r="NER45" s="5"/>
      <c r="NES45" s="5"/>
      <c r="NET45" s="5"/>
      <c r="NEU45" s="5"/>
      <c r="NEV45" s="5"/>
      <c r="NEW45" s="5"/>
      <c r="NEX45" s="5"/>
      <c r="NEY45" s="5"/>
      <c r="NEZ45" s="5"/>
      <c r="NFA45" s="5"/>
      <c r="NFB45" s="5"/>
      <c r="NFC45" s="5"/>
      <c r="NFD45" s="5"/>
      <c r="NFE45" s="5"/>
      <c r="NFF45" s="5"/>
      <c r="NFG45" s="5"/>
      <c r="NFH45" s="5"/>
      <c r="NFI45" s="5"/>
      <c r="NFJ45" s="5"/>
      <c r="NFK45" s="5"/>
      <c r="NFL45" s="5"/>
      <c r="NFM45" s="5"/>
      <c r="NFN45" s="5"/>
      <c r="NFO45" s="5"/>
      <c r="NFP45" s="5"/>
      <c r="NFQ45" s="5"/>
      <c r="NFR45" s="5"/>
      <c r="NFS45" s="5"/>
      <c r="NFT45" s="5"/>
      <c r="NFU45" s="5"/>
      <c r="NFV45" s="5"/>
      <c r="NFW45" s="5"/>
      <c r="NFX45" s="5"/>
      <c r="NFY45" s="5"/>
      <c r="NFZ45" s="5"/>
      <c r="NGA45" s="5"/>
      <c r="NGB45" s="5"/>
      <c r="NGC45" s="5"/>
      <c r="NGD45" s="5"/>
      <c r="NGE45" s="5"/>
      <c r="NGF45" s="5"/>
      <c r="NGG45" s="5"/>
      <c r="NGH45" s="5"/>
      <c r="NGI45" s="5"/>
      <c r="NGJ45" s="5"/>
      <c r="NGK45" s="5"/>
      <c r="NGL45" s="5"/>
      <c r="NGM45" s="5"/>
      <c r="NGN45" s="5"/>
      <c r="NGO45" s="5"/>
      <c r="NGP45" s="5"/>
      <c r="NGQ45" s="5"/>
      <c r="NGR45" s="5"/>
      <c r="NGS45" s="5"/>
      <c r="NGT45" s="5"/>
      <c r="NGU45" s="5"/>
      <c r="NGV45" s="5"/>
      <c r="NGW45" s="5"/>
      <c r="NGX45" s="5"/>
      <c r="NGY45" s="5"/>
      <c r="NGZ45" s="5"/>
      <c r="NHA45" s="5"/>
      <c r="NHB45" s="5"/>
      <c r="NHC45" s="5"/>
      <c r="NHD45" s="5"/>
      <c r="NHE45" s="5"/>
      <c r="NHF45" s="5"/>
      <c r="NHG45" s="5"/>
      <c r="NHH45" s="5"/>
      <c r="NHI45" s="5"/>
      <c r="NHJ45" s="5"/>
      <c r="NHK45" s="5"/>
      <c r="NHL45" s="5"/>
      <c r="NHM45" s="5"/>
      <c r="NHN45" s="5"/>
      <c r="NHO45" s="5"/>
      <c r="NHP45" s="5"/>
      <c r="NHQ45" s="5"/>
      <c r="NHR45" s="5"/>
      <c r="NHS45" s="5"/>
      <c r="NHT45" s="5"/>
      <c r="NHU45" s="5"/>
      <c r="NHV45" s="5"/>
      <c r="NHW45" s="5"/>
      <c r="NHX45" s="5"/>
      <c r="NHY45" s="5"/>
      <c r="NHZ45" s="5"/>
      <c r="NIA45" s="5"/>
      <c r="NIB45" s="5"/>
      <c r="NIC45" s="5"/>
      <c r="NID45" s="5"/>
      <c r="NIE45" s="5"/>
      <c r="NIF45" s="5"/>
      <c r="NIG45" s="5"/>
      <c r="NIH45" s="5"/>
      <c r="NII45" s="5"/>
      <c r="NIJ45" s="5"/>
      <c r="NIK45" s="5"/>
      <c r="NIL45" s="5"/>
      <c r="NIM45" s="5"/>
      <c r="NIN45" s="5"/>
      <c r="NIO45" s="5"/>
      <c r="NIP45" s="5"/>
      <c r="NIQ45" s="5"/>
      <c r="NIR45" s="5"/>
      <c r="NIS45" s="5"/>
      <c r="NIT45" s="5"/>
      <c r="NIU45" s="5"/>
      <c r="NIV45" s="5"/>
      <c r="NIW45" s="5"/>
      <c r="NIX45" s="5"/>
      <c r="NIY45" s="5"/>
      <c r="NIZ45" s="5"/>
      <c r="NJA45" s="5"/>
      <c r="NJB45" s="5"/>
      <c r="NJC45" s="5"/>
      <c r="NJD45" s="5"/>
      <c r="NJE45" s="5"/>
      <c r="NJF45" s="5"/>
      <c r="NJG45" s="5"/>
      <c r="NJH45" s="5"/>
      <c r="NJI45" s="5"/>
      <c r="NJJ45" s="5"/>
      <c r="NJK45" s="5"/>
      <c r="NJL45" s="5"/>
      <c r="NJM45" s="5"/>
      <c r="NJN45" s="5"/>
      <c r="NJO45" s="5"/>
      <c r="NJP45" s="5"/>
      <c r="NJQ45" s="5"/>
      <c r="NJR45" s="5"/>
      <c r="NJS45" s="5"/>
      <c r="NJT45" s="5"/>
      <c r="NJU45" s="5"/>
      <c r="NJV45" s="5"/>
      <c r="NJW45" s="5"/>
      <c r="NJX45" s="5"/>
      <c r="NJY45" s="5"/>
      <c r="NJZ45" s="5"/>
      <c r="NKA45" s="5"/>
      <c r="NKB45" s="5"/>
      <c r="NKC45" s="5"/>
      <c r="NKD45" s="5"/>
      <c r="NKE45" s="5"/>
      <c r="NKF45" s="5"/>
      <c r="NKG45" s="5"/>
      <c r="NKH45" s="5"/>
      <c r="NKI45" s="5"/>
      <c r="NKJ45" s="5"/>
      <c r="NKK45" s="5"/>
      <c r="NKL45" s="5"/>
      <c r="NKM45" s="5"/>
      <c r="NKN45" s="5"/>
      <c r="NKO45" s="5"/>
      <c r="NKP45" s="5"/>
      <c r="NKQ45" s="5"/>
      <c r="NKR45" s="5"/>
      <c r="NKS45" s="5"/>
      <c r="NKT45" s="5"/>
      <c r="NKU45" s="5"/>
      <c r="NKV45" s="5"/>
      <c r="NKW45" s="5"/>
      <c r="NKX45" s="5"/>
      <c r="NKY45" s="5"/>
      <c r="NKZ45" s="5"/>
      <c r="NLA45" s="5"/>
      <c r="NLB45" s="5"/>
      <c r="NLC45" s="5"/>
      <c r="NLD45" s="5"/>
      <c r="NLE45" s="5"/>
      <c r="NLF45" s="5"/>
      <c r="NLG45" s="5"/>
      <c r="NLH45" s="5"/>
      <c r="NLI45" s="5"/>
      <c r="NLJ45" s="5"/>
      <c r="NLK45" s="5"/>
      <c r="NLL45" s="5"/>
      <c r="NLM45" s="5"/>
      <c r="NLN45" s="5"/>
      <c r="NLO45" s="5"/>
      <c r="NLP45" s="5"/>
      <c r="NLQ45" s="5"/>
      <c r="NLR45" s="5"/>
      <c r="NLS45" s="5"/>
      <c r="NLT45" s="5"/>
      <c r="NLU45" s="5"/>
      <c r="NLV45" s="5"/>
      <c r="NLW45" s="5"/>
      <c r="NLX45" s="5"/>
      <c r="NLY45" s="5"/>
      <c r="NLZ45" s="5"/>
      <c r="NMA45" s="5"/>
      <c r="NMB45" s="5"/>
      <c r="NMC45" s="5"/>
      <c r="NMD45" s="5"/>
      <c r="NME45" s="5"/>
      <c r="NMF45" s="5"/>
      <c r="NMG45" s="5"/>
      <c r="NMH45" s="5"/>
      <c r="NMI45" s="5"/>
      <c r="NMJ45" s="5"/>
      <c r="NMK45" s="5"/>
      <c r="NML45" s="5"/>
      <c r="NMM45" s="5"/>
      <c r="NMN45" s="5"/>
      <c r="NMO45" s="5"/>
      <c r="NMP45" s="5"/>
      <c r="NMQ45" s="5"/>
      <c r="NMR45" s="5"/>
      <c r="NMS45" s="5"/>
      <c r="NMT45" s="5"/>
      <c r="NMU45" s="5"/>
      <c r="NMV45" s="5"/>
      <c r="NMW45" s="5"/>
      <c r="NMX45" s="5"/>
      <c r="NMY45" s="5"/>
      <c r="NMZ45" s="5"/>
      <c r="NNA45" s="5"/>
      <c r="NNB45" s="5"/>
      <c r="NNC45" s="5"/>
      <c r="NND45" s="5"/>
      <c r="NNE45" s="5"/>
      <c r="NNF45" s="5"/>
      <c r="NNG45" s="5"/>
      <c r="NNH45" s="5"/>
      <c r="NNI45" s="5"/>
      <c r="NNJ45" s="5"/>
      <c r="NNK45" s="5"/>
      <c r="NNL45" s="5"/>
      <c r="NNM45" s="5"/>
      <c r="NNN45" s="5"/>
      <c r="NNO45" s="5"/>
      <c r="NNP45" s="5"/>
      <c r="NNQ45" s="5"/>
      <c r="NNR45" s="5"/>
      <c r="NNS45" s="5"/>
      <c r="NNT45" s="5"/>
      <c r="NNU45" s="5"/>
      <c r="NNV45" s="5"/>
      <c r="NNW45" s="5"/>
      <c r="NNX45" s="5"/>
      <c r="NNY45" s="5"/>
      <c r="NNZ45" s="5"/>
      <c r="NOA45" s="5"/>
      <c r="NOB45" s="5"/>
      <c r="NOC45" s="5"/>
      <c r="NOD45" s="5"/>
      <c r="NOE45" s="5"/>
      <c r="NOF45" s="5"/>
      <c r="NOG45" s="5"/>
      <c r="NOH45" s="5"/>
      <c r="NOI45" s="5"/>
      <c r="NOJ45" s="5"/>
      <c r="NOK45" s="5"/>
      <c r="NOL45" s="5"/>
      <c r="NOM45" s="5"/>
      <c r="NON45" s="5"/>
      <c r="NOO45" s="5"/>
      <c r="NOP45" s="5"/>
      <c r="NOQ45" s="5"/>
      <c r="NOR45" s="5"/>
      <c r="NOS45" s="5"/>
      <c r="NOT45" s="5"/>
      <c r="NOU45" s="5"/>
      <c r="NOV45" s="5"/>
      <c r="NOW45" s="5"/>
      <c r="NOX45" s="5"/>
      <c r="NOY45" s="5"/>
      <c r="NOZ45" s="5"/>
      <c r="NPA45" s="5"/>
      <c r="NPB45" s="5"/>
      <c r="NPC45" s="5"/>
      <c r="NPD45" s="5"/>
      <c r="NPE45" s="5"/>
      <c r="NPF45" s="5"/>
      <c r="NPG45" s="5"/>
      <c r="NPH45" s="5"/>
      <c r="NPI45" s="5"/>
      <c r="NPJ45" s="5"/>
      <c r="NPK45" s="5"/>
      <c r="NPL45" s="5"/>
      <c r="NPM45" s="5"/>
      <c r="NPN45" s="5"/>
      <c r="NPO45" s="5"/>
      <c r="NPP45" s="5"/>
      <c r="NPQ45" s="5"/>
      <c r="NPR45" s="5"/>
      <c r="NPS45" s="5"/>
      <c r="NPT45" s="5"/>
      <c r="NPU45" s="5"/>
      <c r="NPV45" s="5"/>
      <c r="NPW45" s="5"/>
      <c r="NPX45" s="5"/>
      <c r="NPY45" s="5"/>
      <c r="NPZ45" s="5"/>
      <c r="NQA45" s="5"/>
      <c r="NQB45" s="5"/>
      <c r="NQC45" s="5"/>
      <c r="NQD45" s="5"/>
      <c r="NQE45" s="5"/>
      <c r="NQF45" s="5"/>
      <c r="NQG45" s="5"/>
      <c r="NQH45" s="5"/>
      <c r="NQI45" s="5"/>
      <c r="NQJ45" s="5"/>
      <c r="NQK45" s="5"/>
      <c r="NQL45" s="5"/>
      <c r="NQM45" s="5"/>
      <c r="NQN45" s="5"/>
      <c r="NQO45" s="5"/>
      <c r="NQP45" s="5"/>
      <c r="NQQ45" s="5"/>
      <c r="NQR45" s="5"/>
      <c r="NQS45" s="5"/>
      <c r="NQT45" s="5"/>
      <c r="NQU45" s="5"/>
      <c r="NQV45" s="5"/>
      <c r="NQW45" s="5"/>
      <c r="NQX45" s="5"/>
      <c r="NQY45" s="5"/>
      <c r="NQZ45" s="5"/>
      <c r="NRA45" s="5"/>
      <c r="NRB45" s="5"/>
      <c r="NRC45" s="5"/>
      <c r="NRD45" s="5"/>
      <c r="NRE45" s="5"/>
      <c r="NRF45" s="5"/>
      <c r="NRG45" s="5"/>
      <c r="NRH45" s="5"/>
      <c r="NRI45" s="5"/>
      <c r="NRJ45" s="5"/>
      <c r="NRK45" s="5"/>
      <c r="NRL45" s="5"/>
      <c r="NRM45" s="5"/>
      <c r="NRN45" s="5"/>
      <c r="NRO45" s="5"/>
      <c r="NRP45" s="5"/>
      <c r="NRQ45" s="5"/>
      <c r="NRR45" s="5"/>
      <c r="NRS45" s="5"/>
      <c r="NRT45" s="5"/>
      <c r="NRU45" s="5"/>
      <c r="NRV45" s="5"/>
      <c r="NRW45" s="5"/>
      <c r="NRX45" s="5"/>
      <c r="NRY45" s="5"/>
      <c r="NRZ45" s="5"/>
      <c r="NSA45" s="5"/>
      <c r="NSB45" s="5"/>
      <c r="NSC45" s="5"/>
      <c r="NSD45" s="5"/>
      <c r="NSE45" s="5"/>
      <c r="NSF45" s="5"/>
      <c r="NSG45" s="5"/>
      <c r="NSH45" s="5"/>
      <c r="NSI45" s="5"/>
      <c r="NSJ45" s="5"/>
      <c r="NSK45" s="5"/>
      <c r="NSL45" s="5"/>
      <c r="NSM45" s="5"/>
      <c r="NSN45" s="5"/>
      <c r="NSO45" s="5"/>
      <c r="NSP45" s="5"/>
      <c r="NSQ45" s="5"/>
      <c r="NSR45" s="5"/>
      <c r="NSS45" s="5"/>
      <c r="NST45" s="5"/>
      <c r="NSU45" s="5"/>
      <c r="NSV45" s="5"/>
      <c r="NSW45" s="5"/>
      <c r="NSX45" s="5"/>
      <c r="NSY45" s="5"/>
      <c r="NSZ45" s="5"/>
      <c r="NTA45" s="5"/>
      <c r="NTB45" s="5"/>
      <c r="NTC45" s="5"/>
      <c r="NTD45" s="5"/>
      <c r="NTE45" s="5"/>
      <c r="NTF45" s="5"/>
      <c r="NTG45" s="5"/>
      <c r="NTH45" s="5"/>
      <c r="NTI45" s="5"/>
      <c r="NTJ45" s="5"/>
      <c r="NTK45" s="5"/>
      <c r="NTL45" s="5"/>
      <c r="NTM45" s="5"/>
      <c r="NTN45" s="5"/>
      <c r="NTO45" s="5"/>
      <c r="NTP45" s="5"/>
      <c r="NTQ45" s="5"/>
      <c r="NTR45" s="5"/>
      <c r="NTS45" s="5"/>
      <c r="NTT45" s="5"/>
      <c r="NTU45" s="5"/>
      <c r="NTV45" s="5"/>
      <c r="NTW45" s="5"/>
      <c r="NTX45" s="5"/>
      <c r="NTY45" s="5"/>
      <c r="NTZ45" s="5"/>
      <c r="NUA45" s="5"/>
      <c r="NUB45" s="5"/>
      <c r="NUC45" s="5"/>
      <c r="NUD45" s="5"/>
      <c r="NUE45" s="5"/>
      <c r="NUF45" s="5"/>
      <c r="NUG45" s="5"/>
      <c r="NUH45" s="5"/>
      <c r="NUI45" s="5"/>
      <c r="NUJ45" s="5"/>
      <c r="NUK45" s="5"/>
      <c r="NUL45" s="5"/>
      <c r="NUM45" s="5"/>
      <c r="NUN45" s="5"/>
      <c r="NUO45" s="5"/>
      <c r="NUP45" s="5"/>
      <c r="NUQ45" s="5"/>
      <c r="NUR45" s="5"/>
      <c r="NUS45" s="5"/>
      <c r="NUT45" s="5"/>
      <c r="NUU45" s="5"/>
      <c r="NUV45" s="5"/>
      <c r="NUW45" s="5"/>
      <c r="NUX45" s="5"/>
      <c r="NUY45" s="5"/>
      <c r="NUZ45" s="5"/>
      <c r="NVA45" s="5"/>
      <c r="NVB45" s="5"/>
      <c r="NVC45" s="5"/>
      <c r="NVD45" s="5"/>
      <c r="NVE45" s="5"/>
      <c r="NVF45" s="5"/>
      <c r="NVG45" s="5"/>
      <c r="NVH45" s="5"/>
      <c r="NVI45" s="5"/>
      <c r="NVJ45" s="5"/>
      <c r="NVK45" s="5"/>
      <c r="NVL45" s="5"/>
      <c r="NVM45" s="5"/>
      <c r="NVN45" s="5"/>
      <c r="NVO45" s="5"/>
      <c r="NVP45" s="5"/>
      <c r="NVQ45" s="5"/>
      <c r="NVR45" s="5"/>
      <c r="NVS45" s="5"/>
      <c r="NVT45" s="5"/>
      <c r="NVU45" s="5"/>
      <c r="NVV45" s="5"/>
      <c r="NVW45" s="5"/>
      <c r="NVX45" s="5"/>
      <c r="NVY45" s="5"/>
      <c r="NVZ45" s="5"/>
      <c r="NWA45" s="5"/>
      <c r="NWB45" s="5"/>
      <c r="NWC45" s="5"/>
      <c r="NWD45" s="5"/>
      <c r="NWE45" s="5"/>
      <c r="NWF45" s="5"/>
      <c r="NWG45" s="5"/>
      <c r="NWH45" s="5"/>
      <c r="NWI45" s="5"/>
      <c r="NWJ45" s="5"/>
      <c r="NWK45" s="5"/>
      <c r="NWL45" s="5"/>
      <c r="NWM45" s="5"/>
      <c r="NWN45" s="5"/>
      <c r="NWO45" s="5"/>
      <c r="NWP45" s="5"/>
      <c r="NWQ45" s="5"/>
      <c r="NWR45" s="5"/>
      <c r="NWS45" s="5"/>
      <c r="NWT45" s="5"/>
      <c r="NWU45" s="5"/>
      <c r="NWV45" s="5"/>
      <c r="NWW45" s="5"/>
      <c r="NWX45" s="5"/>
      <c r="NWY45" s="5"/>
      <c r="NWZ45" s="5"/>
      <c r="NXA45" s="5"/>
      <c r="NXB45" s="5"/>
      <c r="NXC45" s="5"/>
      <c r="NXD45" s="5"/>
      <c r="NXE45" s="5"/>
      <c r="NXF45" s="5"/>
      <c r="NXG45" s="5"/>
      <c r="NXH45" s="5"/>
      <c r="NXI45" s="5"/>
      <c r="NXJ45" s="5"/>
      <c r="NXK45" s="5"/>
      <c r="NXL45" s="5"/>
      <c r="NXM45" s="5"/>
      <c r="NXN45" s="5"/>
      <c r="NXO45" s="5"/>
      <c r="NXP45" s="5"/>
      <c r="NXQ45" s="5"/>
      <c r="NXR45" s="5"/>
      <c r="NXS45" s="5"/>
      <c r="NXT45" s="5"/>
      <c r="NXU45" s="5"/>
      <c r="NXV45" s="5"/>
      <c r="NXW45" s="5"/>
      <c r="NXX45" s="5"/>
      <c r="NXY45" s="5"/>
      <c r="NXZ45" s="5"/>
      <c r="NYA45" s="5"/>
      <c r="NYB45" s="5"/>
      <c r="NYC45" s="5"/>
      <c r="NYD45" s="5"/>
      <c r="NYE45" s="5"/>
      <c r="NYF45" s="5"/>
      <c r="NYG45" s="5"/>
      <c r="NYH45" s="5"/>
      <c r="NYI45" s="5"/>
      <c r="NYJ45" s="5"/>
      <c r="NYK45" s="5"/>
      <c r="NYL45" s="5"/>
      <c r="NYM45" s="5"/>
      <c r="NYN45" s="5"/>
      <c r="NYO45" s="5"/>
      <c r="NYP45" s="5"/>
      <c r="NYQ45" s="5"/>
      <c r="NYR45" s="5"/>
      <c r="NYS45" s="5"/>
      <c r="NYT45" s="5"/>
      <c r="NYU45" s="5"/>
      <c r="NYV45" s="5"/>
      <c r="NYW45" s="5"/>
      <c r="NYX45" s="5"/>
      <c r="NYY45" s="5"/>
      <c r="NYZ45" s="5"/>
      <c r="NZA45" s="5"/>
      <c r="NZB45" s="5"/>
      <c r="NZC45" s="5"/>
      <c r="NZD45" s="5"/>
      <c r="NZE45" s="5"/>
      <c r="NZF45" s="5"/>
      <c r="NZG45" s="5"/>
      <c r="NZH45" s="5"/>
      <c r="NZI45" s="5"/>
      <c r="NZJ45" s="5"/>
      <c r="NZK45" s="5"/>
      <c r="NZL45" s="5"/>
      <c r="NZM45" s="5"/>
      <c r="NZN45" s="5"/>
      <c r="NZO45" s="5"/>
      <c r="NZP45" s="5"/>
      <c r="NZQ45" s="5"/>
      <c r="NZR45" s="5"/>
      <c r="NZS45" s="5"/>
      <c r="NZT45" s="5"/>
      <c r="NZU45" s="5"/>
      <c r="NZV45" s="5"/>
      <c r="NZW45" s="5"/>
      <c r="NZX45" s="5"/>
      <c r="NZY45" s="5"/>
      <c r="NZZ45" s="5"/>
      <c r="OAA45" s="5"/>
      <c r="OAB45" s="5"/>
      <c r="OAC45" s="5"/>
      <c r="OAD45" s="5"/>
      <c r="OAE45" s="5"/>
      <c r="OAF45" s="5"/>
      <c r="OAG45" s="5"/>
      <c r="OAH45" s="5"/>
      <c r="OAI45" s="5"/>
      <c r="OAJ45" s="5"/>
      <c r="OAK45" s="5"/>
      <c r="OAL45" s="5"/>
      <c r="OAM45" s="5"/>
      <c r="OAN45" s="5"/>
      <c r="OAO45" s="5"/>
      <c r="OAP45" s="5"/>
      <c r="OAQ45" s="5"/>
      <c r="OAR45" s="5"/>
      <c r="OAS45" s="5"/>
      <c r="OAT45" s="5"/>
      <c r="OAU45" s="5"/>
      <c r="OAV45" s="5"/>
      <c r="OAW45" s="5"/>
      <c r="OAX45" s="5"/>
      <c r="OAY45" s="5"/>
      <c r="OAZ45" s="5"/>
      <c r="OBA45" s="5"/>
      <c r="OBB45" s="5"/>
      <c r="OBC45" s="5"/>
      <c r="OBD45" s="5"/>
      <c r="OBE45" s="5"/>
      <c r="OBF45" s="5"/>
      <c r="OBG45" s="5"/>
      <c r="OBH45" s="5"/>
      <c r="OBI45" s="5"/>
      <c r="OBJ45" s="5"/>
      <c r="OBK45" s="5"/>
      <c r="OBL45" s="5"/>
      <c r="OBM45" s="5"/>
      <c r="OBN45" s="5"/>
      <c r="OBO45" s="5"/>
      <c r="OBP45" s="5"/>
      <c r="OBQ45" s="5"/>
      <c r="OBR45" s="5"/>
      <c r="OBS45" s="5"/>
      <c r="OBT45" s="5"/>
      <c r="OBU45" s="5"/>
      <c r="OBV45" s="5"/>
      <c r="OBW45" s="5"/>
      <c r="OBX45" s="5"/>
      <c r="OBY45" s="5"/>
      <c r="OBZ45" s="5"/>
      <c r="OCA45" s="5"/>
      <c r="OCB45" s="5"/>
      <c r="OCC45" s="5"/>
      <c r="OCD45" s="5"/>
      <c r="OCE45" s="5"/>
      <c r="OCF45" s="5"/>
      <c r="OCG45" s="5"/>
      <c r="OCH45" s="5"/>
      <c r="OCI45" s="5"/>
      <c r="OCJ45" s="5"/>
      <c r="OCK45" s="5"/>
      <c r="OCL45" s="5"/>
      <c r="OCM45" s="5"/>
      <c r="OCN45" s="5"/>
      <c r="OCO45" s="5"/>
      <c r="OCP45" s="5"/>
      <c r="OCQ45" s="5"/>
      <c r="OCR45" s="5"/>
      <c r="OCS45" s="5"/>
      <c r="OCT45" s="5"/>
      <c r="OCU45" s="5"/>
      <c r="OCV45" s="5"/>
      <c r="OCW45" s="5"/>
      <c r="OCX45" s="5"/>
      <c r="OCY45" s="5"/>
      <c r="OCZ45" s="5"/>
      <c r="ODA45" s="5"/>
      <c r="ODB45" s="5"/>
      <c r="ODC45" s="5"/>
      <c r="ODD45" s="5"/>
      <c r="ODE45" s="5"/>
      <c r="ODF45" s="5"/>
      <c r="ODG45" s="5"/>
      <c r="ODH45" s="5"/>
      <c r="ODI45" s="5"/>
      <c r="ODJ45" s="5"/>
      <c r="ODK45" s="5"/>
      <c r="ODL45" s="5"/>
      <c r="ODM45" s="5"/>
      <c r="ODN45" s="5"/>
      <c r="ODO45" s="5"/>
      <c r="ODP45" s="5"/>
      <c r="ODQ45" s="5"/>
      <c r="ODR45" s="5"/>
      <c r="ODS45" s="5"/>
      <c r="ODT45" s="5"/>
      <c r="ODU45" s="5"/>
      <c r="ODV45" s="5"/>
      <c r="ODW45" s="5"/>
      <c r="ODX45" s="5"/>
      <c r="ODY45" s="5"/>
      <c r="ODZ45" s="5"/>
      <c r="OEA45" s="5"/>
      <c r="OEB45" s="5"/>
      <c r="OEC45" s="5"/>
      <c r="OED45" s="5"/>
      <c r="OEE45" s="5"/>
      <c r="OEF45" s="5"/>
      <c r="OEG45" s="5"/>
      <c r="OEH45" s="5"/>
      <c r="OEI45" s="5"/>
      <c r="OEJ45" s="5"/>
      <c r="OEK45" s="5"/>
      <c r="OEL45" s="5"/>
      <c r="OEM45" s="5"/>
      <c r="OEN45" s="5"/>
      <c r="OEO45" s="5"/>
      <c r="OEP45" s="5"/>
      <c r="OEQ45" s="5"/>
      <c r="OER45" s="5"/>
      <c r="OES45" s="5"/>
      <c r="OET45" s="5"/>
      <c r="OEU45" s="5"/>
      <c r="OEV45" s="5"/>
      <c r="OEW45" s="5"/>
      <c r="OEX45" s="5"/>
      <c r="OEY45" s="5"/>
      <c r="OEZ45" s="5"/>
      <c r="OFA45" s="5"/>
      <c r="OFB45" s="5"/>
      <c r="OFC45" s="5"/>
      <c r="OFD45" s="5"/>
      <c r="OFE45" s="5"/>
      <c r="OFF45" s="5"/>
      <c r="OFG45" s="5"/>
      <c r="OFH45" s="5"/>
      <c r="OFI45" s="5"/>
      <c r="OFJ45" s="5"/>
      <c r="OFK45" s="5"/>
      <c r="OFL45" s="5"/>
      <c r="OFM45" s="5"/>
      <c r="OFN45" s="5"/>
      <c r="OFO45" s="5"/>
      <c r="OFP45" s="5"/>
      <c r="OFQ45" s="5"/>
      <c r="OFR45" s="5"/>
      <c r="OFS45" s="5"/>
      <c r="OFT45" s="5"/>
      <c r="OFU45" s="5"/>
      <c r="OFV45" s="5"/>
      <c r="OFW45" s="5"/>
      <c r="OFX45" s="5"/>
      <c r="OFY45" s="5"/>
      <c r="OFZ45" s="5"/>
      <c r="OGA45" s="5"/>
      <c r="OGB45" s="5"/>
      <c r="OGC45" s="5"/>
      <c r="OGD45" s="5"/>
      <c r="OGE45" s="5"/>
      <c r="OGF45" s="5"/>
      <c r="OGG45" s="5"/>
      <c r="OGH45" s="5"/>
      <c r="OGI45" s="5"/>
      <c r="OGJ45" s="5"/>
      <c r="OGK45" s="5"/>
      <c r="OGL45" s="5"/>
      <c r="OGM45" s="5"/>
      <c r="OGN45" s="5"/>
      <c r="OGO45" s="5"/>
      <c r="OGP45" s="5"/>
      <c r="OGQ45" s="5"/>
      <c r="OGR45" s="5"/>
      <c r="OGS45" s="5"/>
      <c r="OGT45" s="5"/>
      <c r="OGU45" s="5"/>
      <c r="OGV45" s="5"/>
      <c r="OGW45" s="5"/>
      <c r="OGX45" s="5"/>
      <c r="OGY45" s="5"/>
      <c r="OGZ45" s="5"/>
      <c r="OHA45" s="5"/>
      <c r="OHB45" s="5"/>
      <c r="OHC45" s="5"/>
      <c r="OHD45" s="5"/>
      <c r="OHE45" s="5"/>
      <c r="OHF45" s="5"/>
      <c r="OHG45" s="5"/>
      <c r="OHH45" s="5"/>
      <c r="OHI45" s="5"/>
      <c r="OHJ45" s="5"/>
      <c r="OHK45" s="5"/>
      <c r="OHL45" s="5"/>
      <c r="OHM45" s="5"/>
      <c r="OHN45" s="5"/>
      <c r="OHO45" s="5"/>
      <c r="OHP45" s="5"/>
      <c r="OHQ45" s="5"/>
      <c r="OHR45" s="5"/>
      <c r="OHS45" s="5"/>
      <c r="OHT45" s="5"/>
      <c r="OHU45" s="5"/>
      <c r="OHV45" s="5"/>
      <c r="OHW45" s="5"/>
      <c r="OHX45" s="5"/>
      <c r="OHY45" s="5"/>
      <c r="OHZ45" s="5"/>
      <c r="OIA45" s="5"/>
      <c r="OIB45" s="5"/>
      <c r="OIC45" s="5"/>
      <c r="OID45" s="5"/>
      <c r="OIE45" s="5"/>
      <c r="OIF45" s="5"/>
      <c r="OIG45" s="5"/>
      <c r="OIH45" s="5"/>
      <c r="OII45" s="5"/>
      <c r="OIJ45" s="5"/>
      <c r="OIK45" s="5"/>
      <c r="OIL45" s="5"/>
      <c r="OIM45" s="5"/>
      <c r="OIN45" s="5"/>
      <c r="OIO45" s="5"/>
      <c r="OIP45" s="5"/>
      <c r="OIQ45" s="5"/>
      <c r="OIR45" s="5"/>
      <c r="OIS45" s="5"/>
      <c r="OIT45" s="5"/>
      <c r="OIU45" s="5"/>
      <c r="OIV45" s="5"/>
      <c r="OIW45" s="5"/>
      <c r="OIX45" s="5"/>
      <c r="OIY45" s="5"/>
      <c r="OIZ45" s="5"/>
      <c r="OJA45" s="5"/>
      <c r="OJB45" s="5"/>
      <c r="OJC45" s="5"/>
      <c r="OJD45" s="5"/>
      <c r="OJE45" s="5"/>
      <c r="OJF45" s="5"/>
      <c r="OJG45" s="5"/>
      <c r="OJH45" s="5"/>
      <c r="OJI45" s="5"/>
      <c r="OJJ45" s="5"/>
      <c r="OJK45" s="5"/>
      <c r="OJL45" s="5"/>
      <c r="OJM45" s="5"/>
      <c r="OJN45" s="5"/>
      <c r="OJO45" s="5"/>
      <c r="OJP45" s="5"/>
      <c r="OJQ45" s="5"/>
      <c r="OJR45" s="5"/>
      <c r="OJS45" s="5"/>
      <c r="OJT45" s="5"/>
      <c r="OJU45" s="5"/>
      <c r="OJV45" s="5"/>
      <c r="OJW45" s="5"/>
      <c r="OJX45" s="5"/>
      <c r="OJY45" s="5"/>
      <c r="OJZ45" s="5"/>
      <c r="OKA45" s="5"/>
      <c r="OKB45" s="5"/>
      <c r="OKC45" s="5"/>
      <c r="OKD45" s="5"/>
      <c r="OKE45" s="5"/>
      <c r="OKF45" s="5"/>
      <c r="OKG45" s="5"/>
      <c r="OKH45" s="5"/>
      <c r="OKI45" s="5"/>
      <c r="OKJ45" s="5"/>
      <c r="OKK45" s="5"/>
      <c r="OKL45" s="5"/>
      <c r="OKM45" s="5"/>
      <c r="OKN45" s="5"/>
      <c r="OKO45" s="5"/>
      <c r="OKP45" s="5"/>
      <c r="OKQ45" s="5"/>
      <c r="OKR45" s="5"/>
      <c r="OKS45" s="5"/>
      <c r="OKT45" s="5"/>
      <c r="OKU45" s="5"/>
      <c r="OKV45" s="5"/>
      <c r="OKW45" s="5"/>
      <c r="OKX45" s="5"/>
      <c r="OKY45" s="5"/>
      <c r="OKZ45" s="5"/>
      <c r="OLA45" s="5"/>
      <c r="OLB45" s="5"/>
      <c r="OLC45" s="5"/>
      <c r="OLD45" s="5"/>
      <c r="OLE45" s="5"/>
      <c r="OLF45" s="5"/>
      <c r="OLG45" s="5"/>
      <c r="OLH45" s="5"/>
      <c r="OLI45" s="5"/>
      <c r="OLJ45" s="5"/>
      <c r="OLK45" s="5"/>
      <c r="OLL45" s="5"/>
      <c r="OLM45" s="5"/>
      <c r="OLN45" s="5"/>
      <c r="OLO45" s="5"/>
      <c r="OLP45" s="5"/>
      <c r="OLQ45" s="5"/>
      <c r="OLR45" s="5"/>
      <c r="OLS45" s="5"/>
      <c r="OLT45" s="5"/>
      <c r="OLU45" s="5"/>
      <c r="OLV45" s="5"/>
      <c r="OLW45" s="5"/>
      <c r="OLX45" s="5"/>
      <c r="OLY45" s="5"/>
      <c r="OLZ45" s="5"/>
      <c r="OMA45" s="5"/>
      <c r="OMB45" s="5"/>
      <c r="OMC45" s="5"/>
      <c r="OMD45" s="5"/>
      <c r="OME45" s="5"/>
      <c r="OMF45" s="5"/>
      <c r="OMG45" s="5"/>
      <c r="OMH45" s="5"/>
      <c r="OMI45" s="5"/>
      <c r="OMJ45" s="5"/>
      <c r="OMK45" s="5"/>
      <c r="OML45" s="5"/>
      <c r="OMM45" s="5"/>
      <c r="OMN45" s="5"/>
      <c r="OMO45" s="5"/>
      <c r="OMP45" s="5"/>
      <c r="OMQ45" s="5"/>
      <c r="OMR45" s="5"/>
      <c r="OMS45" s="5"/>
      <c r="OMT45" s="5"/>
      <c r="OMU45" s="5"/>
      <c r="OMV45" s="5"/>
      <c r="OMW45" s="5"/>
      <c r="OMX45" s="5"/>
      <c r="OMY45" s="5"/>
      <c r="OMZ45" s="5"/>
      <c r="ONA45" s="5"/>
      <c r="ONB45" s="5"/>
      <c r="ONC45" s="5"/>
      <c r="OND45" s="5"/>
      <c r="ONE45" s="5"/>
      <c r="ONF45" s="5"/>
      <c r="ONG45" s="5"/>
      <c r="ONH45" s="5"/>
      <c r="ONI45" s="5"/>
      <c r="ONJ45" s="5"/>
      <c r="ONK45" s="5"/>
      <c r="ONL45" s="5"/>
      <c r="ONM45" s="5"/>
      <c r="ONN45" s="5"/>
      <c r="ONO45" s="5"/>
      <c r="ONP45" s="5"/>
      <c r="ONQ45" s="5"/>
      <c r="ONR45" s="5"/>
      <c r="ONS45" s="5"/>
      <c r="ONT45" s="5"/>
      <c r="ONU45" s="5"/>
      <c r="ONV45" s="5"/>
      <c r="ONW45" s="5"/>
      <c r="ONX45" s="5"/>
      <c r="ONY45" s="5"/>
      <c r="ONZ45" s="5"/>
      <c r="OOA45" s="5"/>
      <c r="OOB45" s="5"/>
      <c r="OOC45" s="5"/>
      <c r="OOD45" s="5"/>
      <c r="OOE45" s="5"/>
      <c r="OOF45" s="5"/>
      <c r="OOG45" s="5"/>
      <c r="OOH45" s="5"/>
      <c r="OOI45" s="5"/>
      <c r="OOJ45" s="5"/>
      <c r="OOK45" s="5"/>
      <c r="OOL45" s="5"/>
      <c r="OOM45" s="5"/>
      <c r="OON45" s="5"/>
      <c r="OOO45" s="5"/>
      <c r="OOP45" s="5"/>
      <c r="OOQ45" s="5"/>
      <c r="OOR45" s="5"/>
      <c r="OOS45" s="5"/>
      <c r="OOT45" s="5"/>
      <c r="OOU45" s="5"/>
      <c r="OOV45" s="5"/>
      <c r="OOW45" s="5"/>
      <c r="OOX45" s="5"/>
      <c r="OOY45" s="5"/>
      <c r="OOZ45" s="5"/>
      <c r="OPA45" s="5"/>
      <c r="OPB45" s="5"/>
      <c r="OPC45" s="5"/>
      <c r="OPD45" s="5"/>
      <c r="OPE45" s="5"/>
      <c r="OPF45" s="5"/>
      <c r="OPG45" s="5"/>
      <c r="OPH45" s="5"/>
      <c r="OPI45" s="5"/>
      <c r="OPJ45" s="5"/>
      <c r="OPK45" s="5"/>
      <c r="OPL45" s="5"/>
      <c r="OPM45" s="5"/>
      <c r="OPN45" s="5"/>
      <c r="OPO45" s="5"/>
      <c r="OPP45" s="5"/>
      <c r="OPQ45" s="5"/>
      <c r="OPR45" s="5"/>
      <c r="OPS45" s="5"/>
      <c r="OPT45" s="5"/>
      <c r="OPU45" s="5"/>
      <c r="OPV45" s="5"/>
      <c r="OPW45" s="5"/>
      <c r="OPX45" s="5"/>
      <c r="OPY45" s="5"/>
      <c r="OPZ45" s="5"/>
      <c r="OQA45" s="5"/>
      <c r="OQB45" s="5"/>
      <c r="OQC45" s="5"/>
      <c r="OQD45" s="5"/>
      <c r="OQE45" s="5"/>
      <c r="OQF45" s="5"/>
      <c r="OQG45" s="5"/>
      <c r="OQH45" s="5"/>
      <c r="OQI45" s="5"/>
      <c r="OQJ45" s="5"/>
      <c r="OQK45" s="5"/>
      <c r="OQL45" s="5"/>
      <c r="OQM45" s="5"/>
      <c r="OQN45" s="5"/>
      <c r="OQO45" s="5"/>
      <c r="OQP45" s="5"/>
      <c r="OQQ45" s="5"/>
      <c r="OQR45" s="5"/>
      <c r="OQS45" s="5"/>
      <c r="OQT45" s="5"/>
      <c r="OQU45" s="5"/>
      <c r="OQV45" s="5"/>
      <c r="OQW45" s="5"/>
      <c r="OQX45" s="5"/>
      <c r="OQY45" s="5"/>
      <c r="OQZ45" s="5"/>
      <c r="ORA45" s="5"/>
      <c r="ORB45" s="5"/>
      <c r="ORC45" s="5"/>
      <c r="ORD45" s="5"/>
      <c r="ORE45" s="5"/>
      <c r="ORF45" s="5"/>
      <c r="ORG45" s="5"/>
      <c r="ORH45" s="5"/>
      <c r="ORI45" s="5"/>
      <c r="ORJ45" s="5"/>
      <c r="ORK45" s="5"/>
      <c r="ORL45" s="5"/>
      <c r="ORM45" s="5"/>
      <c r="ORN45" s="5"/>
      <c r="ORO45" s="5"/>
      <c r="ORP45" s="5"/>
      <c r="ORQ45" s="5"/>
      <c r="ORR45" s="5"/>
      <c r="ORS45" s="5"/>
      <c r="ORT45" s="5"/>
      <c r="ORU45" s="5"/>
      <c r="ORV45" s="5"/>
      <c r="ORW45" s="5"/>
      <c r="ORX45" s="5"/>
      <c r="ORY45" s="5"/>
      <c r="ORZ45" s="5"/>
      <c r="OSA45" s="5"/>
      <c r="OSB45" s="5"/>
      <c r="OSC45" s="5"/>
      <c r="OSD45" s="5"/>
      <c r="OSE45" s="5"/>
      <c r="OSF45" s="5"/>
      <c r="OSG45" s="5"/>
      <c r="OSH45" s="5"/>
      <c r="OSI45" s="5"/>
      <c r="OSJ45" s="5"/>
      <c r="OSK45" s="5"/>
      <c r="OSL45" s="5"/>
      <c r="OSM45" s="5"/>
      <c r="OSN45" s="5"/>
      <c r="OSO45" s="5"/>
      <c r="OSP45" s="5"/>
      <c r="OSQ45" s="5"/>
      <c r="OSR45" s="5"/>
      <c r="OSS45" s="5"/>
      <c r="OST45" s="5"/>
      <c r="OSU45" s="5"/>
      <c r="OSV45" s="5"/>
      <c r="OSW45" s="5"/>
      <c r="OSX45" s="5"/>
      <c r="OSY45" s="5"/>
      <c r="OSZ45" s="5"/>
      <c r="OTA45" s="5"/>
      <c r="OTB45" s="5"/>
      <c r="OTC45" s="5"/>
      <c r="OTD45" s="5"/>
      <c r="OTE45" s="5"/>
      <c r="OTF45" s="5"/>
      <c r="OTG45" s="5"/>
      <c r="OTH45" s="5"/>
      <c r="OTI45" s="5"/>
      <c r="OTJ45" s="5"/>
      <c r="OTK45" s="5"/>
      <c r="OTL45" s="5"/>
      <c r="OTM45" s="5"/>
      <c r="OTN45" s="5"/>
      <c r="OTO45" s="5"/>
      <c r="OTP45" s="5"/>
      <c r="OTQ45" s="5"/>
      <c r="OTR45" s="5"/>
      <c r="OTS45" s="5"/>
      <c r="OTT45" s="5"/>
      <c r="OTU45" s="5"/>
      <c r="OTV45" s="5"/>
      <c r="OTW45" s="5"/>
      <c r="OTX45" s="5"/>
      <c r="OTY45" s="5"/>
      <c r="OTZ45" s="5"/>
      <c r="OUA45" s="5"/>
      <c r="OUB45" s="5"/>
      <c r="OUC45" s="5"/>
      <c r="OUD45" s="5"/>
      <c r="OUE45" s="5"/>
      <c r="OUF45" s="5"/>
      <c r="OUG45" s="5"/>
      <c r="OUH45" s="5"/>
      <c r="OUI45" s="5"/>
      <c r="OUJ45" s="5"/>
      <c r="OUK45" s="5"/>
      <c r="OUL45" s="5"/>
      <c r="OUM45" s="5"/>
      <c r="OUN45" s="5"/>
      <c r="OUO45" s="5"/>
      <c r="OUP45" s="5"/>
      <c r="OUQ45" s="5"/>
      <c r="OUR45" s="5"/>
      <c r="OUS45" s="5"/>
      <c r="OUT45" s="5"/>
      <c r="OUU45" s="5"/>
      <c r="OUV45" s="5"/>
      <c r="OUW45" s="5"/>
      <c r="OUX45" s="5"/>
      <c r="OUY45" s="5"/>
      <c r="OUZ45" s="5"/>
      <c r="OVA45" s="5"/>
      <c r="OVB45" s="5"/>
      <c r="OVC45" s="5"/>
      <c r="OVD45" s="5"/>
      <c r="OVE45" s="5"/>
      <c r="OVF45" s="5"/>
      <c r="OVG45" s="5"/>
      <c r="OVH45" s="5"/>
      <c r="OVI45" s="5"/>
      <c r="OVJ45" s="5"/>
      <c r="OVK45" s="5"/>
      <c r="OVL45" s="5"/>
      <c r="OVM45" s="5"/>
      <c r="OVN45" s="5"/>
      <c r="OVO45" s="5"/>
      <c r="OVP45" s="5"/>
      <c r="OVQ45" s="5"/>
      <c r="OVR45" s="5"/>
      <c r="OVS45" s="5"/>
      <c r="OVT45" s="5"/>
      <c r="OVU45" s="5"/>
      <c r="OVV45" s="5"/>
      <c r="OVW45" s="5"/>
      <c r="OVX45" s="5"/>
      <c r="OVY45" s="5"/>
      <c r="OVZ45" s="5"/>
      <c r="OWA45" s="5"/>
      <c r="OWB45" s="5"/>
      <c r="OWC45" s="5"/>
      <c r="OWD45" s="5"/>
      <c r="OWE45" s="5"/>
      <c r="OWF45" s="5"/>
      <c r="OWG45" s="5"/>
      <c r="OWH45" s="5"/>
      <c r="OWI45" s="5"/>
      <c r="OWJ45" s="5"/>
      <c r="OWK45" s="5"/>
      <c r="OWL45" s="5"/>
      <c r="OWM45" s="5"/>
      <c r="OWN45" s="5"/>
      <c r="OWO45" s="5"/>
      <c r="OWP45" s="5"/>
      <c r="OWQ45" s="5"/>
      <c r="OWR45" s="5"/>
      <c r="OWS45" s="5"/>
      <c r="OWT45" s="5"/>
      <c r="OWU45" s="5"/>
      <c r="OWV45" s="5"/>
      <c r="OWW45" s="5"/>
      <c r="OWX45" s="5"/>
      <c r="OWY45" s="5"/>
      <c r="OWZ45" s="5"/>
      <c r="OXA45" s="5"/>
      <c r="OXB45" s="5"/>
      <c r="OXC45" s="5"/>
      <c r="OXD45" s="5"/>
      <c r="OXE45" s="5"/>
      <c r="OXF45" s="5"/>
      <c r="OXG45" s="5"/>
      <c r="OXH45" s="5"/>
      <c r="OXI45" s="5"/>
      <c r="OXJ45" s="5"/>
      <c r="OXK45" s="5"/>
      <c r="OXL45" s="5"/>
      <c r="OXM45" s="5"/>
      <c r="OXN45" s="5"/>
      <c r="OXO45" s="5"/>
      <c r="OXP45" s="5"/>
      <c r="OXQ45" s="5"/>
      <c r="OXR45" s="5"/>
      <c r="OXS45" s="5"/>
      <c r="OXT45" s="5"/>
      <c r="OXU45" s="5"/>
      <c r="OXV45" s="5"/>
      <c r="OXW45" s="5"/>
      <c r="OXX45" s="5"/>
      <c r="OXY45" s="5"/>
      <c r="OXZ45" s="5"/>
      <c r="OYA45" s="5"/>
      <c r="OYB45" s="5"/>
      <c r="OYC45" s="5"/>
      <c r="OYD45" s="5"/>
      <c r="OYE45" s="5"/>
      <c r="OYF45" s="5"/>
      <c r="OYG45" s="5"/>
      <c r="OYH45" s="5"/>
      <c r="OYI45" s="5"/>
      <c r="OYJ45" s="5"/>
      <c r="OYK45" s="5"/>
      <c r="OYL45" s="5"/>
      <c r="OYM45" s="5"/>
      <c r="OYN45" s="5"/>
      <c r="OYO45" s="5"/>
      <c r="OYP45" s="5"/>
      <c r="OYQ45" s="5"/>
      <c r="OYR45" s="5"/>
      <c r="OYS45" s="5"/>
      <c r="OYT45" s="5"/>
      <c r="OYU45" s="5"/>
      <c r="OYV45" s="5"/>
      <c r="OYW45" s="5"/>
      <c r="OYX45" s="5"/>
      <c r="OYY45" s="5"/>
      <c r="OYZ45" s="5"/>
      <c r="OZA45" s="5"/>
      <c r="OZB45" s="5"/>
      <c r="OZC45" s="5"/>
      <c r="OZD45" s="5"/>
      <c r="OZE45" s="5"/>
      <c r="OZF45" s="5"/>
      <c r="OZG45" s="5"/>
      <c r="OZH45" s="5"/>
      <c r="OZI45" s="5"/>
      <c r="OZJ45" s="5"/>
      <c r="OZK45" s="5"/>
      <c r="OZL45" s="5"/>
      <c r="OZM45" s="5"/>
      <c r="OZN45" s="5"/>
      <c r="OZO45" s="5"/>
      <c r="OZP45" s="5"/>
      <c r="OZQ45" s="5"/>
      <c r="OZR45" s="5"/>
      <c r="OZS45" s="5"/>
      <c r="OZT45" s="5"/>
      <c r="OZU45" s="5"/>
      <c r="OZV45" s="5"/>
      <c r="OZW45" s="5"/>
      <c r="OZX45" s="5"/>
      <c r="OZY45" s="5"/>
      <c r="OZZ45" s="5"/>
      <c r="PAA45" s="5"/>
      <c r="PAB45" s="5"/>
      <c r="PAC45" s="5"/>
      <c r="PAD45" s="5"/>
      <c r="PAE45" s="5"/>
      <c r="PAF45" s="5"/>
      <c r="PAG45" s="5"/>
      <c r="PAH45" s="5"/>
      <c r="PAI45" s="5"/>
      <c r="PAJ45" s="5"/>
      <c r="PAK45" s="5"/>
      <c r="PAL45" s="5"/>
      <c r="PAM45" s="5"/>
      <c r="PAN45" s="5"/>
      <c r="PAO45" s="5"/>
      <c r="PAP45" s="5"/>
      <c r="PAQ45" s="5"/>
      <c r="PAR45" s="5"/>
      <c r="PAS45" s="5"/>
      <c r="PAT45" s="5"/>
      <c r="PAU45" s="5"/>
      <c r="PAV45" s="5"/>
      <c r="PAW45" s="5"/>
      <c r="PAX45" s="5"/>
      <c r="PAY45" s="5"/>
      <c r="PAZ45" s="5"/>
      <c r="PBA45" s="5"/>
      <c r="PBB45" s="5"/>
      <c r="PBC45" s="5"/>
      <c r="PBD45" s="5"/>
      <c r="PBE45" s="5"/>
      <c r="PBF45" s="5"/>
      <c r="PBG45" s="5"/>
      <c r="PBH45" s="5"/>
      <c r="PBI45" s="5"/>
      <c r="PBJ45" s="5"/>
      <c r="PBK45" s="5"/>
      <c r="PBL45" s="5"/>
      <c r="PBM45" s="5"/>
      <c r="PBN45" s="5"/>
      <c r="PBO45" s="5"/>
      <c r="PBP45" s="5"/>
      <c r="PBQ45" s="5"/>
      <c r="PBR45" s="5"/>
      <c r="PBS45" s="5"/>
      <c r="PBT45" s="5"/>
      <c r="PBU45" s="5"/>
      <c r="PBV45" s="5"/>
      <c r="PBW45" s="5"/>
      <c r="PBX45" s="5"/>
      <c r="PBY45" s="5"/>
      <c r="PBZ45" s="5"/>
      <c r="PCA45" s="5"/>
      <c r="PCB45" s="5"/>
      <c r="PCC45" s="5"/>
      <c r="PCD45" s="5"/>
      <c r="PCE45" s="5"/>
      <c r="PCF45" s="5"/>
      <c r="PCG45" s="5"/>
      <c r="PCH45" s="5"/>
      <c r="PCI45" s="5"/>
      <c r="PCJ45" s="5"/>
      <c r="PCK45" s="5"/>
      <c r="PCL45" s="5"/>
      <c r="PCM45" s="5"/>
      <c r="PCN45" s="5"/>
      <c r="PCO45" s="5"/>
      <c r="PCP45" s="5"/>
      <c r="PCQ45" s="5"/>
      <c r="PCR45" s="5"/>
      <c r="PCS45" s="5"/>
      <c r="PCT45" s="5"/>
      <c r="PCU45" s="5"/>
      <c r="PCV45" s="5"/>
      <c r="PCW45" s="5"/>
      <c r="PCX45" s="5"/>
      <c r="PCY45" s="5"/>
      <c r="PCZ45" s="5"/>
      <c r="PDA45" s="5"/>
      <c r="PDB45" s="5"/>
      <c r="PDC45" s="5"/>
      <c r="PDD45" s="5"/>
      <c r="PDE45" s="5"/>
      <c r="PDF45" s="5"/>
      <c r="PDG45" s="5"/>
      <c r="PDH45" s="5"/>
      <c r="PDI45" s="5"/>
      <c r="PDJ45" s="5"/>
      <c r="PDK45" s="5"/>
      <c r="PDL45" s="5"/>
      <c r="PDM45" s="5"/>
      <c r="PDN45" s="5"/>
      <c r="PDO45" s="5"/>
      <c r="PDP45" s="5"/>
      <c r="PDQ45" s="5"/>
      <c r="PDR45" s="5"/>
      <c r="PDS45" s="5"/>
      <c r="PDT45" s="5"/>
      <c r="PDU45" s="5"/>
      <c r="PDV45" s="5"/>
      <c r="PDW45" s="5"/>
      <c r="PDX45" s="5"/>
      <c r="PDY45" s="5"/>
      <c r="PDZ45" s="5"/>
      <c r="PEA45" s="5"/>
      <c r="PEB45" s="5"/>
      <c r="PEC45" s="5"/>
      <c r="PED45" s="5"/>
      <c r="PEE45" s="5"/>
      <c r="PEF45" s="5"/>
      <c r="PEG45" s="5"/>
      <c r="PEH45" s="5"/>
      <c r="PEI45" s="5"/>
      <c r="PEJ45" s="5"/>
      <c r="PEK45" s="5"/>
      <c r="PEL45" s="5"/>
      <c r="PEM45" s="5"/>
      <c r="PEN45" s="5"/>
      <c r="PEO45" s="5"/>
      <c r="PEP45" s="5"/>
      <c r="PEQ45" s="5"/>
      <c r="PER45" s="5"/>
      <c r="PES45" s="5"/>
      <c r="PET45" s="5"/>
      <c r="PEU45" s="5"/>
      <c r="PEV45" s="5"/>
      <c r="PEW45" s="5"/>
      <c r="PEX45" s="5"/>
      <c r="PEY45" s="5"/>
      <c r="PEZ45" s="5"/>
      <c r="PFA45" s="5"/>
      <c r="PFB45" s="5"/>
      <c r="PFC45" s="5"/>
      <c r="PFD45" s="5"/>
      <c r="PFE45" s="5"/>
      <c r="PFF45" s="5"/>
      <c r="PFG45" s="5"/>
      <c r="PFH45" s="5"/>
      <c r="PFI45" s="5"/>
      <c r="PFJ45" s="5"/>
      <c r="PFK45" s="5"/>
      <c r="PFL45" s="5"/>
      <c r="PFM45" s="5"/>
      <c r="PFN45" s="5"/>
      <c r="PFO45" s="5"/>
      <c r="PFP45" s="5"/>
      <c r="PFQ45" s="5"/>
      <c r="PFR45" s="5"/>
      <c r="PFS45" s="5"/>
      <c r="PFT45" s="5"/>
      <c r="PFU45" s="5"/>
      <c r="PFV45" s="5"/>
      <c r="PFW45" s="5"/>
      <c r="PFX45" s="5"/>
      <c r="PFY45" s="5"/>
      <c r="PFZ45" s="5"/>
      <c r="PGA45" s="5"/>
      <c r="PGB45" s="5"/>
      <c r="PGC45" s="5"/>
      <c r="PGD45" s="5"/>
      <c r="PGE45" s="5"/>
      <c r="PGF45" s="5"/>
      <c r="PGG45" s="5"/>
      <c r="PGH45" s="5"/>
      <c r="PGI45" s="5"/>
      <c r="PGJ45" s="5"/>
      <c r="PGK45" s="5"/>
      <c r="PGL45" s="5"/>
      <c r="PGM45" s="5"/>
      <c r="PGN45" s="5"/>
      <c r="PGO45" s="5"/>
      <c r="PGP45" s="5"/>
      <c r="PGQ45" s="5"/>
      <c r="PGR45" s="5"/>
      <c r="PGS45" s="5"/>
      <c r="PGT45" s="5"/>
      <c r="PGU45" s="5"/>
      <c r="PGV45" s="5"/>
      <c r="PGW45" s="5"/>
      <c r="PGX45" s="5"/>
      <c r="PGY45" s="5"/>
      <c r="PGZ45" s="5"/>
      <c r="PHA45" s="5"/>
      <c r="PHB45" s="5"/>
      <c r="PHC45" s="5"/>
      <c r="PHD45" s="5"/>
      <c r="PHE45" s="5"/>
      <c r="PHF45" s="5"/>
      <c r="PHG45" s="5"/>
      <c r="PHH45" s="5"/>
      <c r="PHI45" s="5"/>
      <c r="PHJ45" s="5"/>
      <c r="PHK45" s="5"/>
      <c r="PHL45" s="5"/>
      <c r="PHM45" s="5"/>
      <c r="PHN45" s="5"/>
      <c r="PHO45" s="5"/>
      <c r="PHP45" s="5"/>
      <c r="PHQ45" s="5"/>
      <c r="PHR45" s="5"/>
      <c r="PHS45" s="5"/>
      <c r="PHT45" s="5"/>
      <c r="PHU45" s="5"/>
      <c r="PHV45" s="5"/>
      <c r="PHW45" s="5"/>
      <c r="PHX45" s="5"/>
      <c r="PHY45" s="5"/>
      <c r="PHZ45" s="5"/>
      <c r="PIA45" s="5"/>
      <c r="PIB45" s="5"/>
      <c r="PIC45" s="5"/>
      <c r="PID45" s="5"/>
      <c r="PIE45" s="5"/>
      <c r="PIF45" s="5"/>
      <c r="PIG45" s="5"/>
      <c r="PIH45" s="5"/>
      <c r="PII45" s="5"/>
      <c r="PIJ45" s="5"/>
      <c r="PIK45" s="5"/>
      <c r="PIL45" s="5"/>
      <c r="PIM45" s="5"/>
      <c r="PIN45" s="5"/>
      <c r="PIO45" s="5"/>
      <c r="PIP45" s="5"/>
      <c r="PIQ45" s="5"/>
      <c r="PIR45" s="5"/>
      <c r="PIS45" s="5"/>
      <c r="PIT45" s="5"/>
      <c r="PIU45" s="5"/>
      <c r="PIV45" s="5"/>
      <c r="PIW45" s="5"/>
      <c r="PIX45" s="5"/>
      <c r="PIY45" s="5"/>
      <c r="PIZ45" s="5"/>
      <c r="PJA45" s="5"/>
      <c r="PJB45" s="5"/>
      <c r="PJC45" s="5"/>
      <c r="PJD45" s="5"/>
      <c r="PJE45" s="5"/>
      <c r="PJF45" s="5"/>
      <c r="PJG45" s="5"/>
      <c r="PJH45" s="5"/>
      <c r="PJI45" s="5"/>
      <c r="PJJ45" s="5"/>
      <c r="PJK45" s="5"/>
      <c r="PJL45" s="5"/>
      <c r="PJM45" s="5"/>
      <c r="PJN45" s="5"/>
      <c r="PJO45" s="5"/>
      <c r="PJP45" s="5"/>
      <c r="PJQ45" s="5"/>
      <c r="PJR45" s="5"/>
      <c r="PJS45" s="5"/>
      <c r="PJT45" s="5"/>
      <c r="PJU45" s="5"/>
      <c r="PJV45" s="5"/>
      <c r="PJW45" s="5"/>
      <c r="PJX45" s="5"/>
      <c r="PJY45" s="5"/>
      <c r="PJZ45" s="5"/>
      <c r="PKA45" s="5"/>
      <c r="PKB45" s="5"/>
      <c r="PKC45" s="5"/>
      <c r="PKD45" s="5"/>
      <c r="PKE45" s="5"/>
      <c r="PKF45" s="5"/>
      <c r="PKG45" s="5"/>
      <c r="PKH45" s="5"/>
      <c r="PKI45" s="5"/>
      <c r="PKJ45" s="5"/>
      <c r="PKK45" s="5"/>
      <c r="PKL45" s="5"/>
      <c r="PKM45" s="5"/>
      <c r="PKN45" s="5"/>
      <c r="PKO45" s="5"/>
      <c r="PKP45" s="5"/>
      <c r="PKQ45" s="5"/>
      <c r="PKR45" s="5"/>
      <c r="PKS45" s="5"/>
      <c r="PKT45" s="5"/>
      <c r="PKU45" s="5"/>
      <c r="PKV45" s="5"/>
      <c r="PKW45" s="5"/>
      <c r="PKX45" s="5"/>
      <c r="PKY45" s="5"/>
      <c r="PKZ45" s="5"/>
      <c r="PLA45" s="5"/>
      <c r="PLB45" s="5"/>
      <c r="PLC45" s="5"/>
      <c r="PLD45" s="5"/>
      <c r="PLE45" s="5"/>
      <c r="PLF45" s="5"/>
      <c r="PLG45" s="5"/>
      <c r="PLH45" s="5"/>
      <c r="PLI45" s="5"/>
      <c r="PLJ45" s="5"/>
      <c r="PLK45" s="5"/>
      <c r="PLL45" s="5"/>
      <c r="PLM45" s="5"/>
      <c r="PLN45" s="5"/>
      <c r="PLO45" s="5"/>
      <c r="PLP45" s="5"/>
      <c r="PLQ45" s="5"/>
      <c r="PLR45" s="5"/>
      <c r="PLS45" s="5"/>
      <c r="PLT45" s="5"/>
      <c r="PLU45" s="5"/>
      <c r="PLV45" s="5"/>
      <c r="PLW45" s="5"/>
      <c r="PLX45" s="5"/>
      <c r="PLY45" s="5"/>
      <c r="PLZ45" s="5"/>
      <c r="PMA45" s="5"/>
      <c r="PMB45" s="5"/>
      <c r="PMC45" s="5"/>
      <c r="PMD45" s="5"/>
      <c r="PME45" s="5"/>
      <c r="PMF45" s="5"/>
      <c r="PMG45" s="5"/>
      <c r="PMH45" s="5"/>
      <c r="PMI45" s="5"/>
      <c r="PMJ45" s="5"/>
      <c r="PMK45" s="5"/>
      <c r="PML45" s="5"/>
      <c r="PMM45" s="5"/>
      <c r="PMN45" s="5"/>
      <c r="PMO45" s="5"/>
      <c r="PMP45" s="5"/>
      <c r="PMQ45" s="5"/>
      <c r="PMR45" s="5"/>
      <c r="PMS45" s="5"/>
      <c r="PMT45" s="5"/>
      <c r="PMU45" s="5"/>
      <c r="PMV45" s="5"/>
      <c r="PMW45" s="5"/>
      <c r="PMX45" s="5"/>
      <c r="PMY45" s="5"/>
      <c r="PMZ45" s="5"/>
      <c r="PNA45" s="5"/>
      <c r="PNB45" s="5"/>
      <c r="PNC45" s="5"/>
      <c r="PND45" s="5"/>
      <c r="PNE45" s="5"/>
      <c r="PNF45" s="5"/>
      <c r="PNG45" s="5"/>
      <c r="PNH45" s="5"/>
      <c r="PNI45" s="5"/>
      <c r="PNJ45" s="5"/>
      <c r="PNK45" s="5"/>
      <c r="PNL45" s="5"/>
      <c r="PNM45" s="5"/>
      <c r="PNN45" s="5"/>
      <c r="PNO45" s="5"/>
      <c r="PNP45" s="5"/>
      <c r="PNQ45" s="5"/>
      <c r="PNR45" s="5"/>
      <c r="PNS45" s="5"/>
      <c r="PNT45" s="5"/>
      <c r="PNU45" s="5"/>
      <c r="PNV45" s="5"/>
      <c r="PNW45" s="5"/>
      <c r="PNX45" s="5"/>
      <c r="PNY45" s="5"/>
      <c r="PNZ45" s="5"/>
      <c r="POA45" s="5"/>
      <c r="POB45" s="5"/>
      <c r="POC45" s="5"/>
      <c r="POD45" s="5"/>
      <c r="POE45" s="5"/>
      <c r="POF45" s="5"/>
      <c r="POG45" s="5"/>
      <c r="POH45" s="5"/>
      <c r="POI45" s="5"/>
      <c r="POJ45" s="5"/>
      <c r="POK45" s="5"/>
      <c r="POL45" s="5"/>
      <c r="POM45" s="5"/>
      <c r="PON45" s="5"/>
      <c r="POO45" s="5"/>
      <c r="POP45" s="5"/>
      <c r="POQ45" s="5"/>
      <c r="POR45" s="5"/>
      <c r="POS45" s="5"/>
      <c r="POT45" s="5"/>
      <c r="POU45" s="5"/>
      <c r="POV45" s="5"/>
      <c r="POW45" s="5"/>
      <c r="POX45" s="5"/>
      <c r="POY45" s="5"/>
      <c r="POZ45" s="5"/>
      <c r="PPA45" s="5"/>
      <c r="PPB45" s="5"/>
      <c r="PPC45" s="5"/>
      <c r="PPD45" s="5"/>
      <c r="PPE45" s="5"/>
      <c r="PPF45" s="5"/>
      <c r="PPG45" s="5"/>
      <c r="PPH45" s="5"/>
      <c r="PPI45" s="5"/>
      <c r="PPJ45" s="5"/>
      <c r="PPK45" s="5"/>
      <c r="PPL45" s="5"/>
      <c r="PPM45" s="5"/>
      <c r="PPN45" s="5"/>
      <c r="PPO45" s="5"/>
      <c r="PPP45" s="5"/>
      <c r="PPQ45" s="5"/>
      <c r="PPR45" s="5"/>
      <c r="PPS45" s="5"/>
      <c r="PPT45" s="5"/>
      <c r="PPU45" s="5"/>
      <c r="PPV45" s="5"/>
      <c r="PPW45" s="5"/>
      <c r="PPX45" s="5"/>
      <c r="PPY45" s="5"/>
      <c r="PPZ45" s="5"/>
      <c r="PQA45" s="5"/>
      <c r="PQB45" s="5"/>
      <c r="PQC45" s="5"/>
      <c r="PQD45" s="5"/>
      <c r="PQE45" s="5"/>
      <c r="PQF45" s="5"/>
      <c r="PQG45" s="5"/>
      <c r="PQH45" s="5"/>
      <c r="PQI45" s="5"/>
      <c r="PQJ45" s="5"/>
      <c r="PQK45" s="5"/>
      <c r="PQL45" s="5"/>
      <c r="PQM45" s="5"/>
      <c r="PQN45" s="5"/>
      <c r="PQO45" s="5"/>
      <c r="PQP45" s="5"/>
      <c r="PQQ45" s="5"/>
      <c r="PQR45" s="5"/>
      <c r="PQS45" s="5"/>
      <c r="PQT45" s="5"/>
      <c r="PQU45" s="5"/>
      <c r="PQV45" s="5"/>
      <c r="PQW45" s="5"/>
      <c r="PQX45" s="5"/>
      <c r="PQY45" s="5"/>
      <c r="PQZ45" s="5"/>
      <c r="PRA45" s="5"/>
      <c r="PRB45" s="5"/>
      <c r="PRC45" s="5"/>
      <c r="PRD45" s="5"/>
      <c r="PRE45" s="5"/>
      <c r="PRF45" s="5"/>
      <c r="PRG45" s="5"/>
      <c r="PRH45" s="5"/>
      <c r="PRI45" s="5"/>
      <c r="PRJ45" s="5"/>
      <c r="PRK45" s="5"/>
      <c r="PRL45" s="5"/>
      <c r="PRM45" s="5"/>
      <c r="PRN45" s="5"/>
      <c r="PRO45" s="5"/>
      <c r="PRP45" s="5"/>
      <c r="PRQ45" s="5"/>
      <c r="PRR45" s="5"/>
      <c r="PRS45" s="5"/>
      <c r="PRT45" s="5"/>
      <c r="PRU45" s="5"/>
      <c r="PRV45" s="5"/>
      <c r="PRW45" s="5"/>
      <c r="PRX45" s="5"/>
      <c r="PRY45" s="5"/>
      <c r="PRZ45" s="5"/>
      <c r="PSA45" s="5"/>
      <c r="PSB45" s="5"/>
      <c r="PSC45" s="5"/>
      <c r="PSD45" s="5"/>
      <c r="PSE45" s="5"/>
      <c r="PSF45" s="5"/>
      <c r="PSG45" s="5"/>
      <c r="PSH45" s="5"/>
      <c r="PSI45" s="5"/>
      <c r="PSJ45" s="5"/>
      <c r="PSK45" s="5"/>
      <c r="PSL45" s="5"/>
      <c r="PSM45" s="5"/>
      <c r="PSN45" s="5"/>
      <c r="PSO45" s="5"/>
      <c r="PSP45" s="5"/>
      <c r="PSQ45" s="5"/>
      <c r="PSR45" s="5"/>
      <c r="PSS45" s="5"/>
      <c r="PST45" s="5"/>
      <c r="PSU45" s="5"/>
      <c r="PSV45" s="5"/>
      <c r="PSW45" s="5"/>
      <c r="PSX45" s="5"/>
      <c r="PSY45" s="5"/>
      <c r="PSZ45" s="5"/>
      <c r="PTA45" s="5"/>
      <c r="PTB45" s="5"/>
      <c r="PTC45" s="5"/>
      <c r="PTD45" s="5"/>
      <c r="PTE45" s="5"/>
      <c r="PTF45" s="5"/>
      <c r="PTG45" s="5"/>
      <c r="PTH45" s="5"/>
      <c r="PTI45" s="5"/>
      <c r="PTJ45" s="5"/>
      <c r="PTK45" s="5"/>
      <c r="PTL45" s="5"/>
      <c r="PTM45" s="5"/>
      <c r="PTN45" s="5"/>
      <c r="PTO45" s="5"/>
      <c r="PTP45" s="5"/>
      <c r="PTQ45" s="5"/>
      <c r="PTR45" s="5"/>
      <c r="PTS45" s="5"/>
      <c r="PTT45" s="5"/>
      <c r="PTU45" s="5"/>
      <c r="PTV45" s="5"/>
      <c r="PTW45" s="5"/>
      <c r="PTX45" s="5"/>
      <c r="PTY45" s="5"/>
      <c r="PTZ45" s="5"/>
      <c r="PUA45" s="5"/>
      <c r="PUB45" s="5"/>
      <c r="PUC45" s="5"/>
      <c r="PUD45" s="5"/>
      <c r="PUE45" s="5"/>
      <c r="PUF45" s="5"/>
      <c r="PUG45" s="5"/>
      <c r="PUH45" s="5"/>
      <c r="PUI45" s="5"/>
      <c r="PUJ45" s="5"/>
      <c r="PUK45" s="5"/>
      <c r="PUL45" s="5"/>
      <c r="PUM45" s="5"/>
      <c r="PUN45" s="5"/>
      <c r="PUO45" s="5"/>
      <c r="PUP45" s="5"/>
      <c r="PUQ45" s="5"/>
      <c r="PUR45" s="5"/>
      <c r="PUS45" s="5"/>
      <c r="PUT45" s="5"/>
      <c r="PUU45" s="5"/>
      <c r="PUV45" s="5"/>
      <c r="PUW45" s="5"/>
      <c r="PUX45" s="5"/>
      <c r="PUY45" s="5"/>
      <c r="PUZ45" s="5"/>
      <c r="PVA45" s="5"/>
      <c r="PVB45" s="5"/>
      <c r="PVC45" s="5"/>
      <c r="PVD45" s="5"/>
      <c r="PVE45" s="5"/>
      <c r="PVF45" s="5"/>
      <c r="PVG45" s="5"/>
      <c r="PVH45" s="5"/>
      <c r="PVI45" s="5"/>
      <c r="PVJ45" s="5"/>
      <c r="PVK45" s="5"/>
      <c r="PVL45" s="5"/>
      <c r="PVM45" s="5"/>
      <c r="PVN45" s="5"/>
      <c r="PVO45" s="5"/>
      <c r="PVP45" s="5"/>
      <c r="PVQ45" s="5"/>
      <c r="PVR45" s="5"/>
      <c r="PVS45" s="5"/>
      <c r="PVT45" s="5"/>
      <c r="PVU45" s="5"/>
      <c r="PVV45" s="5"/>
      <c r="PVW45" s="5"/>
      <c r="PVX45" s="5"/>
      <c r="PVY45" s="5"/>
      <c r="PVZ45" s="5"/>
      <c r="PWA45" s="5"/>
      <c r="PWB45" s="5"/>
      <c r="PWC45" s="5"/>
      <c r="PWD45" s="5"/>
      <c r="PWE45" s="5"/>
      <c r="PWF45" s="5"/>
      <c r="PWG45" s="5"/>
      <c r="PWH45" s="5"/>
      <c r="PWI45" s="5"/>
      <c r="PWJ45" s="5"/>
      <c r="PWK45" s="5"/>
      <c r="PWL45" s="5"/>
      <c r="PWM45" s="5"/>
      <c r="PWN45" s="5"/>
      <c r="PWO45" s="5"/>
      <c r="PWP45" s="5"/>
      <c r="PWQ45" s="5"/>
      <c r="PWR45" s="5"/>
      <c r="PWS45" s="5"/>
      <c r="PWT45" s="5"/>
      <c r="PWU45" s="5"/>
      <c r="PWV45" s="5"/>
      <c r="PWW45" s="5"/>
      <c r="PWX45" s="5"/>
      <c r="PWY45" s="5"/>
      <c r="PWZ45" s="5"/>
      <c r="PXA45" s="5"/>
      <c r="PXB45" s="5"/>
      <c r="PXC45" s="5"/>
      <c r="PXD45" s="5"/>
      <c r="PXE45" s="5"/>
      <c r="PXF45" s="5"/>
      <c r="PXG45" s="5"/>
      <c r="PXH45" s="5"/>
      <c r="PXI45" s="5"/>
      <c r="PXJ45" s="5"/>
      <c r="PXK45" s="5"/>
      <c r="PXL45" s="5"/>
      <c r="PXM45" s="5"/>
      <c r="PXN45" s="5"/>
      <c r="PXO45" s="5"/>
      <c r="PXP45" s="5"/>
      <c r="PXQ45" s="5"/>
      <c r="PXR45" s="5"/>
      <c r="PXS45" s="5"/>
      <c r="PXT45" s="5"/>
      <c r="PXU45" s="5"/>
      <c r="PXV45" s="5"/>
      <c r="PXW45" s="5"/>
      <c r="PXX45" s="5"/>
      <c r="PXY45" s="5"/>
      <c r="PXZ45" s="5"/>
      <c r="PYA45" s="5"/>
      <c r="PYB45" s="5"/>
      <c r="PYC45" s="5"/>
      <c r="PYD45" s="5"/>
      <c r="PYE45" s="5"/>
      <c r="PYF45" s="5"/>
      <c r="PYG45" s="5"/>
      <c r="PYH45" s="5"/>
      <c r="PYI45" s="5"/>
      <c r="PYJ45" s="5"/>
      <c r="PYK45" s="5"/>
      <c r="PYL45" s="5"/>
      <c r="PYM45" s="5"/>
      <c r="PYN45" s="5"/>
      <c r="PYO45" s="5"/>
      <c r="PYP45" s="5"/>
      <c r="PYQ45" s="5"/>
      <c r="PYR45" s="5"/>
      <c r="PYS45" s="5"/>
      <c r="PYT45" s="5"/>
      <c r="PYU45" s="5"/>
      <c r="PYV45" s="5"/>
      <c r="PYW45" s="5"/>
      <c r="PYX45" s="5"/>
      <c r="PYY45" s="5"/>
      <c r="PYZ45" s="5"/>
      <c r="PZA45" s="5"/>
      <c r="PZB45" s="5"/>
      <c r="PZC45" s="5"/>
      <c r="PZD45" s="5"/>
      <c r="PZE45" s="5"/>
      <c r="PZF45" s="5"/>
      <c r="PZG45" s="5"/>
      <c r="PZH45" s="5"/>
      <c r="PZI45" s="5"/>
      <c r="PZJ45" s="5"/>
      <c r="PZK45" s="5"/>
      <c r="PZL45" s="5"/>
      <c r="PZM45" s="5"/>
      <c r="PZN45" s="5"/>
      <c r="PZO45" s="5"/>
      <c r="PZP45" s="5"/>
      <c r="PZQ45" s="5"/>
      <c r="PZR45" s="5"/>
      <c r="PZS45" s="5"/>
      <c r="PZT45" s="5"/>
      <c r="PZU45" s="5"/>
      <c r="PZV45" s="5"/>
      <c r="PZW45" s="5"/>
      <c r="PZX45" s="5"/>
      <c r="PZY45" s="5"/>
      <c r="PZZ45" s="5"/>
      <c r="QAA45" s="5"/>
      <c r="QAB45" s="5"/>
      <c r="QAC45" s="5"/>
      <c r="QAD45" s="5"/>
      <c r="QAE45" s="5"/>
      <c r="QAF45" s="5"/>
      <c r="QAG45" s="5"/>
      <c r="QAH45" s="5"/>
      <c r="QAI45" s="5"/>
      <c r="QAJ45" s="5"/>
      <c r="QAK45" s="5"/>
      <c r="QAL45" s="5"/>
      <c r="QAM45" s="5"/>
      <c r="QAN45" s="5"/>
      <c r="QAO45" s="5"/>
      <c r="QAP45" s="5"/>
      <c r="QAQ45" s="5"/>
      <c r="QAR45" s="5"/>
      <c r="QAS45" s="5"/>
      <c r="QAT45" s="5"/>
      <c r="QAU45" s="5"/>
      <c r="QAV45" s="5"/>
      <c r="QAW45" s="5"/>
      <c r="QAX45" s="5"/>
      <c r="QAY45" s="5"/>
      <c r="QAZ45" s="5"/>
      <c r="QBA45" s="5"/>
      <c r="QBB45" s="5"/>
      <c r="QBC45" s="5"/>
      <c r="QBD45" s="5"/>
      <c r="QBE45" s="5"/>
      <c r="QBF45" s="5"/>
      <c r="QBG45" s="5"/>
      <c r="QBH45" s="5"/>
      <c r="QBI45" s="5"/>
      <c r="QBJ45" s="5"/>
      <c r="QBK45" s="5"/>
      <c r="QBL45" s="5"/>
      <c r="QBM45" s="5"/>
      <c r="QBN45" s="5"/>
      <c r="QBO45" s="5"/>
      <c r="QBP45" s="5"/>
      <c r="QBQ45" s="5"/>
      <c r="QBR45" s="5"/>
      <c r="QBS45" s="5"/>
      <c r="QBT45" s="5"/>
      <c r="QBU45" s="5"/>
      <c r="QBV45" s="5"/>
      <c r="QBW45" s="5"/>
      <c r="QBX45" s="5"/>
      <c r="QBY45" s="5"/>
      <c r="QBZ45" s="5"/>
      <c r="QCA45" s="5"/>
      <c r="QCB45" s="5"/>
      <c r="QCC45" s="5"/>
      <c r="QCD45" s="5"/>
      <c r="QCE45" s="5"/>
      <c r="QCF45" s="5"/>
      <c r="QCG45" s="5"/>
      <c r="QCH45" s="5"/>
      <c r="QCI45" s="5"/>
      <c r="QCJ45" s="5"/>
      <c r="QCK45" s="5"/>
      <c r="QCL45" s="5"/>
      <c r="QCM45" s="5"/>
      <c r="QCN45" s="5"/>
      <c r="QCO45" s="5"/>
      <c r="QCP45" s="5"/>
      <c r="QCQ45" s="5"/>
      <c r="QCR45" s="5"/>
      <c r="QCS45" s="5"/>
      <c r="QCT45" s="5"/>
      <c r="QCU45" s="5"/>
      <c r="QCV45" s="5"/>
      <c r="QCW45" s="5"/>
      <c r="QCX45" s="5"/>
      <c r="QCY45" s="5"/>
      <c r="QCZ45" s="5"/>
      <c r="QDA45" s="5"/>
      <c r="QDB45" s="5"/>
      <c r="QDC45" s="5"/>
      <c r="QDD45" s="5"/>
      <c r="QDE45" s="5"/>
      <c r="QDF45" s="5"/>
      <c r="QDG45" s="5"/>
      <c r="QDH45" s="5"/>
      <c r="QDI45" s="5"/>
      <c r="QDJ45" s="5"/>
      <c r="QDK45" s="5"/>
      <c r="QDL45" s="5"/>
      <c r="QDM45" s="5"/>
      <c r="QDN45" s="5"/>
      <c r="QDO45" s="5"/>
      <c r="QDP45" s="5"/>
      <c r="QDQ45" s="5"/>
      <c r="QDR45" s="5"/>
      <c r="QDS45" s="5"/>
      <c r="QDT45" s="5"/>
      <c r="QDU45" s="5"/>
      <c r="QDV45" s="5"/>
      <c r="QDW45" s="5"/>
      <c r="QDX45" s="5"/>
      <c r="QDY45" s="5"/>
      <c r="QDZ45" s="5"/>
      <c r="QEA45" s="5"/>
      <c r="QEB45" s="5"/>
      <c r="QEC45" s="5"/>
      <c r="QED45" s="5"/>
      <c r="QEE45" s="5"/>
      <c r="QEF45" s="5"/>
      <c r="QEG45" s="5"/>
      <c r="QEH45" s="5"/>
      <c r="QEI45" s="5"/>
      <c r="QEJ45" s="5"/>
      <c r="QEK45" s="5"/>
      <c r="QEL45" s="5"/>
      <c r="QEM45" s="5"/>
      <c r="QEN45" s="5"/>
      <c r="QEO45" s="5"/>
      <c r="QEP45" s="5"/>
      <c r="QEQ45" s="5"/>
      <c r="QER45" s="5"/>
      <c r="QES45" s="5"/>
      <c r="QET45" s="5"/>
      <c r="QEU45" s="5"/>
      <c r="QEV45" s="5"/>
      <c r="QEW45" s="5"/>
      <c r="QEX45" s="5"/>
      <c r="QEY45" s="5"/>
      <c r="QEZ45" s="5"/>
      <c r="QFA45" s="5"/>
      <c r="QFB45" s="5"/>
      <c r="QFC45" s="5"/>
      <c r="QFD45" s="5"/>
      <c r="QFE45" s="5"/>
      <c r="QFF45" s="5"/>
      <c r="QFG45" s="5"/>
      <c r="QFH45" s="5"/>
      <c r="QFI45" s="5"/>
      <c r="QFJ45" s="5"/>
      <c r="QFK45" s="5"/>
      <c r="QFL45" s="5"/>
      <c r="QFM45" s="5"/>
      <c r="QFN45" s="5"/>
      <c r="QFO45" s="5"/>
      <c r="QFP45" s="5"/>
      <c r="QFQ45" s="5"/>
      <c r="QFR45" s="5"/>
      <c r="QFS45" s="5"/>
      <c r="QFT45" s="5"/>
      <c r="QFU45" s="5"/>
      <c r="QFV45" s="5"/>
      <c r="QFW45" s="5"/>
      <c r="QFX45" s="5"/>
      <c r="QFY45" s="5"/>
      <c r="QFZ45" s="5"/>
      <c r="QGA45" s="5"/>
      <c r="QGB45" s="5"/>
      <c r="QGC45" s="5"/>
      <c r="QGD45" s="5"/>
      <c r="QGE45" s="5"/>
      <c r="QGF45" s="5"/>
      <c r="QGG45" s="5"/>
      <c r="QGH45" s="5"/>
      <c r="QGI45" s="5"/>
      <c r="QGJ45" s="5"/>
      <c r="QGK45" s="5"/>
      <c r="QGL45" s="5"/>
      <c r="QGM45" s="5"/>
      <c r="QGN45" s="5"/>
      <c r="QGO45" s="5"/>
      <c r="QGP45" s="5"/>
      <c r="QGQ45" s="5"/>
      <c r="QGR45" s="5"/>
      <c r="QGS45" s="5"/>
      <c r="QGT45" s="5"/>
      <c r="QGU45" s="5"/>
      <c r="QGV45" s="5"/>
      <c r="QGW45" s="5"/>
      <c r="QGX45" s="5"/>
      <c r="QGY45" s="5"/>
      <c r="QGZ45" s="5"/>
      <c r="QHA45" s="5"/>
      <c r="QHB45" s="5"/>
      <c r="QHC45" s="5"/>
      <c r="QHD45" s="5"/>
      <c r="QHE45" s="5"/>
      <c r="QHF45" s="5"/>
      <c r="QHG45" s="5"/>
      <c r="QHH45" s="5"/>
      <c r="QHI45" s="5"/>
      <c r="QHJ45" s="5"/>
      <c r="QHK45" s="5"/>
      <c r="QHL45" s="5"/>
      <c r="QHM45" s="5"/>
      <c r="QHN45" s="5"/>
      <c r="QHO45" s="5"/>
      <c r="QHP45" s="5"/>
      <c r="QHQ45" s="5"/>
      <c r="QHR45" s="5"/>
      <c r="QHS45" s="5"/>
      <c r="QHT45" s="5"/>
      <c r="QHU45" s="5"/>
      <c r="QHV45" s="5"/>
      <c r="QHW45" s="5"/>
      <c r="QHX45" s="5"/>
      <c r="QHY45" s="5"/>
      <c r="QHZ45" s="5"/>
      <c r="QIA45" s="5"/>
      <c r="QIB45" s="5"/>
      <c r="QIC45" s="5"/>
      <c r="QID45" s="5"/>
      <c r="QIE45" s="5"/>
      <c r="QIF45" s="5"/>
      <c r="QIG45" s="5"/>
      <c r="QIH45" s="5"/>
      <c r="QII45" s="5"/>
      <c r="QIJ45" s="5"/>
      <c r="QIK45" s="5"/>
      <c r="QIL45" s="5"/>
      <c r="QIM45" s="5"/>
      <c r="QIN45" s="5"/>
      <c r="QIO45" s="5"/>
      <c r="QIP45" s="5"/>
      <c r="QIQ45" s="5"/>
      <c r="QIR45" s="5"/>
      <c r="QIS45" s="5"/>
      <c r="QIT45" s="5"/>
      <c r="QIU45" s="5"/>
      <c r="QIV45" s="5"/>
      <c r="QIW45" s="5"/>
      <c r="QIX45" s="5"/>
      <c r="QIY45" s="5"/>
      <c r="QIZ45" s="5"/>
      <c r="QJA45" s="5"/>
      <c r="QJB45" s="5"/>
      <c r="QJC45" s="5"/>
      <c r="QJD45" s="5"/>
      <c r="QJE45" s="5"/>
      <c r="QJF45" s="5"/>
      <c r="QJG45" s="5"/>
      <c r="QJH45" s="5"/>
      <c r="QJI45" s="5"/>
      <c r="QJJ45" s="5"/>
      <c r="QJK45" s="5"/>
      <c r="QJL45" s="5"/>
      <c r="QJM45" s="5"/>
      <c r="QJN45" s="5"/>
      <c r="QJO45" s="5"/>
      <c r="QJP45" s="5"/>
      <c r="QJQ45" s="5"/>
      <c r="QJR45" s="5"/>
      <c r="QJS45" s="5"/>
      <c r="QJT45" s="5"/>
      <c r="QJU45" s="5"/>
      <c r="QJV45" s="5"/>
      <c r="QJW45" s="5"/>
      <c r="QJX45" s="5"/>
      <c r="QJY45" s="5"/>
      <c r="QJZ45" s="5"/>
      <c r="QKA45" s="5"/>
      <c r="QKB45" s="5"/>
      <c r="QKC45" s="5"/>
      <c r="QKD45" s="5"/>
      <c r="QKE45" s="5"/>
      <c r="QKF45" s="5"/>
      <c r="QKG45" s="5"/>
      <c r="QKH45" s="5"/>
      <c r="QKI45" s="5"/>
      <c r="QKJ45" s="5"/>
      <c r="QKK45" s="5"/>
      <c r="QKL45" s="5"/>
      <c r="QKM45" s="5"/>
      <c r="QKN45" s="5"/>
      <c r="QKO45" s="5"/>
      <c r="QKP45" s="5"/>
      <c r="QKQ45" s="5"/>
      <c r="QKR45" s="5"/>
      <c r="QKS45" s="5"/>
      <c r="QKT45" s="5"/>
      <c r="QKU45" s="5"/>
      <c r="QKV45" s="5"/>
      <c r="QKW45" s="5"/>
      <c r="QKX45" s="5"/>
      <c r="QKY45" s="5"/>
      <c r="QKZ45" s="5"/>
      <c r="QLA45" s="5"/>
      <c r="QLB45" s="5"/>
      <c r="QLC45" s="5"/>
      <c r="QLD45" s="5"/>
      <c r="QLE45" s="5"/>
      <c r="QLF45" s="5"/>
      <c r="QLG45" s="5"/>
      <c r="QLH45" s="5"/>
      <c r="QLI45" s="5"/>
      <c r="QLJ45" s="5"/>
      <c r="QLK45" s="5"/>
      <c r="QLL45" s="5"/>
      <c r="QLM45" s="5"/>
      <c r="QLN45" s="5"/>
      <c r="QLO45" s="5"/>
      <c r="QLP45" s="5"/>
      <c r="QLQ45" s="5"/>
      <c r="QLR45" s="5"/>
      <c r="QLS45" s="5"/>
      <c r="QLT45" s="5"/>
      <c r="QLU45" s="5"/>
      <c r="QLV45" s="5"/>
      <c r="QLW45" s="5"/>
      <c r="QLX45" s="5"/>
      <c r="QLY45" s="5"/>
      <c r="QLZ45" s="5"/>
      <c r="QMA45" s="5"/>
      <c r="QMB45" s="5"/>
      <c r="QMC45" s="5"/>
      <c r="QMD45" s="5"/>
      <c r="QME45" s="5"/>
      <c r="QMF45" s="5"/>
      <c r="QMG45" s="5"/>
      <c r="QMH45" s="5"/>
      <c r="QMI45" s="5"/>
      <c r="QMJ45" s="5"/>
      <c r="QMK45" s="5"/>
      <c r="QML45" s="5"/>
      <c r="QMM45" s="5"/>
      <c r="QMN45" s="5"/>
      <c r="QMO45" s="5"/>
      <c r="QMP45" s="5"/>
      <c r="QMQ45" s="5"/>
      <c r="QMR45" s="5"/>
      <c r="QMS45" s="5"/>
      <c r="QMT45" s="5"/>
      <c r="QMU45" s="5"/>
      <c r="QMV45" s="5"/>
      <c r="QMW45" s="5"/>
      <c r="QMX45" s="5"/>
      <c r="QMY45" s="5"/>
      <c r="QMZ45" s="5"/>
      <c r="QNA45" s="5"/>
      <c r="QNB45" s="5"/>
      <c r="QNC45" s="5"/>
      <c r="QND45" s="5"/>
      <c r="QNE45" s="5"/>
      <c r="QNF45" s="5"/>
      <c r="QNG45" s="5"/>
      <c r="QNH45" s="5"/>
      <c r="QNI45" s="5"/>
      <c r="QNJ45" s="5"/>
      <c r="QNK45" s="5"/>
      <c r="QNL45" s="5"/>
      <c r="QNM45" s="5"/>
      <c r="QNN45" s="5"/>
      <c r="QNO45" s="5"/>
      <c r="QNP45" s="5"/>
      <c r="QNQ45" s="5"/>
      <c r="QNR45" s="5"/>
      <c r="QNS45" s="5"/>
      <c r="QNT45" s="5"/>
      <c r="QNU45" s="5"/>
      <c r="QNV45" s="5"/>
      <c r="QNW45" s="5"/>
      <c r="QNX45" s="5"/>
      <c r="QNY45" s="5"/>
      <c r="QNZ45" s="5"/>
      <c r="QOA45" s="5"/>
      <c r="QOB45" s="5"/>
      <c r="QOC45" s="5"/>
      <c r="QOD45" s="5"/>
      <c r="QOE45" s="5"/>
      <c r="QOF45" s="5"/>
      <c r="QOG45" s="5"/>
      <c r="QOH45" s="5"/>
      <c r="QOI45" s="5"/>
      <c r="QOJ45" s="5"/>
      <c r="QOK45" s="5"/>
      <c r="QOL45" s="5"/>
      <c r="QOM45" s="5"/>
      <c r="QON45" s="5"/>
      <c r="QOO45" s="5"/>
      <c r="QOP45" s="5"/>
      <c r="QOQ45" s="5"/>
      <c r="QOR45" s="5"/>
      <c r="QOS45" s="5"/>
      <c r="QOT45" s="5"/>
      <c r="QOU45" s="5"/>
      <c r="QOV45" s="5"/>
      <c r="QOW45" s="5"/>
      <c r="QOX45" s="5"/>
      <c r="QOY45" s="5"/>
      <c r="QOZ45" s="5"/>
      <c r="QPA45" s="5"/>
      <c r="QPB45" s="5"/>
      <c r="QPC45" s="5"/>
      <c r="QPD45" s="5"/>
      <c r="QPE45" s="5"/>
      <c r="QPF45" s="5"/>
      <c r="QPG45" s="5"/>
      <c r="QPH45" s="5"/>
      <c r="QPI45" s="5"/>
      <c r="QPJ45" s="5"/>
      <c r="QPK45" s="5"/>
      <c r="QPL45" s="5"/>
      <c r="QPM45" s="5"/>
      <c r="QPN45" s="5"/>
      <c r="QPO45" s="5"/>
      <c r="QPP45" s="5"/>
      <c r="QPQ45" s="5"/>
      <c r="QPR45" s="5"/>
      <c r="QPS45" s="5"/>
      <c r="QPT45" s="5"/>
      <c r="QPU45" s="5"/>
      <c r="QPV45" s="5"/>
      <c r="QPW45" s="5"/>
      <c r="QPX45" s="5"/>
      <c r="QPY45" s="5"/>
      <c r="QPZ45" s="5"/>
      <c r="QQA45" s="5"/>
      <c r="QQB45" s="5"/>
      <c r="QQC45" s="5"/>
      <c r="QQD45" s="5"/>
      <c r="QQE45" s="5"/>
      <c r="QQF45" s="5"/>
      <c r="QQG45" s="5"/>
      <c r="QQH45" s="5"/>
      <c r="QQI45" s="5"/>
      <c r="QQJ45" s="5"/>
      <c r="QQK45" s="5"/>
      <c r="QQL45" s="5"/>
      <c r="QQM45" s="5"/>
      <c r="QQN45" s="5"/>
      <c r="QQO45" s="5"/>
      <c r="QQP45" s="5"/>
      <c r="QQQ45" s="5"/>
      <c r="QQR45" s="5"/>
      <c r="QQS45" s="5"/>
      <c r="QQT45" s="5"/>
      <c r="QQU45" s="5"/>
      <c r="QQV45" s="5"/>
      <c r="QQW45" s="5"/>
      <c r="QQX45" s="5"/>
      <c r="QQY45" s="5"/>
      <c r="QQZ45" s="5"/>
      <c r="QRA45" s="5"/>
      <c r="QRB45" s="5"/>
      <c r="QRC45" s="5"/>
      <c r="QRD45" s="5"/>
      <c r="QRE45" s="5"/>
      <c r="QRF45" s="5"/>
      <c r="QRG45" s="5"/>
      <c r="QRH45" s="5"/>
      <c r="QRI45" s="5"/>
      <c r="QRJ45" s="5"/>
      <c r="QRK45" s="5"/>
      <c r="QRL45" s="5"/>
      <c r="QRM45" s="5"/>
      <c r="QRN45" s="5"/>
      <c r="QRO45" s="5"/>
      <c r="QRP45" s="5"/>
      <c r="QRQ45" s="5"/>
      <c r="QRR45" s="5"/>
      <c r="QRS45" s="5"/>
      <c r="QRT45" s="5"/>
      <c r="QRU45" s="5"/>
      <c r="QRV45" s="5"/>
      <c r="QRW45" s="5"/>
      <c r="QRX45" s="5"/>
      <c r="QRY45" s="5"/>
      <c r="QRZ45" s="5"/>
      <c r="QSA45" s="5"/>
      <c r="QSB45" s="5"/>
      <c r="QSC45" s="5"/>
      <c r="QSD45" s="5"/>
      <c r="QSE45" s="5"/>
      <c r="QSF45" s="5"/>
      <c r="QSG45" s="5"/>
      <c r="QSH45" s="5"/>
      <c r="QSI45" s="5"/>
      <c r="QSJ45" s="5"/>
      <c r="QSK45" s="5"/>
      <c r="QSL45" s="5"/>
      <c r="QSM45" s="5"/>
      <c r="QSN45" s="5"/>
      <c r="QSO45" s="5"/>
      <c r="QSP45" s="5"/>
      <c r="QSQ45" s="5"/>
      <c r="QSR45" s="5"/>
      <c r="QSS45" s="5"/>
      <c r="QST45" s="5"/>
      <c r="QSU45" s="5"/>
      <c r="QSV45" s="5"/>
      <c r="QSW45" s="5"/>
      <c r="QSX45" s="5"/>
      <c r="QSY45" s="5"/>
      <c r="QSZ45" s="5"/>
      <c r="QTA45" s="5"/>
      <c r="QTB45" s="5"/>
      <c r="QTC45" s="5"/>
      <c r="QTD45" s="5"/>
      <c r="QTE45" s="5"/>
      <c r="QTF45" s="5"/>
      <c r="QTG45" s="5"/>
      <c r="QTH45" s="5"/>
      <c r="QTI45" s="5"/>
      <c r="QTJ45" s="5"/>
      <c r="QTK45" s="5"/>
      <c r="QTL45" s="5"/>
      <c r="QTM45" s="5"/>
      <c r="QTN45" s="5"/>
      <c r="QTO45" s="5"/>
      <c r="QTP45" s="5"/>
      <c r="QTQ45" s="5"/>
      <c r="QTR45" s="5"/>
      <c r="QTS45" s="5"/>
      <c r="QTT45" s="5"/>
      <c r="QTU45" s="5"/>
      <c r="QTV45" s="5"/>
      <c r="QTW45" s="5"/>
      <c r="QTX45" s="5"/>
      <c r="QTY45" s="5"/>
      <c r="QTZ45" s="5"/>
      <c r="QUA45" s="5"/>
      <c r="QUB45" s="5"/>
      <c r="QUC45" s="5"/>
      <c r="QUD45" s="5"/>
      <c r="QUE45" s="5"/>
      <c r="QUF45" s="5"/>
      <c r="QUG45" s="5"/>
      <c r="QUH45" s="5"/>
      <c r="QUI45" s="5"/>
      <c r="QUJ45" s="5"/>
      <c r="QUK45" s="5"/>
      <c r="QUL45" s="5"/>
      <c r="QUM45" s="5"/>
      <c r="QUN45" s="5"/>
      <c r="QUO45" s="5"/>
      <c r="QUP45" s="5"/>
      <c r="QUQ45" s="5"/>
      <c r="QUR45" s="5"/>
      <c r="QUS45" s="5"/>
      <c r="QUT45" s="5"/>
      <c r="QUU45" s="5"/>
      <c r="QUV45" s="5"/>
      <c r="QUW45" s="5"/>
      <c r="QUX45" s="5"/>
      <c r="QUY45" s="5"/>
      <c r="QUZ45" s="5"/>
      <c r="QVA45" s="5"/>
      <c r="QVB45" s="5"/>
      <c r="QVC45" s="5"/>
      <c r="QVD45" s="5"/>
      <c r="QVE45" s="5"/>
      <c r="QVF45" s="5"/>
      <c r="QVG45" s="5"/>
      <c r="QVH45" s="5"/>
      <c r="QVI45" s="5"/>
      <c r="QVJ45" s="5"/>
      <c r="QVK45" s="5"/>
      <c r="QVL45" s="5"/>
      <c r="QVM45" s="5"/>
      <c r="QVN45" s="5"/>
      <c r="QVO45" s="5"/>
      <c r="QVP45" s="5"/>
      <c r="QVQ45" s="5"/>
      <c r="QVR45" s="5"/>
      <c r="QVS45" s="5"/>
      <c r="QVT45" s="5"/>
      <c r="QVU45" s="5"/>
      <c r="QVV45" s="5"/>
      <c r="QVW45" s="5"/>
      <c r="QVX45" s="5"/>
      <c r="QVY45" s="5"/>
      <c r="QVZ45" s="5"/>
      <c r="QWA45" s="5"/>
      <c r="QWB45" s="5"/>
      <c r="QWC45" s="5"/>
      <c r="QWD45" s="5"/>
      <c r="QWE45" s="5"/>
      <c r="QWF45" s="5"/>
      <c r="QWG45" s="5"/>
      <c r="QWH45" s="5"/>
      <c r="QWI45" s="5"/>
      <c r="QWJ45" s="5"/>
      <c r="QWK45" s="5"/>
      <c r="QWL45" s="5"/>
      <c r="QWM45" s="5"/>
      <c r="QWN45" s="5"/>
      <c r="QWO45" s="5"/>
      <c r="QWP45" s="5"/>
      <c r="QWQ45" s="5"/>
      <c r="QWR45" s="5"/>
      <c r="QWS45" s="5"/>
      <c r="QWT45" s="5"/>
      <c r="QWU45" s="5"/>
      <c r="QWV45" s="5"/>
      <c r="QWW45" s="5"/>
      <c r="QWX45" s="5"/>
      <c r="QWY45" s="5"/>
      <c r="QWZ45" s="5"/>
      <c r="QXA45" s="5"/>
      <c r="QXB45" s="5"/>
      <c r="QXC45" s="5"/>
      <c r="QXD45" s="5"/>
      <c r="QXE45" s="5"/>
      <c r="QXF45" s="5"/>
      <c r="QXG45" s="5"/>
      <c r="QXH45" s="5"/>
      <c r="QXI45" s="5"/>
      <c r="QXJ45" s="5"/>
      <c r="QXK45" s="5"/>
      <c r="QXL45" s="5"/>
      <c r="QXM45" s="5"/>
      <c r="QXN45" s="5"/>
      <c r="QXO45" s="5"/>
      <c r="QXP45" s="5"/>
      <c r="QXQ45" s="5"/>
      <c r="QXR45" s="5"/>
      <c r="QXS45" s="5"/>
      <c r="QXT45" s="5"/>
      <c r="QXU45" s="5"/>
      <c r="QXV45" s="5"/>
      <c r="QXW45" s="5"/>
      <c r="QXX45" s="5"/>
      <c r="QXY45" s="5"/>
      <c r="QXZ45" s="5"/>
      <c r="QYA45" s="5"/>
      <c r="QYB45" s="5"/>
      <c r="QYC45" s="5"/>
      <c r="QYD45" s="5"/>
      <c r="QYE45" s="5"/>
      <c r="QYF45" s="5"/>
      <c r="QYG45" s="5"/>
      <c r="QYH45" s="5"/>
      <c r="QYI45" s="5"/>
      <c r="QYJ45" s="5"/>
      <c r="QYK45" s="5"/>
      <c r="QYL45" s="5"/>
      <c r="QYM45" s="5"/>
      <c r="QYN45" s="5"/>
      <c r="QYO45" s="5"/>
      <c r="QYP45" s="5"/>
      <c r="QYQ45" s="5"/>
      <c r="QYR45" s="5"/>
      <c r="QYS45" s="5"/>
      <c r="QYT45" s="5"/>
      <c r="QYU45" s="5"/>
      <c r="QYV45" s="5"/>
      <c r="QYW45" s="5"/>
      <c r="QYX45" s="5"/>
      <c r="QYY45" s="5"/>
      <c r="QYZ45" s="5"/>
      <c r="QZA45" s="5"/>
      <c r="QZB45" s="5"/>
      <c r="QZC45" s="5"/>
      <c r="QZD45" s="5"/>
      <c r="QZE45" s="5"/>
      <c r="QZF45" s="5"/>
      <c r="QZG45" s="5"/>
      <c r="QZH45" s="5"/>
      <c r="QZI45" s="5"/>
      <c r="QZJ45" s="5"/>
      <c r="QZK45" s="5"/>
      <c r="QZL45" s="5"/>
      <c r="QZM45" s="5"/>
      <c r="QZN45" s="5"/>
      <c r="QZO45" s="5"/>
      <c r="QZP45" s="5"/>
      <c r="QZQ45" s="5"/>
      <c r="QZR45" s="5"/>
      <c r="QZS45" s="5"/>
      <c r="QZT45" s="5"/>
      <c r="QZU45" s="5"/>
      <c r="QZV45" s="5"/>
      <c r="QZW45" s="5"/>
      <c r="QZX45" s="5"/>
      <c r="QZY45" s="5"/>
      <c r="QZZ45" s="5"/>
      <c r="RAA45" s="5"/>
      <c r="RAB45" s="5"/>
      <c r="RAC45" s="5"/>
      <c r="RAD45" s="5"/>
      <c r="RAE45" s="5"/>
      <c r="RAF45" s="5"/>
      <c r="RAG45" s="5"/>
      <c r="RAH45" s="5"/>
      <c r="RAI45" s="5"/>
      <c r="RAJ45" s="5"/>
      <c r="RAK45" s="5"/>
      <c r="RAL45" s="5"/>
      <c r="RAM45" s="5"/>
      <c r="RAN45" s="5"/>
      <c r="RAO45" s="5"/>
      <c r="RAP45" s="5"/>
      <c r="RAQ45" s="5"/>
      <c r="RAR45" s="5"/>
      <c r="RAS45" s="5"/>
      <c r="RAT45" s="5"/>
      <c r="RAU45" s="5"/>
      <c r="RAV45" s="5"/>
      <c r="RAW45" s="5"/>
      <c r="RAX45" s="5"/>
      <c r="RAY45" s="5"/>
      <c r="RAZ45" s="5"/>
      <c r="RBA45" s="5"/>
      <c r="RBB45" s="5"/>
      <c r="RBC45" s="5"/>
      <c r="RBD45" s="5"/>
      <c r="RBE45" s="5"/>
      <c r="RBF45" s="5"/>
      <c r="RBG45" s="5"/>
      <c r="RBH45" s="5"/>
      <c r="RBI45" s="5"/>
      <c r="RBJ45" s="5"/>
      <c r="RBK45" s="5"/>
      <c r="RBL45" s="5"/>
      <c r="RBM45" s="5"/>
      <c r="RBN45" s="5"/>
      <c r="RBO45" s="5"/>
      <c r="RBP45" s="5"/>
      <c r="RBQ45" s="5"/>
      <c r="RBR45" s="5"/>
      <c r="RBS45" s="5"/>
      <c r="RBT45" s="5"/>
      <c r="RBU45" s="5"/>
      <c r="RBV45" s="5"/>
      <c r="RBW45" s="5"/>
      <c r="RBX45" s="5"/>
      <c r="RBY45" s="5"/>
      <c r="RBZ45" s="5"/>
      <c r="RCA45" s="5"/>
      <c r="RCB45" s="5"/>
      <c r="RCC45" s="5"/>
      <c r="RCD45" s="5"/>
      <c r="RCE45" s="5"/>
      <c r="RCF45" s="5"/>
      <c r="RCG45" s="5"/>
      <c r="RCH45" s="5"/>
      <c r="RCI45" s="5"/>
      <c r="RCJ45" s="5"/>
      <c r="RCK45" s="5"/>
      <c r="RCL45" s="5"/>
      <c r="RCM45" s="5"/>
      <c r="RCN45" s="5"/>
      <c r="RCO45" s="5"/>
      <c r="RCP45" s="5"/>
      <c r="RCQ45" s="5"/>
      <c r="RCR45" s="5"/>
      <c r="RCS45" s="5"/>
      <c r="RCT45" s="5"/>
      <c r="RCU45" s="5"/>
      <c r="RCV45" s="5"/>
      <c r="RCW45" s="5"/>
      <c r="RCX45" s="5"/>
      <c r="RCY45" s="5"/>
      <c r="RCZ45" s="5"/>
      <c r="RDA45" s="5"/>
      <c r="RDB45" s="5"/>
      <c r="RDC45" s="5"/>
      <c r="RDD45" s="5"/>
      <c r="RDE45" s="5"/>
      <c r="RDF45" s="5"/>
      <c r="RDG45" s="5"/>
      <c r="RDH45" s="5"/>
      <c r="RDI45" s="5"/>
      <c r="RDJ45" s="5"/>
      <c r="RDK45" s="5"/>
      <c r="RDL45" s="5"/>
      <c r="RDM45" s="5"/>
      <c r="RDN45" s="5"/>
      <c r="RDO45" s="5"/>
      <c r="RDP45" s="5"/>
      <c r="RDQ45" s="5"/>
      <c r="RDR45" s="5"/>
      <c r="RDS45" s="5"/>
      <c r="RDT45" s="5"/>
      <c r="RDU45" s="5"/>
      <c r="RDV45" s="5"/>
      <c r="RDW45" s="5"/>
      <c r="RDX45" s="5"/>
      <c r="RDY45" s="5"/>
      <c r="RDZ45" s="5"/>
      <c r="REA45" s="5"/>
      <c r="REB45" s="5"/>
      <c r="REC45" s="5"/>
      <c r="RED45" s="5"/>
      <c r="REE45" s="5"/>
      <c r="REF45" s="5"/>
      <c r="REG45" s="5"/>
      <c r="REH45" s="5"/>
      <c r="REI45" s="5"/>
      <c r="REJ45" s="5"/>
      <c r="REK45" s="5"/>
      <c r="REL45" s="5"/>
      <c r="REM45" s="5"/>
      <c r="REN45" s="5"/>
      <c r="REO45" s="5"/>
      <c r="REP45" s="5"/>
      <c r="REQ45" s="5"/>
      <c r="RER45" s="5"/>
      <c r="RES45" s="5"/>
      <c r="RET45" s="5"/>
      <c r="REU45" s="5"/>
      <c r="REV45" s="5"/>
      <c r="REW45" s="5"/>
      <c r="REX45" s="5"/>
      <c r="REY45" s="5"/>
      <c r="REZ45" s="5"/>
      <c r="RFA45" s="5"/>
      <c r="RFB45" s="5"/>
      <c r="RFC45" s="5"/>
      <c r="RFD45" s="5"/>
      <c r="RFE45" s="5"/>
      <c r="RFF45" s="5"/>
      <c r="RFG45" s="5"/>
      <c r="RFH45" s="5"/>
      <c r="RFI45" s="5"/>
      <c r="RFJ45" s="5"/>
      <c r="RFK45" s="5"/>
      <c r="RFL45" s="5"/>
      <c r="RFM45" s="5"/>
      <c r="RFN45" s="5"/>
      <c r="RFO45" s="5"/>
      <c r="RFP45" s="5"/>
      <c r="RFQ45" s="5"/>
      <c r="RFR45" s="5"/>
      <c r="RFS45" s="5"/>
      <c r="RFT45" s="5"/>
      <c r="RFU45" s="5"/>
      <c r="RFV45" s="5"/>
      <c r="RFW45" s="5"/>
      <c r="RFX45" s="5"/>
      <c r="RFY45" s="5"/>
      <c r="RFZ45" s="5"/>
      <c r="RGA45" s="5"/>
      <c r="RGB45" s="5"/>
      <c r="RGC45" s="5"/>
      <c r="RGD45" s="5"/>
      <c r="RGE45" s="5"/>
      <c r="RGF45" s="5"/>
      <c r="RGG45" s="5"/>
      <c r="RGH45" s="5"/>
      <c r="RGI45" s="5"/>
      <c r="RGJ45" s="5"/>
      <c r="RGK45" s="5"/>
      <c r="RGL45" s="5"/>
      <c r="RGM45" s="5"/>
      <c r="RGN45" s="5"/>
      <c r="RGO45" s="5"/>
      <c r="RGP45" s="5"/>
      <c r="RGQ45" s="5"/>
      <c r="RGR45" s="5"/>
      <c r="RGS45" s="5"/>
      <c r="RGT45" s="5"/>
      <c r="RGU45" s="5"/>
      <c r="RGV45" s="5"/>
      <c r="RGW45" s="5"/>
      <c r="RGX45" s="5"/>
      <c r="RGY45" s="5"/>
      <c r="RGZ45" s="5"/>
      <c r="RHA45" s="5"/>
      <c r="RHB45" s="5"/>
      <c r="RHC45" s="5"/>
      <c r="RHD45" s="5"/>
      <c r="RHE45" s="5"/>
      <c r="RHF45" s="5"/>
      <c r="RHG45" s="5"/>
      <c r="RHH45" s="5"/>
      <c r="RHI45" s="5"/>
      <c r="RHJ45" s="5"/>
      <c r="RHK45" s="5"/>
      <c r="RHL45" s="5"/>
      <c r="RHM45" s="5"/>
      <c r="RHN45" s="5"/>
      <c r="RHO45" s="5"/>
      <c r="RHP45" s="5"/>
      <c r="RHQ45" s="5"/>
      <c r="RHR45" s="5"/>
      <c r="RHS45" s="5"/>
      <c r="RHT45" s="5"/>
      <c r="RHU45" s="5"/>
      <c r="RHV45" s="5"/>
      <c r="RHW45" s="5"/>
      <c r="RHX45" s="5"/>
      <c r="RHY45" s="5"/>
      <c r="RHZ45" s="5"/>
      <c r="RIA45" s="5"/>
      <c r="RIB45" s="5"/>
      <c r="RIC45" s="5"/>
      <c r="RID45" s="5"/>
      <c r="RIE45" s="5"/>
      <c r="RIF45" s="5"/>
      <c r="RIG45" s="5"/>
      <c r="RIH45" s="5"/>
      <c r="RII45" s="5"/>
      <c r="RIJ45" s="5"/>
      <c r="RIK45" s="5"/>
      <c r="RIL45" s="5"/>
      <c r="RIM45" s="5"/>
      <c r="RIN45" s="5"/>
      <c r="RIO45" s="5"/>
      <c r="RIP45" s="5"/>
      <c r="RIQ45" s="5"/>
      <c r="RIR45" s="5"/>
      <c r="RIS45" s="5"/>
      <c r="RIT45" s="5"/>
      <c r="RIU45" s="5"/>
      <c r="RIV45" s="5"/>
      <c r="RIW45" s="5"/>
      <c r="RIX45" s="5"/>
      <c r="RIY45" s="5"/>
      <c r="RIZ45" s="5"/>
      <c r="RJA45" s="5"/>
      <c r="RJB45" s="5"/>
      <c r="RJC45" s="5"/>
      <c r="RJD45" s="5"/>
      <c r="RJE45" s="5"/>
      <c r="RJF45" s="5"/>
      <c r="RJG45" s="5"/>
      <c r="RJH45" s="5"/>
      <c r="RJI45" s="5"/>
      <c r="RJJ45" s="5"/>
      <c r="RJK45" s="5"/>
      <c r="RJL45" s="5"/>
      <c r="RJM45" s="5"/>
      <c r="RJN45" s="5"/>
      <c r="RJO45" s="5"/>
      <c r="RJP45" s="5"/>
      <c r="RJQ45" s="5"/>
      <c r="RJR45" s="5"/>
      <c r="RJS45" s="5"/>
      <c r="RJT45" s="5"/>
      <c r="RJU45" s="5"/>
      <c r="RJV45" s="5"/>
      <c r="RJW45" s="5"/>
      <c r="RJX45" s="5"/>
      <c r="RJY45" s="5"/>
      <c r="RJZ45" s="5"/>
      <c r="RKA45" s="5"/>
      <c r="RKB45" s="5"/>
      <c r="RKC45" s="5"/>
      <c r="RKD45" s="5"/>
      <c r="RKE45" s="5"/>
      <c r="RKF45" s="5"/>
      <c r="RKG45" s="5"/>
      <c r="RKH45" s="5"/>
      <c r="RKI45" s="5"/>
      <c r="RKJ45" s="5"/>
      <c r="RKK45" s="5"/>
      <c r="RKL45" s="5"/>
      <c r="RKM45" s="5"/>
      <c r="RKN45" s="5"/>
      <c r="RKO45" s="5"/>
      <c r="RKP45" s="5"/>
      <c r="RKQ45" s="5"/>
      <c r="RKR45" s="5"/>
      <c r="RKS45" s="5"/>
      <c r="RKT45" s="5"/>
      <c r="RKU45" s="5"/>
      <c r="RKV45" s="5"/>
      <c r="RKW45" s="5"/>
      <c r="RKX45" s="5"/>
      <c r="RKY45" s="5"/>
      <c r="RKZ45" s="5"/>
      <c r="RLA45" s="5"/>
      <c r="RLB45" s="5"/>
      <c r="RLC45" s="5"/>
      <c r="RLD45" s="5"/>
      <c r="RLE45" s="5"/>
      <c r="RLF45" s="5"/>
      <c r="RLG45" s="5"/>
      <c r="RLH45" s="5"/>
      <c r="RLI45" s="5"/>
      <c r="RLJ45" s="5"/>
      <c r="RLK45" s="5"/>
      <c r="RLL45" s="5"/>
      <c r="RLM45" s="5"/>
      <c r="RLN45" s="5"/>
      <c r="RLO45" s="5"/>
      <c r="RLP45" s="5"/>
      <c r="RLQ45" s="5"/>
      <c r="RLR45" s="5"/>
      <c r="RLS45" s="5"/>
      <c r="RLT45" s="5"/>
      <c r="RLU45" s="5"/>
      <c r="RLV45" s="5"/>
      <c r="RLW45" s="5"/>
      <c r="RLX45" s="5"/>
      <c r="RLY45" s="5"/>
      <c r="RLZ45" s="5"/>
      <c r="RMA45" s="5"/>
      <c r="RMB45" s="5"/>
      <c r="RMC45" s="5"/>
      <c r="RMD45" s="5"/>
      <c r="RME45" s="5"/>
      <c r="RMF45" s="5"/>
      <c r="RMG45" s="5"/>
      <c r="RMH45" s="5"/>
      <c r="RMI45" s="5"/>
      <c r="RMJ45" s="5"/>
      <c r="RMK45" s="5"/>
      <c r="RML45" s="5"/>
      <c r="RMM45" s="5"/>
      <c r="RMN45" s="5"/>
      <c r="RMO45" s="5"/>
      <c r="RMP45" s="5"/>
      <c r="RMQ45" s="5"/>
      <c r="RMR45" s="5"/>
      <c r="RMS45" s="5"/>
      <c r="RMT45" s="5"/>
      <c r="RMU45" s="5"/>
      <c r="RMV45" s="5"/>
      <c r="RMW45" s="5"/>
      <c r="RMX45" s="5"/>
      <c r="RMY45" s="5"/>
      <c r="RMZ45" s="5"/>
      <c r="RNA45" s="5"/>
      <c r="RNB45" s="5"/>
      <c r="RNC45" s="5"/>
      <c r="RND45" s="5"/>
      <c r="RNE45" s="5"/>
      <c r="RNF45" s="5"/>
      <c r="RNG45" s="5"/>
      <c r="RNH45" s="5"/>
      <c r="RNI45" s="5"/>
      <c r="RNJ45" s="5"/>
      <c r="RNK45" s="5"/>
      <c r="RNL45" s="5"/>
      <c r="RNM45" s="5"/>
      <c r="RNN45" s="5"/>
      <c r="RNO45" s="5"/>
      <c r="RNP45" s="5"/>
      <c r="RNQ45" s="5"/>
      <c r="RNR45" s="5"/>
      <c r="RNS45" s="5"/>
      <c r="RNT45" s="5"/>
      <c r="RNU45" s="5"/>
      <c r="RNV45" s="5"/>
      <c r="RNW45" s="5"/>
      <c r="RNX45" s="5"/>
      <c r="RNY45" s="5"/>
      <c r="RNZ45" s="5"/>
      <c r="ROA45" s="5"/>
      <c r="ROB45" s="5"/>
      <c r="ROC45" s="5"/>
      <c r="ROD45" s="5"/>
      <c r="ROE45" s="5"/>
      <c r="ROF45" s="5"/>
      <c r="ROG45" s="5"/>
      <c r="ROH45" s="5"/>
      <c r="ROI45" s="5"/>
      <c r="ROJ45" s="5"/>
      <c r="ROK45" s="5"/>
      <c r="ROL45" s="5"/>
      <c r="ROM45" s="5"/>
      <c r="RON45" s="5"/>
      <c r="ROO45" s="5"/>
      <c r="ROP45" s="5"/>
      <c r="ROQ45" s="5"/>
      <c r="ROR45" s="5"/>
      <c r="ROS45" s="5"/>
      <c r="ROT45" s="5"/>
      <c r="ROU45" s="5"/>
      <c r="ROV45" s="5"/>
      <c r="ROW45" s="5"/>
      <c r="ROX45" s="5"/>
      <c r="ROY45" s="5"/>
      <c r="ROZ45" s="5"/>
      <c r="RPA45" s="5"/>
      <c r="RPB45" s="5"/>
      <c r="RPC45" s="5"/>
      <c r="RPD45" s="5"/>
      <c r="RPE45" s="5"/>
      <c r="RPF45" s="5"/>
      <c r="RPG45" s="5"/>
      <c r="RPH45" s="5"/>
      <c r="RPI45" s="5"/>
      <c r="RPJ45" s="5"/>
      <c r="RPK45" s="5"/>
      <c r="RPL45" s="5"/>
      <c r="RPM45" s="5"/>
      <c r="RPN45" s="5"/>
      <c r="RPO45" s="5"/>
      <c r="RPP45" s="5"/>
      <c r="RPQ45" s="5"/>
      <c r="RPR45" s="5"/>
      <c r="RPS45" s="5"/>
      <c r="RPT45" s="5"/>
      <c r="RPU45" s="5"/>
      <c r="RPV45" s="5"/>
      <c r="RPW45" s="5"/>
      <c r="RPX45" s="5"/>
      <c r="RPY45" s="5"/>
      <c r="RPZ45" s="5"/>
      <c r="RQA45" s="5"/>
      <c r="RQB45" s="5"/>
      <c r="RQC45" s="5"/>
      <c r="RQD45" s="5"/>
      <c r="RQE45" s="5"/>
      <c r="RQF45" s="5"/>
      <c r="RQG45" s="5"/>
      <c r="RQH45" s="5"/>
      <c r="RQI45" s="5"/>
      <c r="RQJ45" s="5"/>
      <c r="RQK45" s="5"/>
      <c r="RQL45" s="5"/>
      <c r="RQM45" s="5"/>
      <c r="RQN45" s="5"/>
      <c r="RQO45" s="5"/>
      <c r="RQP45" s="5"/>
      <c r="RQQ45" s="5"/>
      <c r="RQR45" s="5"/>
      <c r="RQS45" s="5"/>
      <c r="RQT45" s="5"/>
      <c r="RQU45" s="5"/>
      <c r="RQV45" s="5"/>
      <c r="RQW45" s="5"/>
      <c r="RQX45" s="5"/>
      <c r="RQY45" s="5"/>
      <c r="RQZ45" s="5"/>
      <c r="RRA45" s="5"/>
      <c r="RRB45" s="5"/>
      <c r="RRC45" s="5"/>
      <c r="RRD45" s="5"/>
      <c r="RRE45" s="5"/>
      <c r="RRF45" s="5"/>
      <c r="RRG45" s="5"/>
      <c r="RRH45" s="5"/>
      <c r="RRI45" s="5"/>
      <c r="RRJ45" s="5"/>
      <c r="RRK45" s="5"/>
      <c r="RRL45" s="5"/>
      <c r="RRM45" s="5"/>
      <c r="RRN45" s="5"/>
      <c r="RRO45" s="5"/>
      <c r="RRP45" s="5"/>
      <c r="RRQ45" s="5"/>
      <c r="RRR45" s="5"/>
      <c r="RRS45" s="5"/>
      <c r="RRT45" s="5"/>
      <c r="RRU45" s="5"/>
      <c r="RRV45" s="5"/>
      <c r="RRW45" s="5"/>
      <c r="RRX45" s="5"/>
      <c r="RRY45" s="5"/>
      <c r="RRZ45" s="5"/>
      <c r="RSA45" s="5"/>
      <c r="RSB45" s="5"/>
      <c r="RSC45" s="5"/>
      <c r="RSD45" s="5"/>
      <c r="RSE45" s="5"/>
      <c r="RSF45" s="5"/>
      <c r="RSG45" s="5"/>
      <c r="RSH45" s="5"/>
      <c r="RSI45" s="5"/>
      <c r="RSJ45" s="5"/>
      <c r="RSK45" s="5"/>
      <c r="RSL45" s="5"/>
      <c r="RSM45" s="5"/>
      <c r="RSN45" s="5"/>
      <c r="RSO45" s="5"/>
      <c r="RSP45" s="5"/>
      <c r="RSQ45" s="5"/>
      <c r="RSR45" s="5"/>
      <c r="RSS45" s="5"/>
      <c r="RST45" s="5"/>
      <c r="RSU45" s="5"/>
      <c r="RSV45" s="5"/>
      <c r="RSW45" s="5"/>
      <c r="RSX45" s="5"/>
      <c r="RSY45" s="5"/>
      <c r="RSZ45" s="5"/>
      <c r="RTA45" s="5"/>
      <c r="RTB45" s="5"/>
      <c r="RTC45" s="5"/>
      <c r="RTD45" s="5"/>
      <c r="RTE45" s="5"/>
      <c r="RTF45" s="5"/>
      <c r="RTG45" s="5"/>
      <c r="RTH45" s="5"/>
      <c r="RTI45" s="5"/>
      <c r="RTJ45" s="5"/>
      <c r="RTK45" s="5"/>
      <c r="RTL45" s="5"/>
      <c r="RTM45" s="5"/>
      <c r="RTN45" s="5"/>
      <c r="RTO45" s="5"/>
      <c r="RTP45" s="5"/>
      <c r="RTQ45" s="5"/>
      <c r="RTR45" s="5"/>
      <c r="RTS45" s="5"/>
      <c r="RTT45" s="5"/>
      <c r="RTU45" s="5"/>
      <c r="RTV45" s="5"/>
      <c r="RTW45" s="5"/>
      <c r="RTX45" s="5"/>
      <c r="RTY45" s="5"/>
      <c r="RTZ45" s="5"/>
      <c r="RUA45" s="5"/>
      <c r="RUB45" s="5"/>
      <c r="RUC45" s="5"/>
      <c r="RUD45" s="5"/>
      <c r="RUE45" s="5"/>
      <c r="RUF45" s="5"/>
      <c r="RUG45" s="5"/>
      <c r="RUH45" s="5"/>
      <c r="RUI45" s="5"/>
      <c r="RUJ45" s="5"/>
      <c r="RUK45" s="5"/>
      <c r="RUL45" s="5"/>
      <c r="RUM45" s="5"/>
      <c r="RUN45" s="5"/>
      <c r="RUO45" s="5"/>
      <c r="RUP45" s="5"/>
      <c r="RUQ45" s="5"/>
      <c r="RUR45" s="5"/>
      <c r="RUS45" s="5"/>
      <c r="RUT45" s="5"/>
      <c r="RUU45" s="5"/>
      <c r="RUV45" s="5"/>
      <c r="RUW45" s="5"/>
      <c r="RUX45" s="5"/>
      <c r="RUY45" s="5"/>
      <c r="RUZ45" s="5"/>
      <c r="RVA45" s="5"/>
      <c r="RVB45" s="5"/>
      <c r="RVC45" s="5"/>
      <c r="RVD45" s="5"/>
      <c r="RVE45" s="5"/>
      <c r="RVF45" s="5"/>
      <c r="RVG45" s="5"/>
      <c r="RVH45" s="5"/>
      <c r="RVI45" s="5"/>
      <c r="RVJ45" s="5"/>
      <c r="RVK45" s="5"/>
      <c r="RVL45" s="5"/>
      <c r="RVM45" s="5"/>
      <c r="RVN45" s="5"/>
      <c r="RVO45" s="5"/>
      <c r="RVP45" s="5"/>
      <c r="RVQ45" s="5"/>
      <c r="RVR45" s="5"/>
      <c r="RVS45" s="5"/>
      <c r="RVT45" s="5"/>
      <c r="RVU45" s="5"/>
      <c r="RVV45" s="5"/>
      <c r="RVW45" s="5"/>
      <c r="RVX45" s="5"/>
      <c r="RVY45" s="5"/>
      <c r="RVZ45" s="5"/>
      <c r="RWA45" s="5"/>
      <c r="RWB45" s="5"/>
      <c r="RWC45" s="5"/>
      <c r="RWD45" s="5"/>
      <c r="RWE45" s="5"/>
      <c r="RWF45" s="5"/>
      <c r="RWG45" s="5"/>
      <c r="RWH45" s="5"/>
      <c r="RWI45" s="5"/>
      <c r="RWJ45" s="5"/>
      <c r="RWK45" s="5"/>
      <c r="RWL45" s="5"/>
      <c r="RWM45" s="5"/>
      <c r="RWN45" s="5"/>
      <c r="RWO45" s="5"/>
      <c r="RWP45" s="5"/>
      <c r="RWQ45" s="5"/>
      <c r="RWR45" s="5"/>
      <c r="RWS45" s="5"/>
      <c r="RWT45" s="5"/>
      <c r="RWU45" s="5"/>
      <c r="RWV45" s="5"/>
      <c r="RWW45" s="5"/>
      <c r="RWX45" s="5"/>
      <c r="RWY45" s="5"/>
      <c r="RWZ45" s="5"/>
      <c r="RXA45" s="5"/>
      <c r="RXB45" s="5"/>
      <c r="RXC45" s="5"/>
      <c r="RXD45" s="5"/>
      <c r="RXE45" s="5"/>
      <c r="RXF45" s="5"/>
      <c r="RXG45" s="5"/>
      <c r="RXH45" s="5"/>
      <c r="RXI45" s="5"/>
      <c r="RXJ45" s="5"/>
      <c r="RXK45" s="5"/>
      <c r="RXL45" s="5"/>
      <c r="RXM45" s="5"/>
      <c r="RXN45" s="5"/>
      <c r="RXO45" s="5"/>
      <c r="RXP45" s="5"/>
      <c r="RXQ45" s="5"/>
      <c r="RXR45" s="5"/>
      <c r="RXS45" s="5"/>
      <c r="RXT45" s="5"/>
      <c r="RXU45" s="5"/>
      <c r="RXV45" s="5"/>
      <c r="RXW45" s="5"/>
      <c r="RXX45" s="5"/>
      <c r="RXY45" s="5"/>
      <c r="RXZ45" s="5"/>
      <c r="RYA45" s="5"/>
      <c r="RYB45" s="5"/>
      <c r="RYC45" s="5"/>
      <c r="RYD45" s="5"/>
      <c r="RYE45" s="5"/>
      <c r="RYF45" s="5"/>
      <c r="RYG45" s="5"/>
      <c r="RYH45" s="5"/>
      <c r="RYI45" s="5"/>
      <c r="RYJ45" s="5"/>
      <c r="RYK45" s="5"/>
      <c r="RYL45" s="5"/>
      <c r="RYM45" s="5"/>
      <c r="RYN45" s="5"/>
      <c r="RYO45" s="5"/>
      <c r="RYP45" s="5"/>
      <c r="RYQ45" s="5"/>
      <c r="RYR45" s="5"/>
      <c r="RYS45" s="5"/>
      <c r="RYT45" s="5"/>
      <c r="RYU45" s="5"/>
      <c r="RYV45" s="5"/>
      <c r="RYW45" s="5"/>
      <c r="RYX45" s="5"/>
      <c r="RYY45" s="5"/>
      <c r="RYZ45" s="5"/>
      <c r="RZA45" s="5"/>
      <c r="RZB45" s="5"/>
      <c r="RZC45" s="5"/>
      <c r="RZD45" s="5"/>
      <c r="RZE45" s="5"/>
      <c r="RZF45" s="5"/>
      <c r="RZG45" s="5"/>
      <c r="RZH45" s="5"/>
      <c r="RZI45" s="5"/>
      <c r="RZJ45" s="5"/>
      <c r="RZK45" s="5"/>
      <c r="RZL45" s="5"/>
      <c r="RZM45" s="5"/>
      <c r="RZN45" s="5"/>
      <c r="RZO45" s="5"/>
      <c r="RZP45" s="5"/>
      <c r="RZQ45" s="5"/>
      <c r="RZR45" s="5"/>
      <c r="RZS45" s="5"/>
      <c r="RZT45" s="5"/>
      <c r="RZU45" s="5"/>
      <c r="RZV45" s="5"/>
      <c r="RZW45" s="5"/>
      <c r="RZX45" s="5"/>
      <c r="RZY45" s="5"/>
      <c r="RZZ45" s="5"/>
      <c r="SAA45" s="5"/>
      <c r="SAB45" s="5"/>
      <c r="SAC45" s="5"/>
      <c r="SAD45" s="5"/>
      <c r="SAE45" s="5"/>
      <c r="SAF45" s="5"/>
      <c r="SAG45" s="5"/>
      <c r="SAH45" s="5"/>
      <c r="SAI45" s="5"/>
      <c r="SAJ45" s="5"/>
      <c r="SAK45" s="5"/>
      <c r="SAL45" s="5"/>
      <c r="SAM45" s="5"/>
      <c r="SAN45" s="5"/>
      <c r="SAO45" s="5"/>
      <c r="SAP45" s="5"/>
      <c r="SAQ45" s="5"/>
      <c r="SAR45" s="5"/>
      <c r="SAS45" s="5"/>
      <c r="SAT45" s="5"/>
      <c r="SAU45" s="5"/>
      <c r="SAV45" s="5"/>
      <c r="SAW45" s="5"/>
      <c r="SAX45" s="5"/>
      <c r="SAY45" s="5"/>
      <c r="SAZ45" s="5"/>
      <c r="SBA45" s="5"/>
      <c r="SBB45" s="5"/>
      <c r="SBC45" s="5"/>
      <c r="SBD45" s="5"/>
      <c r="SBE45" s="5"/>
      <c r="SBF45" s="5"/>
      <c r="SBG45" s="5"/>
      <c r="SBH45" s="5"/>
      <c r="SBI45" s="5"/>
      <c r="SBJ45" s="5"/>
      <c r="SBK45" s="5"/>
      <c r="SBL45" s="5"/>
      <c r="SBM45" s="5"/>
      <c r="SBN45" s="5"/>
      <c r="SBO45" s="5"/>
      <c r="SBP45" s="5"/>
      <c r="SBQ45" s="5"/>
      <c r="SBR45" s="5"/>
      <c r="SBS45" s="5"/>
      <c r="SBT45" s="5"/>
      <c r="SBU45" s="5"/>
      <c r="SBV45" s="5"/>
      <c r="SBW45" s="5"/>
      <c r="SBX45" s="5"/>
      <c r="SBY45" s="5"/>
      <c r="SBZ45" s="5"/>
      <c r="SCA45" s="5"/>
      <c r="SCB45" s="5"/>
      <c r="SCC45" s="5"/>
      <c r="SCD45" s="5"/>
      <c r="SCE45" s="5"/>
      <c r="SCF45" s="5"/>
      <c r="SCG45" s="5"/>
      <c r="SCH45" s="5"/>
      <c r="SCI45" s="5"/>
      <c r="SCJ45" s="5"/>
      <c r="SCK45" s="5"/>
      <c r="SCL45" s="5"/>
      <c r="SCM45" s="5"/>
      <c r="SCN45" s="5"/>
      <c r="SCO45" s="5"/>
      <c r="SCP45" s="5"/>
      <c r="SCQ45" s="5"/>
      <c r="SCR45" s="5"/>
      <c r="SCS45" s="5"/>
      <c r="SCT45" s="5"/>
      <c r="SCU45" s="5"/>
      <c r="SCV45" s="5"/>
      <c r="SCW45" s="5"/>
      <c r="SCX45" s="5"/>
      <c r="SCY45" s="5"/>
      <c r="SCZ45" s="5"/>
      <c r="SDA45" s="5"/>
      <c r="SDB45" s="5"/>
      <c r="SDC45" s="5"/>
      <c r="SDD45" s="5"/>
      <c r="SDE45" s="5"/>
      <c r="SDF45" s="5"/>
      <c r="SDG45" s="5"/>
      <c r="SDH45" s="5"/>
      <c r="SDI45" s="5"/>
      <c r="SDJ45" s="5"/>
      <c r="SDK45" s="5"/>
      <c r="SDL45" s="5"/>
      <c r="SDM45" s="5"/>
      <c r="SDN45" s="5"/>
      <c r="SDO45" s="5"/>
      <c r="SDP45" s="5"/>
      <c r="SDQ45" s="5"/>
      <c r="SDR45" s="5"/>
      <c r="SDS45" s="5"/>
      <c r="SDT45" s="5"/>
      <c r="SDU45" s="5"/>
      <c r="SDV45" s="5"/>
      <c r="SDW45" s="5"/>
      <c r="SDX45" s="5"/>
      <c r="SDY45" s="5"/>
      <c r="SDZ45" s="5"/>
      <c r="SEA45" s="5"/>
      <c r="SEB45" s="5"/>
      <c r="SEC45" s="5"/>
      <c r="SED45" s="5"/>
      <c r="SEE45" s="5"/>
      <c r="SEF45" s="5"/>
      <c r="SEG45" s="5"/>
      <c r="SEH45" s="5"/>
      <c r="SEI45" s="5"/>
      <c r="SEJ45" s="5"/>
      <c r="SEK45" s="5"/>
      <c r="SEL45" s="5"/>
      <c r="SEM45" s="5"/>
      <c r="SEN45" s="5"/>
      <c r="SEO45" s="5"/>
      <c r="SEP45" s="5"/>
      <c r="SEQ45" s="5"/>
      <c r="SER45" s="5"/>
      <c r="SES45" s="5"/>
      <c r="SET45" s="5"/>
      <c r="SEU45" s="5"/>
      <c r="SEV45" s="5"/>
      <c r="SEW45" s="5"/>
      <c r="SEX45" s="5"/>
      <c r="SEY45" s="5"/>
      <c r="SEZ45" s="5"/>
      <c r="SFA45" s="5"/>
      <c r="SFB45" s="5"/>
      <c r="SFC45" s="5"/>
      <c r="SFD45" s="5"/>
      <c r="SFE45" s="5"/>
      <c r="SFF45" s="5"/>
      <c r="SFG45" s="5"/>
      <c r="SFH45" s="5"/>
      <c r="SFI45" s="5"/>
      <c r="SFJ45" s="5"/>
      <c r="SFK45" s="5"/>
      <c r="SFL45" s="5"/>
      <c r="SFM45" s="5"/>
      <c r="SFN45" s="5"/>
      <c r="SFO45" s="5"/>
      <c r="SFP45" s="5"/>
      <c r="SFQ45" s="5"/>
      <c r="SFR45" s="5"/>
      <c r="SFS45" s="5"/>
      <c r="SFT45" s="5"/>
      <c r="SFU45" s="5"/>
      <c r="SFV45" s="5"/>
      <c r="SFW45" s="5"/>
      <c r="SFX45" s="5"/>
      <c r="SFY45" s="5"/>
      <c r="SFZ45" s="5"/>
      <c r="SGA45" s="5"/>
      <c r="SGB45" s="5"/>
      <c r="SGC45" s="5"/>
      <c r="SGD45" s="5"/>
      <c r="SGE45" s="5"/>
      <c r="SGF45" s="5"/>
      <c r="SGG45" s="5"/>
      <c r="SGH45" s="5"/>
      <c r="SGI45" s="5"/>
      <c r="SGJ45" s="5"/>
      <c r="SGK45" s="5"/>
      <c r="SGL45" s="5"/>
      <c r="SGM45" s="5"/>
      <c r="SGN45" s="5"/>
      <c r="SGO45" s="5"/>
      <c r="SGP45" s="5"/>
      <c r="SGQ45" s="5"/>
      <c r="SGR45" s="5"/>
      <c r="SGS45" s="5"/>
      <c r="SGT45" s="5"/>
      <c r="SGU45" s="5"/>
      <c r="SGV45" s="5"/>
      <c r="SGW45" s="5"/>
      <c r="SGX45" s="5"/>
      <c r="SGY45" s="5"/>
      <c r="SGZ45" s="5"/>
      <c r="SHA45" s="5"/>
      <c r="SHB45" s="5"/>
      <c r="SHC45" s="5"/>
      <c r="SHD45" s="5"/>
      <c r="SHE45" s="5"/>
      <c r="SHF45" s="5"/>
      <c r="SHG45" s="5"/>
      <c r="SHH45" s="5"/>
      <c r="SHI45" s="5"/>
      <c r="SHJ45" s="5"/>
      <c r="SHK45" s="5"/>
      <c r="SHL45" s="5"/>
      <c r="SHM45" s="5"/>
      <c r="SHN45" s="5"/>
      <c r="SHO45" s="5"/>
      <c r="SHP45" s="5"/>
      <c r="SHQ45" s="5"/>
      <c r="SHR45" s="5"/>
      <c r="SHS45" s="5"/>
      <c r="SHT45" s="5"/>
      <c r="SHU45" s="5"/>
      <c r="SHV45" s="5"/>
      <c r="SHW45" s="5"/>
      <c r="SHX45" s="5"/>
      <c r="SHY45" s="5"/>
      <c r="SHZ45" s="5"/>
      <c r="SIA45" s="5"/>
      <c r="SIB45" s="5"/>
      <c r="SIC45" s="5"/>
      <c r="SID45" s="5"/>
      <c r="SIE45" s="5"/>
      <c r="SIF45" s="5"/>
      <c r="SIG45" s="5"/>
      <c r="SIH45" s="5"/>
      <c r="SII45" s="5"/>
      <c r="SIJ45" s="5"/>
      <c r="SIK45" s="5"/>
      <c r="SIL45" s="5"/>
      <c r="SIM45" s="5"/>
      <c r="SIN45" s="5"/>
      <c r="SIO45" s="5"/>
      <c r="SIP45" s="5"/>
      <c r="SIQ45" s="5"/>
      <c r="SIR45" s="5"/>
      <c r="SIS45" s="5"/>
      <c r="SIT45" s="5"/>
      <c r="SIU45" s="5"/>
      <c r="SIV45" s="5"/>
      <c r="SIW45" s="5"/>
      <c r="SIX45" s="5"/>
      <c r="SIY45" s="5"/>
      <c r="SIZ45" s="5"/>
      <c r="SJA45" s="5"/>
      <c r="SJB45" s="5"/>
      <c r="SJC45" s="5"/>
      <c r="SJD45" s="5"/>
      <c r="SJE45" s="5"/>
      <c r="SJF45" s="5"/>
      <c r="SJG45" s="5"/>
      <c r="SJH45" s="5"/>
      <c r="SJI45" s="5"/>
      <c r="SJJ45" s="5"/>
      <c r="SJK45" s="5"/>
      <c r="SJL45" s="5"/>
      <c r="SJM45" s="5"/>
      <c r="SJN45" s="5"/>
      <c r="SJO45" s="5"/>
      <c r="SJP45" s="5"/>
      <c r="SJQ45" s="5"/>
      <c r="SJR45" s="5"/>
      <c r="SJS45" s="5"/>
      <c r="SJT45" s="5"/>
      <c r="SJU45" s="5"/>
      <c r="SJV45" s="5"/>
      <c r="SJW45" s="5"/>
      <c r="SJX45" s="5"/>
      <c r="SJY45" s="5"/>
      <c r="SJZ45" s="5"/>
      <c r="SKA45" s="5"/>
      <c r="SKB45" s="5"/>
      <c r="SKC45" s="5"/>
      <c r="SKD45" s="5"/>
      <c r="SKE45" s="5"/>
      <c r="SKF45" s="5"/>
      <c r="SKG45" s="5"/>
      <c r="SKH45" s="5"/>
      <c r="SKI45" s="5"/>
      <c r="SKJ45" s="5"/>
      <c r="SKK45" s="5"/>
      <c r="SKL45" s="5"/>
      <c r="SKM45" s="5"/>
      <c r="SKN45" s="5"/>
      <c r="SKO45" s="5"/>
      <c r="SKP45" s="5"/>
      <c r="SKQ45" s="5"/>
      <c r="SKR45" s="5"/>
      <c r="SKS45" s="5"/>
      <c r="SKT45" s="5"/>
      <c r="SKU45" s="5"/>
      <c r="SKV45" s="5"/>
      <c r="SKW45" s="5"/>
      <c r="SKX45" s="5"/>
      <c r="SKY45" s="5"/>
      <c r="SKZ45" s="5"/>
      <c r="SLA45" s="5"/>
      <c r="SLB45" s="5"/>
      <c r="SLC45" s="5"/>
      <c r="SLD45" s="5"/>
      <c r="SLE45" s="5"/>
      <c r="SLF45" s="5"/>
      <c r="SLG45" s="5"/>
      <c r="SLH45" s="5"/>
      <c r="SLI45" s="5"/>
      <c r="SLJ45" s="5"/>
      <c r="SLK45" s="5"/>
      <c r="SLL45" s="5"/>
      <c r="SLM45" s="5"/>
      <c r="SLN45" s="5"/>
      <c r="SLO45" s="5"/>
      <c r="SLP45" s="5"/>
      <c r="SLQ45" s="5"/>
      <c r="SLR45" s="5"/>
      <c r="SLS45" s="5"/>
      <c r="SLT45" s="5"/>
      <c r="SLU45" s="5"/>
      <c r="SLV45" s="5"/>
      <c r="SLW45" s="5"/>
      <c r="SLX45" s="5"/>
      <c r="SLY45" s="5"/>
      <c r="SLZ45" s="5"/>
      <c r="SMA45" s="5"/>
      <c r="SMB45" s="5"/>
      <c r="SMC45" s="5"/>
      <c r="SMD45" s="5"/>
      <c r="SME45" s="5"/>
      <c r="SMF45" s="5"/>
      <c r="SMG45" s="5"/>
      <c r="SMH45" s="5"/>
      <c r="SMI45" s="5"/>
      <c r="SMJ45" s="5"/>
      <c r="SMK45" s="5"/>
      <c r="SML45" s="5"/>
      <c r="SMM45" s="5"/>
      <c r="SMN45" s="5"/>
      <c r="SMO45" s="5"/>
      <c r="SMP45" s="5"/>
      <c r="SMQ45" s="5"/>
      <c r="SMR45" s="5"/>
      <c r="SMS45" s="5"/>
      <c r="SMT45" s="5"/>
      <c r="SMU45" s="5"/>
      <c r="SMV45" s="5"/>
      <c r="SMW45" s="5"/>
      <c r="SMX45" s="5"/>
      <c r="SMY45" s="5"/>
      <c r="SMZ45" s="5"/>
      <c r="SNA45" s="5"/>
      <c r="SNB45" s="5"/>
      <c r="SNC45" s="5"/>
      <c r="SND45" s="5"/>
      <c r="SNE45" s="5"/>
      <c r="SNF45" s="5"/>
      <c r="SNG45" s="5"/>
      <c r="SNH45" s="5"/>
      <c r="SNI45" s="5"/>
      <c r="SNJ45" s="5"/>
      <c r="SNK45" s="5"/>
      <c r="SNL45" s="5"/>
      <c r="SNM45" s="5"/>
      <c r="SNN45" s="5"/>
      <c r="SNO45" s="5"/>
      <c r="SNP45" s="5"/>
      <c r="SNQ45" s="5"/>
      <c r="SNR45" s="5"/>
      <c r="SNS45" s="5"/>
      <c r="SNT45" s="5"/>
      <c r="SNU45" s="5"/>
      <c r="SNV45" s="5"/>
      <c r="SNW45" s="5"/>
      <c r="SNX45" s="5"/>
      <c r="SNY45" s="5"/>
      <c r="SNZ45" s="5"/>
      <c r="SOA45" s="5"/>
      <c r="SOB45" s="5"/>
      <c r="SOC45" s="5"/>
      <c r="SOD45" s="5"/>
      <c r="SOE45" s="5"/>
      <c r="SOF45" s="5"/>
      <c r="SOG45" s="5"/>
      <c r="SOH45" s="5"/>
      <c r="SOI45" s="5"/>
      <c r="SOJ45" s="5"/>
      <c r="SOK45" s="5"/>
      <c r="SOL45" s="5"/>
      <c r="SOM45" s="5"/>
      <c r="SON45" s="5"/>
      <c r="SOO45" s="5"/>
      <c r="SOP45" s="5"/>
      <c r="SOQ45" s="5"/>
      <c r="SOR45" s="5"/>
      <c r="SOS45" s="5"/>
      <c r="SOT45" s="5"/>
      <c r="SOU45" s="5"/>
      <c r="SOV45" s="5"/>
      <c r="SOW45" s="5"/>
      <c r="SOX45" s="5"/>
      <c r="SOY45" s="5"/>
      <c r="SOZ45" s="5"/>
      <c r="SPA45" s="5"/>
      <c r="SPB45" s="5"/>
      <c r="SPC45" s="5"/>
      <c r="SPD45" s="5"/>
      <c r="SPE45" s="5"/>
      <c r="SPF45" s="5"/>
      <c r="SPG45" s="5"/>
      <c r="SPH45" s="5"/>
      <c r="SPI45" s="5"/>
      <c r="SPJ45" s="5"/>
      <c r="SPK45" s="5"/>
      <c r="SPL45" s="5"/>
      <c r="SPM45" s="5"/>
      <c r="SPN45" s="5"/>
      <c r="SPO45" s="5"/>
      <c r="SPP45" s="5"/>
      <c r="SPQ45" s="5"/>
      <c r="SPR45" s="5"/>
      <c r="SPS45" s="5"/>
      <c r="SPT45" s="5"/>
      <c r="SPU45" s="5"/>
      <c r="SPV45" s="5"/>
      <c r="SPW45" s="5"/>
      <c r="SPX45" s="5"/>
      <c r="SPY45" s="5"/>
      <c r="SPZ45" s="5"/>
      <c r="SQA45" s="5"/>
      <c r="SQB45" s="5"/>
      <c r="SQC45" s="5"/>
      <c r="SQD45" s="5"/>
      <c r="SQE45" s="5"/>
      <c r="SQF45" s="5"/>
      <c r="SQG45" s="5"/>
      <c r="SQH45" s="5"/>
      <c r="SQI45" s="5"/>
      <c r="SQJ45" s="5"/>
      <c r="SQK45" s="5"/>
      <c r="SQL45" s="5"/>
      <c r="SQM45" s="5"/>
      <c r="SQN45" s="5"/>
      <c r="SQO45" s="5"/>
      <c r="SQP45" s="5"/>
      <c r="SQQ45" s="5"/>
      <c r="SQR45" s="5"/>
      <c r="SQS45" s="5"/>
      <c r="SQT45" s="5"/>
      <c r="SQU45" s="5"/>
      <c r="SQV45" s="5"/>
      <c r="SQW45" s="5"/>
      <c r="SQX45" s="5"/>
      <c r="SQY45" s="5"/>
      <c r="SQZ45" s="5"/>
      <c r="SRA45" s="5"/>
      <c r="SRB45" s="5"/>
      <c r="SRC45" s="5"/>
      <c r="SRD45" s="5"/>
      <c r="SRE45" s="5"/>
      <c r="SRF45" s="5"/>
      <c r="SRG45" s="5"/>
      <c r="SRH45" s="5"/>
      <c r="SRI45" s="5"/>
      <c r="SRJ45" s="5"/>
      <c r="SRK45" s="5"/>
      <c r="SRL45" s="5"/>
      <c r="SRM45" s="5"/>
      <c r="SRN45" s="5"/>
      <c r="SRO45" s="5"/>
      <c r="SRP45" s="5"/>
      <c r="SRQ45" s="5"/>
      <c r="SRR45" s="5"/>
      <c r="SRS45" s="5"/>
      <c r="SRT45" s="5"/>
      <c r="SRU45" s="5"/>
      <c r="SRV45" s="5"/>
      <c r="SRW45" s="5"/>
      <c r="SRX45" s="5"/>
      <c r="SRY45" s="5"/>
      <c r="SRZ45" s="5"/>
      <c r="SSA45" s="5"/>
      <c r="SSB45" s="5"/>
      <c r="SSC45" s="5"/>
      <c r="SSD45" s="5"/>
      <c r="SSE45" s="5"/>
      <c r="SSF45" s="5"/>
      <c r="SSG45" s="5"/>
      <c r="SSH45" s="5"/>
      <c r="SSI45" s="5"/>
      <c r="SSJ45" s="5"/>
      <c r="SSK45" s="5"/>
      <c r="SSL45" s="5"/>
      <c r="SSM45" s="5"/>
      <c r="SSN45" s="5"/>
      <c r="SSO45" s="5"/>
      <c r="SSP45" s="5"/>
      <c r="SSQ45" s="5"/>
      <c r="SSR45" s="5"/>
      <c r="SSS45" s="5"/>
      <c r="SST45" s="5"/>
      <c r="SSU45" s="5"/>
      <c r="SSV45" s="5"/>
      <c r="SSW45" s="5"/>
      <c r="SSX45" s="5"/>
      <c r="SSY45" s="5"/>
      <c r="SSZ45" s="5"/>
      <c r="STA45" s="5"/>
      <c r="STB45" s="5"/>
      <c r="STC45" s="5"/>
      <c r="STD45" s="5"/>
      <c r="STE45" s="5"/>
      <c r="STF45" s="5"/>
      <c r="STG45" s="5"/>
      <c r="STH45" s="5"/>
      <c r="STI45" s="5"/>
      <c r="STJ45" s="5"/>
      <c r="STK45" s="5"/>
      <c r="STL45" s="5"/>
      <c r="STM45" s="5"/>
      <c r="STN45" s="5"/>
      <c r="STO45" s="5"/>
      <c r="STP45" s="5"/>
      <c r="STQ45" s="5"/>
      <c r="STR45" s="5"/>
      <c r="STS45" s="5"/>
      <c r="STT45" s="5"/>
      <c r="STU45" s="5"/>
      <c r="STV45" s="5"/>
      <c r="STW45" s="5"/>
      <c r="STX45" s="5"/>
      <c r="STY45" s="5"/>
      <c r="STZ45" s="5"/>
      <c r="SUA45" s="5"/>
      <c r="SUB45" s="5"/>
      <c r="SUC45" s="5"/>
      <c r="SUD45" s="5"/>
      <c r="SUE45" s="5"/>
      <c r="SUF45" s="5"/>
      <c r="SUG45" s="5"/>
      <c r="SUH45" s="5"/>
      <c r="SUI45" s="5"/>
      <c r="SUJ45" s="5"/>
      <c r="SUK45" s="5"/>
      <c r="SUL45" s="5"/>
      <c r="SUM45" s="5"/>
      <c r="SUN45" s="5"/>
      <c r="SUO45" s="5"/>
      <c r="SUP45" s="5"/>
      <c r="SUQ45" s="5"/>
      <c r="SUR45" s="5"/>
      <c r="SUS45" s="5"/>
      <c r="SUT45" s="5"/>
      <c r="SUU45" s="5"/>
      <c r="SUV45" s="5"/>
      <c r="SUW45" s="5"/>
      <c r="SUX45" s="5"/>
      <c r="SUY45" s="5"/>
      <c r="SUZ45" s="5"/>
      <c r="SVA45" s="5"/>
      <c r="SVB45" s="5"/>
      <c r="SVC45" s="5"/>
      <c r="SVD45" s="5"/>
      <c r="SVE45" s="5"/>
      <c r="SVF45" s="5"/>
      <c r="SVG45" s="5"/>
      <c r="SVH45" s="5"/>
      <c r="SVI45" s="5"/>
      <c r="SVJ45" s="5"/>
      <c r="SVK45" s="5"/>
      <c r="SVL45" s="5"/>
      <c r="SVM45" s="5"/>
      <c r="SVN45" s="5"/>
      <c r="SVO45" s="5"/>
      <c r="SVP45" s="5"/>
      <c r="SVQ45" s="5"/>
      <c r="SVR45" s="5"/>
      <c r="SVS45" s="5"/>
      <c r="SVT45" s="5"/>
      <c r="SVU45" s="5"/>
      <c r="SVV45" s="5"/>
      <c r="SVW45" s="5"/>
      <c r="SVX45" s="5"/>
      <c r="SVY45" s="5"/>
      <c r="SVZ45" s="5"/>
      <c r="SWA45" s="5"/>
      <c r="SWB45" s="5"/>
      <c r="SWC45" s="5"/>
      <c r="SWD45" s="5"/>
      <c r="SWE45" s="5"/>
      <c r="SWF45" s="5"/>
      <c r="SWG45" s="5"/>
      <c r="SWH45" s="5"/>
      <c r="SWI45" s="5"/>
      <c r="SWJ45" s="5"/>
      <c r="SWK45" s="5"/>
      <c r="SWL45" s="5"/>
      <c r="SWM45" s="5"/>
      <c r="SWN45" s="5"/>
      <c r="SWO45" s="5"/>
      <c r="SWP45" s="5"/>
      <c r="SWQ45" s="5"/>
      <c r="SWR45" s="5"/>
      <c r="SWS45" s="5"/>
      <c r="SWT45" s="5"/>
      <c r="SWU45" s="5"/>
      <c r="SWV45" s="5"/>
      <c r="SWW45" s="5"/>
      <c r="SWX45" s="5"/>
      <c r="SWY45" s="5"/>
      <c r="SWZ45" s="5"/>
      <c r="SXA45" s="5"/>
      <c r="SXB45" s="5"/>
      <c r="SXC45" s="5"/>
      <c r="SXD45" s="5"/>
      <c r="SXE45" s="5"/>
      <c r="SXF45" s="5"/>
      <c r="SXG45" s="5"/>
      <c r="SXH45" s="5"/>
      <c r="SXI45" s="5"/>
      <c r="SXJ45" s="5"/>
      <c r="SXK45" s="5"/>
      <c r="SXL45" s="5"/>
      <c r="SXM45" s="5"/>
      <c r="SXN45" s="5"/>
      <c r="SXO45" s="5"/>
      <c r="SXP45" s="5"/>
      <c r="SXQ45" s="5"/>
      <c r="SXR45" s="5"/>
      <c r="SXS45" s="5"/>
      <c r="SXT45" s="5"/>
      <c r="SXU45" s="5"/>
      <c r="SXV45" s="5"/>
      <c r="SXW45" s="5"/>
      <c r="SXX45" s="5"/>
      <c r="SXY45" s="5"/>
      <c r="SXZ45" s="5"/>
      <c r="SYA45" s="5"/>
      <c r="SYB45" s="5"/>
      <c r="SYC45" s="5"/>
      <c r="SYD45" s="5"/>
      <c r="SYE45" s="5"/>
      <c r="SYF45" s="5"/>
      <c r="SYG45" s="5"/>
      <c r="SYH45" s="5"/>
      <c r="SYI45" s="5"/>
      <c r="SYJ45" s="5"/>
      <c r="SYK45" s="5"/>
      <c r="SYL45" s="5"/>
      <c r="SYM45" s="5"/>
      <c r="SYN45" s="5"/>
      <c r="SYO45" s="5"/>
      <c r="SYP45" s="5"/>
      <c r="SYQ45" s="5"/>
      <c r="SYR45" s="5"/>
      <c r="SYS45" s="5"/>
      <c r="SYT45" s="5"/>
      <c r="SYU45" s="5"/>
      <c r="SYV45" s="5"/>
      <c r="SYW45" s="5"/>
      <c r="SYX45" s="5"/>
      <c r="SYY45" s="5"/>
      <c r="SYZ45" s="5"/>
      <c r="SZA45" s="5"/>
      <c r="SZB45" s="5"/>
      <c r="SZC45" s="5"/>
      <c r="SZD45" s="5"/>
      <c r="SZE45" s="5"/>
      <c r="SZF45" s="5"/>
      <c r="SZG45" s="5"/>
      <c r="SZH45" s="5"/>
      <c r="SZI45" s="5"/>
      <c r="SZJ45" s="5"/>
      <c r="SZK45" s="5"/>
      <c r="SZL45" s="5"/>
      <c r="SZM45" s="5"/>
      <c r="SZN45" s="5"/>
      <c r="SZO45" s="5"/>
      <c r="SZP45" s="5"/>
      <c r="SZQ45" s="5"/>
      <c r="SZR45" s="5"/>
      <c r="SZS45" s="5"/>
      <c r="SZT45" s="5"/>
      <c r="SZU45" s="5"/>
      <c r="SZV45" s="5"/>
      <c r="SZW45" s="5"/>
      <c r="SZX45" s="5"/>
      <c r="SZY45" s="5"/>
      <c r="SZZ45" s="5"/>
      <c r="TAA45" s="5"/>
      <c r="TAB45" s="5"/>
      <c r="TAC45" s="5"/>
      <c r="TAD45" s="5"/>
      <c r="TAE45" s="5"/>
      <c r="TAF45" s="5"/>
      <c r="TAG45" s="5"/>
      <c r="TAH45" s="5"/>
      <c r="TAI45" s="5"/>
      <c r="TAJ45" s="5"/>
      <c r="TAK45" s="5"/>
      <c r="TAL45" s="5"/>
      <c r="TAM45" s="5"/>
      <c r="TAN45" s="5"/>
      <c r="TAO45" s="5"/>
      <c r="TAP45" s="5"/>
      <c r="TAQ45" s="5"/>
      <c r="TAR45" s="5"/>
      <c r="TAS45" s="5"/>
      <c r="TAT45" s="5"/>
      <c r="TAU45" s="5"/>
      <c r="TAV45" s="5"/>
      <c r="TAW45" s="5"/>
      <c r="TAX45" s="5"/>
      <c r="TAY45" s="5"/>
      <c r="TAZ45" s="5"/>
      <c r="TBA45" s="5"/>
      <c r="TBB45" s="5"/>
      <c r="TBC45" s="5"/>
      <c r="TBD45" s="5"/>
      <c r="TBE45" s="5"/>
      <c r="TBF45" s="5"/>
      <c r="TBG45" s="5"/>
      <c r="TBH45" s="5"/>
      <c r="TBI45" s="5"/>
      <c r="TBJ45" s="5"/>
      <c r="TBK45" s="5"/>
      <c r="TBL45" s="5"/>
      <c r="TBM45" s="5"/>
      <c r="TBN45" s="5"/>
      <c r="TBO45" s="5"/>
      <c r="TBP45" s="5"/>
      <c r="TBQ45" s="5"/>
      <c r="TBR45" s="5"/>
      <c r="TBS45" s="5"/>
      <c r="TBT45" s="5"/>
      <c r="TBU45" s="5"/>
      <c r="TBV45" s="5"/>
      <c r="TBW45" s="5"/>
      <c r="TBX45" s="5"/>
      <c r="TBY45" s="5"/>
      <c r="TBZ45" s="5"/>
      <c r="TCA45" s="5"/>
      <c r="TCB45" s="5"/>
      <c r="TCC45" s="5"/>
      <c r="TCD45" s="5"/>
      <c r="TCE45" s="5"/>
      <c r="TCF45" s="5"/>
      <c r="TCG45" s="5"/>
      <c r="TCH45" s="5"/>
      <c r="TCI45" s="5"/>
      <c r="TCJ45" s="5"/>
      <c r="TCK45" s="5"/>
      <c r="TCL45" s="5"/>
      <c r="TCM45" s="5"/>
      <c r="TCN45" s="5"/>
      <c r="TCO45" s="5"/>
      <c r="TCP45" s="5"/>
      <c r="TCQ45" s="5"/>
      <c r="TCR45" s="5"/>
      <c r="TCS45" s="5"/>
      <c r="TCT45" s="5"/>
      <c r="TCU45" s="5"/>
      <c r="TCV45" s="5"/>
      <c r="TCW45" s="5"/>
      <c r="TCX45" s="5"/>
      <c r="TCY45" s="5"/>
      <c r="TCZ45" s="5"/>
      <c r="TDA45" s="5"/>
      <c r="TDB45" s="5"/>
      <c r="TDC45" s="5"/>
      <c r="TDD45" s="5"/>
      <c r="TDE45" s="5"/>
      <c r="TDF45" s="5"/>
      <c r="TDG45" s="5"/>
      <c r="TDH45" s="5"/>
      <c r="TDI45" s="5"/>
      <c r="TDJ45" s="5"/>
      <c r="TDK45" s="5"/>
      <c r="TDL45" s="5"/>
      <c r="TDM45" s="5"/>
      <c r="TDN45" s="5"/>
      <c r="TDO45" s="5"/>
      <c r="TDP45" s="5"/>
      <c r="TDQ45" s="5"/>
      <c r="TDR45" s="5"/>
      <c r="TDS45" s="5"/>
      <c r="TDT45" s="5"/>
      <c r="TDU45" s="5"/>
      <c r="TDV45" s="5"/>
      <c r="TDW45" s="5"/>
      <c r="TDX45" s="5"/>
      <c r="TDY45" s="5"/>
      <c r="TDZ45" s="5"/>
      <c r="TEA45" s="5"/>
      <c r="TEB45" s="5"/>
      <c r="TEC45" s="5"/>
      <c r="TED45" s="5"/>
      <c r="TEE45" s="5"/>
      <c r="TEF45" s="5"/>
      <c r="TEG45" s="5"/>
      <c r="TEH45" s="5"/>
      <c r="TEI45" s="5"/>
      <c r="TEJ45" s="5"/>
      <c r="TEK45" s="5"/>
      <c r="TEL45" s="5"/>
      <c r="TEM45" s="5"/>
      <c r="TEN45" s="5"/>
      <c r="TEO45" s="5"/>
      <c r="TEP45" s="5"/>
      <c r="TEQ45" s="5"/>
      <c r="TER45" s="5"/>
      <c r="TES45" s="5"/>
      <c r="TET45" s="5"/>
      <c r="TEU45" s="5"/>
      <c r="TEV45" s="5"/>
      <c r="TEW45" s="5"/>
      <c r="TEX45" s="5"/>
      <c r="TEY45" s="5"/>
      <c r="TEZ45" s="5"/>
      <c r="TFA45" s="5"/>
      <c r="TFB45" s="5"/>
      <c r="TFC45" s="5"/>
      <c r="TFD45" s="5"/>
      <c r="TFE45" s="5"/>
      <c r="TFF45" s="5"/>
      <c r="TFG45" s="5"/>
      <c r="TFH45" s="5"/>
      <c r="TFI45" s="5"/>
      <c r="TFJ45" s="5"/>
      <c r="TFK45" s="5"/>
      <c r="TFL45" s="5"/>
      <c r="TFM45" s="5"/>
      <c r="TFN45" s="5"/>
      <c r="TFO45" s="5"/>
      <c r="TFP45" s="5"/>
      <c r="TFQ45" s="5"/>
      <c r="TFR45" s="5"/>
      <c r="TFS45" s="5"/>
      <c r="TFT45" s="5"/>
      <c r="TFU45" s="5"/>
      <c r="TFV45" s="5"/>
      <c r="TFW45" s="5"/>
      <c r="TFX45" s="5"/>
      <c r="TFY45" s="5"/>
      <c r="TFZ45" s="5"/>
      <c r="TGA45" s="5"/>
      <c r="TGB45" s="5"/>
      <c r="TGC45" s="5"/>
      <c r="TGD45" s="5"/>
      <c r="TGE45" s="5"/>
      <c r="TGF45" s="5"/>
      <c r="TGG45" s="5"/>
      <c r="TGH45" s="5"/>
      <c r="TGI45" s="5"/>
      <c r="TGJ45" s="5"/>
      <c r="TGK45" s="5"/>
      <c r="TGL45" s="5"/>
      <c r="TGM45" s="5"/>
      <c r="TGN45" s="5"/>
      <c r="TGO45" s="5"/>
      <c r="TGP45" s="5"/>
      <c r="TGQ45" s="5"/>
      <c r="TGR45" s="5"/>
      <c r="TGS45" s="5"/>
      <c r="TGT45" s="5"/>
      <c r="TGU45" s="5"/>
      <c r="TGV45" s="5"/>
      <c r="TGW45" s="5"/>
      <c r="TGX45" s="5"/>
      <c r="TGY45" s="5"/>
      <c r="TGZ45" s="5"/>
      <c r="THA45" s="5"/>
      <c r="THB45" s="5"/>
      <c r="THC45" s="5"/>
      <c r="THD45" s="5"/>
      <c r="THE45" s="5"/>
      <c r="THF45" s="5"/>
      <c r="THG45" s="5"/>
      <c r="THH45" s="5"/>
      <c r="THI45" s="5"/>
      <c r="THJ45" s="5"/>
      <c r="THK45" s="5"/>
      <c r="THL45" s="5"/>
      <c r="THM45" s="5"/>
      <c r="THN45" s="5"/>
      <c r="THO45" s="5"/>
      <c r="THP45" s="5"/>
      <c r="THQ45" s="5"/>
      <c r="THR45" s="5"/>
      <c r="THS45" s="5"/>
      <c r="THT45" s="5"/>
      <c r="THU45" s="5"/>
      <c r="THV45" s="5"/>
      <c r="THW45" s="5"/>
      <c r="THX45" s="5"/>
      <c r="THY45" s="5"/>
      <c r="THZ45" s="5"/>
      <c r="TIA45" s="5"/>
      <c r="TIB45" s="5"/>
      <c r="TIC45" s="5"/>
      <c r="TID45" s="5"/>
      <c r="TIE45" s="5"/>
      <c r="TIF45" s="5"/>
      <c r="TIG45" s="5"/>
      <c r="TIH45" s="5"/>
      <c r="TII45" s="5"/>
      <c r="TIJ45" s="5"/>
      <c r="TIK45" s="5"/>
      <c r="TIL45" s="5"/>
      <c r="TIM45" s="5"/>
      <c r="TIN45" s="5"/>
      <c r="TIO45" s="5"/>
      <c r="TIP45" s="5"/>
      <c r="TIQ45" s="5"/>
      <c r="TIR45" s="5"/>
      <c r="TIS45" s="5"/>
      <c r="TIT45" s="5"/>
      <c r="TIU45" s="5"/>
      <c r="TIV45" s="5"/>
      <c r="TIW45" s="5"/>
      <c r="TIX45" s="5"/>
      <c r="TIY45" s="5"/>
      <c r="TIZ45" s="5"/>
      <c r="TJA45" s="5"/>
      <c r="TJB45" s="5"/>
      <c r="TJC45" s="5"/>
      <c r="TJD45" s="5"/>
      <c r="TJE45" s="5"/>
      <c r="TJF45" s="5"/>
      <c r="TJG45" s="5"/>
      <c r="TJH45" s="5"/>
      <c r="TJI45" s="5"/>
      <c r="TJJ45" s="5"/>
      <c r="TJK45" s="5"/>
      <c r="TJL45" s="5"/>
      <c r="TJM45" s="5"/>
      <c r="TJN45" s="5"/>
      <c r="TJO45" s="5"/>
      <c r="TJP45" s="5"/>
      <c r="TJQ45" s="5"/>
      <c r="TJR45" s="5"/>
      <c r="TJS45" s="5"/>
      <c r="TJT45" s="5"/>
      <c r="TJU45" s="5"/>
      <c r="TJV45" s="5"/>
      <c r="TJW45" s="5"/>
      <c r="TJX45" s="5"/>
      <c r="TJY45" s="5"/>
      <c r="TJZ45" s="5"/>
      <c r="TKA45" s="5"/>
      <c r="TKB45" s="5"/>
      <c r="TKC45" s="5"/>
      <c r="TKD45" s="5"/>
      <c r="TKE45" s="5"/>
      <c r="TKF45" s="5"/>
      <c r="TKG45" s="5"/>
      <c r="TKH45" s="5"/>
      <c r="TKI45" s="5"/>
      <c r="TKJ45" s="5"/>
      <c r="TKK45" s="5"/>
      <c r="TKL45" s="5"/>
      <c r="TKM45" s="5"/>
      <c r="TKN45" s="5"/>
      <c r="TKO45" s="5"/>
      <c r="TKP45" s="5"/>
      <c r="TKQ45" s="5"/>
      <c r="TKR45" s="5"/>
      <c r="TKS45" s="5"/>
      <c r="TKT45" s="5"/>
      <c r="TKU45" s="5"/>
      <c r="TKV45" s="5"/>
      <c r="TKW45" s="5"/>
      <c r="TKX45" s="5"/>
      <c r="TKY45" s="5"/>
      <c r="TKZ45" s="5"/>
      <c r="TLA45" s="5"/>
      <c r="TLB45" s="5"/>
      <c r="TLC45" s="5"/>
      <c r="TLD45" s="5"/>
      <c r="TLE45" s="5"/>
      <c r="TLF45" s="5"/>
      <c r="TLG45" s="5"/>
      <c r="TLH45" s="5"/>
      <c r="TLI45" s="5"/>
      <c r="TLJ45" s="5"/>
      <c r="TLK45" s="5"/>
      <c r="TLL45" s="5"/>
      <c r="TLM45" s="5"/>
      <c r="TLN45" s="5"/>
      <c r="TLO45" s="5"/>
      <c r="TLP45" s="5"/>
      <c r="TLQ45" s="5"/>
      <c r="TLR45" s="5"/>
      <c r="TLS45" s="5"/>
      <c r="TLT45" s="5"/>
      <c r="TLU45" s="5"/>
      <c r="TLV45" s="5"/>
      <c r="TLW45" s="5"/>
      <c r="TLX45" s="5"/>
      <c r="TLY45" s="5"/>
      <c r="TLZ45" s="5"/>
      <c r="TMA45" s="5"/>
      <c r="TMB45" s="5"/>
      <c r="TMC45" s="5"/>
      <c r="TMD45" s="5"/>
      <c r="TME45" s="5"/>
      <c r="TMF45" s="5"/>
      <c r="TMG45" s="5"/>
      <c r="TMH45" s="5"/>
      <c r="TMI45" s="5"/>
      <c r="TMJ45" s="5"/>
      <c r="TMK45" s="5"/>
      <c r="TML45" s="5"/>
      <c r="TMM45" s="5"/>
      <c r="TMN45" s="5"/>
      <c r="TMO45" s="5"/>
      <c r="TMP45" s="5"/>
      <c r="TMQ45" s="5"/>
      <c r="TMR45" s="5"/>
      <c r="TMS45" s="5"/>
      <c r="TMT45" s="5"/>
      <c r="TMU45" s="5"/>
      <c r="TMV45" s="5"/>
      <c r="TMW45" s="5"/>
      <c r="TMX45" s="5"/>
      <c r="TMY45" s="5"/>
      <c r="TMZ45" s="5"/>
      <c r="TNA45" s="5"/>
      <c r="TNB45" s="5"/>
      <c r="TNC45" s="5"/>
      <c r="TND45" s="5"/>
      <c r="TNE45" s="5"/>
      <c r="TNF45" s="5"/>
      <c r="TNG45" s="5"/>
      <c r="TNH45" s="5"/>
      <c r="TNI45" s="5"/>
      <c r="TNJ45" s="5"/>
      <c r="TNK45" s="5"/>
      <c r="TNL45" s="5"/>
      <c r="TNM45" s="5"/>
      <c r="TNN45" s="5"/>
      <c r="TNO45" s="5"/>
      <c r="TNP45" s="5"/>
      <c r="TNQ45" s="5"/>
      <c r="TNR45" s="5"/>
      <c r="TNS45" s="5"/>
      <c r="TNT45" s="5"/>
      <c r="TNU45" s="5"/>
      <c r="TNV45" s="5"/>
      <c r="TNW45" s="5"/>
      <c r="TNX45" s="5"/>
      <c r="TNY45" s="5"/>
      <c r="TNZ45" s="5"/>
      <c r="TOA45" s="5"/>
      <c r="TOB45" s="5"/>
      <c r="TOC45" s="5"/>
      <c r="TOD45" s="5"/>
      <c r="TOE45" s="5"/>
      <c r="TOF45" s="5"/>
      <c r="TOG45" s="5"/>
      <c r="TOH45" s="5"/>
      <c r="TOI45" s="5"/>
      <c r="TOJ45" s="5"/>
      <c r="TOK45" s="5"/>
      <c r="TOL45" s="5"/>
      <c r="TOM45" s="5"/>
      <c r="TON45" s="5"/>
      <c r="TOO45" s="5"/>
      <c r="TOP45" s="5"/>
      <c r="TOQ45" s="5"/>
      <c r="TOR45" s="5"/>
      <c r="TOS45" s="5"/>
      <c r="TOT45" s="5"/>
      <c r="TOU45" s="5"/>
      <c r="TOV45" s="5"/>
      <c r="TOW45" s="5"/>
      <c r="TOX45" s="5"/>
      <c r="TOY45" s="5"/>
      <c r="TOZ45" s="5"/>
      <c r="TPA45" s="5"/>
      <c r="TPB45" s="5"/>
      <c r="TPC45" s="5"/>
      <c r="TPD45" s="5"/>
      <c r="TPE45" s="5"/>
      <c r="TPF45" s="5"/>
      <c r="TPG45" s="5"/>
      <c r="TPH45" s="5"/>
      <c r="TPI45" s="5"/>
      <c r="TPJ45" s="5"/>
      <c r="TPK45" s="5"/>
      <c r="TPL45" s="5"/>
      <c r="TPM45" s="5"/>
      <c r="TPN45" s="5"/>
      <c r="TPO45" s="5"/>
      <c r="TPP45" s="5"/>
      <c r="TPQ45" s="5"/>
      <c r="TPR45" s="5"/>
      <c r="TPS45" s="5"/>
      <c r="TPT45" s="5"/>
      <c r="TPU45" s="5"/>
      <c r="TPV45" s="5"/>
      <c r="TPW45" s="5"/>
      <c r="TPX45" s="5"/>
      <c r="TPY45" s="5"/>
      <c r="TPZ45" s="5"/>
      <c r="TQA45" s="5"/>
      <c r="TQB45" s="5"/>
      <c r="TQC45" s="5"/>
      <c r="TQD45" s="5"/>
      <c r="TQE45" s="5"/>
      <c r="TQF45" s="5"/>
      <c r="TQG45" s="5"/>
      <c r="TQH45" s="5"/>
      <c r="TQI45" s="5"/>
      <c r="TQJ45" s="5"/>
      <c r="TQK45" s="5"/>
      <c r="TQL45" s="5"/>
      <c r="TQM45" s="5"/>
      <c r="TQN45" s="5"/>
      <c r="TQO45" s="5"/>
      <c r="TQP45" s="5"/>
      <c r="TQQ45" s="5"/>
      <c r="TQR45" s="5"/>
      <c r="TQS45" s="5"/>
      <c r="TQT45" s="5"/>
      <c r="TQU45" s="5"/>
      <c r="TQV45" s="5"/>
      <c r="TQW45" s="5"/>
      <c r="TQX45" s="5"/>
      <c r="TQY45" s="5"/>
      <c r="TQZ45" s="5"/>
      <c r="TRA45" s="5"/>
      <c r="TRB45" s="5"/>
      <c r="TRC45" s="5"/>
      <c r="TRD45" s="5"/>
      <c r="TRE45" s="5"/>
      <c r="TRF45" s="5"/>
      <c r="TRG45" s="5"/>
      <c r="TRH45" s="5"/>
      <c r="TRI45" s="5"/>
      <c r="TRJ45" s="5"/>
      <c r="TRK45" s="5"/>
      <c r="TRL45" s="5"/>
      <c r="TRM45" s="5"/>
      <c r="TRN45" s="5"/>
      <c r="TRO45" s="5"/>
      <c r="TRP45" s="5"/>
      <c r="TRQ45" s="5"/>
      <c r="TRR45" s="5"/>
      <c r="TRS45" s="5"/>
      <c r="TRT45" s="5"/>
      <c r="TRU45" s="5"/>
      <c r="TRV45" s="5"/>
      <c r="TRW45" s="5"/>
      <c r="TRX45" s="5"/>
      <c r="TRY45" s="5"/>
      <c r="TRZ45" s="5"/>
      <c r="TSA45" s="5"/>
      <c r="TSB45" s="5"/>
      <c r="TSC45" s="5"/>
      <c r="TSD45" s="5"/>
      <c r="TSE45" s="5"/>
      <c r="TSF45" s="5"/>
      <c r="TSG45" s="5"/>
      <c r="TSH45" s="5"/>
      <c r="TSI45" s="5"/>
      <c r="TSJ45" s="5"/>
      <c r="TSK45" s="5"/>
      <c r="TSL45" s="5"/>
      <c r="TSM45" s="5"/>
      <c r="TSN45" s="5"/>
      <c r="TSO45" s="5"/>
      <c r="TSP45" s="5"/>
      <c r="TSQ45" s="5"/>
      <c r="TSR45" s="5"/>
      <c r="TSS45" s="5"/>
      <c r="TST45" s="5"/>
      <c r="TSU45" s="5"/>
      <c r="TSV45" s="5"/>
      <c r="TSW45" s="5"/>
      <c r="TSX45" s="5"/>
      <c r="TSY45" s="5"/>
      <c r="TSZ45" s="5"/>
      <c r="TTA45" s="5"/>
      <c r="TTB45" s="5"/>
      <c r="TTC45" s="5"/>
      <c r="TTD45" s="5"/>
      <c r="TTE45" s="5"/>
      <c r="TTF45" s="5"/>
      <c r="TTG45" s="5"/>
      <c r="TTH45" s="5"/>
      <c r="TTI45" s="5"/>
      <c r="TTJ45" s="5"/>
      <c r="TTK45" s="5"/>
      <c r="TTL45" s="5"/>
      <c r="TTM45" s="5"/>
      <c r="TTN45" s="5"/>
      <c r="TTO45" s="5"/>
      <c r="TTP45" s="5"/>
      <c r="TTQ45" s="5"/>
      <c r="TTR45" s="5"/>
      <c r="TTS45" s="5"/>
      <c r="TTT45" s="5"/>
      <c r="TTU45" s="5"/>
      <c r="TTV45" s="5"/>
      <c r="TTW45" s="5"/>
      <c r="TTX45" s="5"/>
      <c r="TTY45" s="5"/>
      <c r="TTZ45" s="5"/>
      <c r="TUA45" s="5"/>
      <c r="TUB45" s="5"/>
      <c r="TUC45" s="5"/>
      <c r="TUD45" s="5"/>
      <c r="TUE45" s="5"/>
      <c r="TUF45" s="5"/>
      <c r="TUG45" s="5"/>
      <c r="TUH45" s="5"/>
      <c r="TUI45" s="5"/>
      <c r="TUJ45" s="5"/>
      <c r="TUK45" s="5"/>
      <c r="TUL45" s="5"/>
      <c r="TUM45" s="5"/>
      <c r="TUN45" s="5"/>
      <c r="TUO45" s="5"/>
      <c r="TUP45" s="5"/>
      <c r="TUQ45" s="5"/>
      <c r="TUR45" s="5"/>
      <c r="TUS45" s="5"/>
      <c r="TUT45" s="5"/>
      <c r="TUU45" s="5"/>
      <c r="TUV45" s="5"/>
      <c r="TUW45" s="5"/>
      <c r="TUX45" s="5"/>
      <c r="TUY45" s="5"/>
      <c r="TUZ45" s="5"/>
      <c r="TVA45" s="5"/>
      <c r="TVB45" s="5"/>
      <c r="TVC45" s="5"/>
      <c r="TVD45" s="5"/>
      <c r="TVE45" s="5"/>
      <c r="TVF45" s="5"/>
      <c r="TVG45" s="5"/>
      <c r="TVH45" s="5"/>
      <c r="TVI45" s="5"/>
      <c r="TVJ45" s="5"/>
      <c r="TVK45" s="5"/>
      <c r="TVL45" s="5"/>
      <c r="TVM45" s="5"/>
      <c r="TVN45" s="5"/>
      <c r="TVO45" s="5"/>
      <c r="TVP45" s="5"/>
      <c r="TVQ45" s="5"/>
      <c r="TVR45" s="5"/>
      <c r="TVS45" s="5"/>
      <c r="TVT45" s="5"/>
      <c r="TVU45" s="5"/>
      <c r="TVV45" s="5"/>
      <c r="TVW45" s="5"/>
      <c r="TVX45" s="5"/>
      <c r="TVY45" s="5"/>
      <c r="TVZ45" s="5"/>
      <c r="TWA45" s="5"/>
      <c r="TWB45" s="5"/>
      <c r="TWC45" s="5"/>
      <c r="TWD45" s="5"/>
      <c r="TWE45" s="5"/>
      <c r="TWF45" s="5"/>
      <c r="TWG45" s="5"/>
      <c r="TWH45" s="5"/>
      <c r="TWI45" s="5"/>
      <c r="TWJ45" s="5"/>
      <c r="TWK45" s="5"/>
      <c r="TWL45" s="5"/>
      <c r="TWM45" s="5"/>
      <c r="TWN45" s="5"/>
      <c r="TWO45" s="5"/>
      <c r="TWP45" s="5"/>
      <c r="TWQ45" s="5"/>
      <c r="TWR45" s="5"/>
      <c r="TWS45" s="5"/>
      <c r="TWT45" s="5"/>
      <c r="TWU45" s="5"/>
      <c r="TWV45" s="5"/>
      <c r="TWW45" s="5"/>
      <c r="TWX45" s="5"/>
      <c r="TWY45" s="5"/>
      <c r="TWZ45" s="5"/>
      <c r="TXA45" s="5"/>
      <c r="TXB45" s="5"/>
      <c r="TXC45" s="5"/>
      <c r="TXD45" s="5"/>
      <c r="TXE45" s="5"/>
      <c r="TXF45" s="5"/>
      <c r="TXG45" s="5"/>
      <c r="TXH45" s="5"/>
      <c r="TXI45" s="5"/>
      <c r="TXJ45" s="5"/>
      <c r="TXK45" s="5"/>
      <c r="TXL45" s="5"/>
      <c r="TXM45" s="5"/>
      <c r="TXN45" s="5"/>
      <c r="TXO45" s="5"/>
      <c r="TXP45" s="5"/>
      <c r="TXQ45" s="5"/>
      <c r="TXR45" s="5"/>
      <c r="TXS45" s="5"/>
      <c r="TXT45" s="5"/>
      <c r="TXU45" s="5"/>
      <c r="TXV45" s="5"/>
      <c r="TXW45" s="5"/>
      <c r="TXX45" s="5"/>
      <c r="TXY45" s="5"/>
      <c r="TXZ45" s="5"/>
      <c r="TYA45" s="5"/>
      <c r="TYB45" s="5"/>
      <c r="TYC45" s="5"/>
      <c r="TYD45" s="5"/>
      <c r="TYE45" s="5"/>
      <c r="TYF45" s="5"/>
      <c r="TYG45" s="5"/>
      <c r="TYH45" s="5"/>
      <c r="TYI45" s="5"/>
      <c r="TYJ45" s="5"/>
      <c r="TYK45" s="5"/>
      <c r="TYL45" s="5"/>
      <c r="TYM45" s="5"/>
      <c r="TYN45" s="5"/>
      <c r="TYO45" s="5"/>
      <c r="TYP45" s="5"/>
      <c r="TYQ45" s="5"/>
      <c r="TYR45" s="5"/>
      <c r="TYS45" s="5"/>
      <c r="TYT45" s="5"/>
      <c r="TYU45" s="5"/>
      <c r="TYV45" s="5"/>
      <c r="TYW45" s="5"/>
      <c r="TYX45" s="5"/>
      <c r="TYY45" s="5"/>
      <c r="TYZ45" s="5"/>
      <c r="TZA45" s="5"/>
      <c r="TZB45" s="5"/>
      <c r="TZC45" s="5"/>
      <c r="TZD45" s="5"/>
      <c r="TZE45" s="5"/>
      <c r="TZF45" s="5"/>
      <c r="TZG45" s="5"/>
      <c r="TZH45" s="5"/>
      <c r="TZI45" s="5"/>
      <c r="TZJ45" s="5"/>
      <c r="TZK45" s="5"/>
      <c r="TZL45" s="5"/>
      <c r="TZM45" s="5"/>
      <c r="TZN45" s="5"/>
      <c r="TZO45" s="5"/>
      <c r="TZP45" s="5"/>
      <c r="TZQ45" s="5"/>
      <c r="TZR45" s="5"/>
      <c r="TZS45" s="5"/>
      <c r="TZT45" s="5"/>
      <c r="TZU45" s="5"/>
      <c r="TZV45" s="5"/>
      <c r="TZW45" s="5"/>
      <c r="TZX45" s="5"/>
      <c r="TZY45" s="5"/>
      <c r="TZZ45" s="5"/>
      <c r="UAA45" s="5"/>
      <c r="UAB45" s="5"/>
      <c r="UAC45" s="5"/>
      <c r="UAD45" s="5"/>
      <c r="UAE45" s="5"/>
      <c r="UAF45" s="5"/>
      <c r="UAG45" s="5"/>
      <c r="UAH45" s="5"/>
      <c r="UAI45" s="5"/>
      <c r="UAJ45" s="5"/>
      <c r="UAK45" s="5"/>
      <c r="UAL45" s="5"/>
      <c r="UAM45" s="5"/>
      <c r="UAN45" s="5"/>
      <c r="UAO45" s="5"/>
      <c r="UAP45" s="5"/>
      <c r="UAQ45" s="5"/>
      <c r="UAR45" s="5"/>
      <c r="UAS45" s="5"/>
      <c r="UAT45" s="5"/>
      <c r="UAU45" s="5"/>
      <c r="UAV45" s="5"/>
      <c r="UAW45" s="5"/>
      <c r="UAX45" s="5"/>
      <c r="UAY45" s="5"/>
      <c r="UAZ45" s="5"/>
      <c r="UBA45" s="5"/>
      <c r="UBB45" s="5"/>
      <c r="UBC45" s="5"/>
      <c r="UBD45" s="5"/>
      <c r="UBE45" s="5"/>
      <c r="UBF45" s="5"/>
      <c r="UBG45" s="5"/>
      <c r="UBH45" s="5"/>
      <c r="UBI45" s="5"/>
      <c r="UBJ45" s="5"/>
      <c r="UBK45" s="5"/>
      <c r="UBL45" s="5"/>
      <c r="UBM45" s="5"/>
      <c r="UBN45" s="5"/>
      <c r="UBO45" s="5"/>
      <c r="UBP45" s="5"/>
      <c r="UBQ45" s="5"/>
      <c r="UBR45" s="5"/>
      <c r="UBS45" s="5"/>
      <c r="UBT45" s="5"/>
      <c r="UBU45" s="5"/>
      <c r="UBV45" s="5"/>
      <c r="UBW45" s="5"/>
      <c r="UBX45" s="5"/>
      <c r="UBY45" s="5"/>
      <c r="UBZ45" s="5"/>
      <c r="UCA45" s="5"/>
      <c r="UCB45" s="5"/>
      <c r="UCC45" s="5"/>
      <c r="UCD45" s="5"/>
      <c r="UCE45" s="5"/>
      <c r="UCF45" s="5"/>
      <c r="UCG45" s="5"/>
      <c r="UCH45" s="5"/>
      <c r="UCI45" s="5"/>
      <c r="UCJ45" s="5"/>
      <c r="UCK45" s="5"/>
      <c r="UCL45" s="5"/>
      <c r="UCM45" s="5"/>
      <c r="UCN45" s="5"/>
      <c r="UCO45" s="5"/>
      <c r="UCP45" s="5"/>
      <c r="UCQ45" s="5"/>
      <c r="UCR45" s="5"/>
      <c r="UCS45" s="5"/>
      <c r="UCT45" s="5"/>
      <c r="UCU45" s="5"/>
      <c r="UCV45" s="5"/>
      <c r="UCW45" s="5"/>
      <c r="UCX45" s="5"/>
      <c r="UCY45" s="5"/>
      <c r="UCZ45" s="5"/>
      <c r="UDA45" s="5"/>
      <c r="UDB45" s="5"/>
      <c r="UDC45" s="5"/>
      <c r="UDD45" s="5"/>
      <c r="UDE45" s="5"/>
      <c r="UDF45" s="5"/>
      <c r="UDG45" s="5"/>
      <c r="UDH45" s="5"/>
      <c r="UDI45" s="5"/>
      <c r="UDJ45" s="5"/>
      <c r="UDK45" s="5"/>
      <c r="UDL45" s="5"/>
      <c r="UDM45" s="5"/>
      <c r="UDN45" s="5"/>
      <c r="UDO45" s="5"/>
      <c r="UDP45" s="5"/>
      <c r="UDQ45" s="5"/>
      <c r="UDR45" s="5"/>
      <c r="UDS45" s="5"/>
      <c r="UDT45" s="5"/>
      <c r="UDU45" s="5"/>
      <c r="UDV45" s="5"/>
      <c r="UDW45" s="5"/>
      <c r="UDX45" s="5"/>
      <c r="UDY45" s="5"/>
      <c r="UDZ45" s="5"/>
      <c r="UEA45" s="5"/>
      <c r="UEB45" s="5"/>
      <c r="UEC45" s="5"/>
      <c r="UED45" s="5"/>
      <c r="UEE45" s="5"/>
      <c r="UEF45" s="5"/>
      <c r="UEG45" s="5"/>
      <c r="UEH45" s="5"/>
      <c r="UEI45" s="5"/>
      <c r="UEJ45" s="5"/>
      <c r="UEK45" s="5"/>
      <c r="UEL45" s="5"/>
      <c r="UEM45" s="5"/>
      <c r="UEN45" s="5"/>
      <c r="UEO45" s="5"/>
      <c r="UEP45" s="5"/>
      <c r="UEQ45" s="5"/>
      <c r="UER45" s="5"/>
      <c r="UES45" s="5"/>
      <c r="UET45" s="5"/>
      <c r="UEU45" s="5"/>
      <c r="UEV45" s="5"/>
      <c r="UEW45" s="5"/>
      <c r="UEX45" s="5"/>
      <c r="UEY45" s="5"/>
      <c r="UEZ45" s="5"/>
      <c r="UFA45" s="5"/>
      <c r="UFB45" s="5"/>
      <c r="UFC45" s="5"/>
      <c r="UFD45" s="5"/>
      <c r="UFE45" s="5"/>
      <c r="UFF45" s="5"/>
      <c r="UFG45" s="5"/>
      <c r="UFH45" s="5"/>
      <c r="UFI45" s="5"/>
      <c r="UFJ45" s="5"/>
      <c r="UFK45" s="5"/>
      <c r="UFL45" s="5"/>
      <c r="UFM45" s="5"/>
      <c r="UFN45" s="5"/>
      <c r="UFO45" s="5"/>
      <c r="UFP45" s="5"/>
      <c r="UFQ45" s="5"/>
      <c r="UFR45" s="5"/>
      <c r="UFS45" s="5"/>
      <c r="UFT45" s="5"/>
      <c r="UFU45" s="5"/>
      <c r="UFV45" s="5"/>
      <c r="UFW45" s="5"/>
      <c r="UFX45" s="5"/>
      <c r="UFY45" s="5"/>
      <c r="UFZ45" s="5"/>
      <c r="UGA45" s="5"/>
      <c r="UGB45" s="5"/>
      <c r="UGC45" s="5"/>
      <c r="UGD45" s="5"/>
      <c r="UGE45" s="5"/>
      <c r="UGF45" s="5"/>
      <c r="UGG45" s="5"/>
      <c r="UGH45" s="5"/>
      <c r="UGI45" s="5"/>
      <c r="UGJ45" s="5"/>
      <c r="UGK45" s="5"/>
      <c r="UGL45" s="5"/>
      <c r="UGM45" s="5"/>
      <c r="UGN45" s="5"/>
      <c r="UGO45" s="5"/>
      <c r="UGP45" s="5"/>
      <c r="UGQ45" s="5"/>
      <c r="UGR45" s="5"/>
      <c r="UGS45" s="5"/>
      <c r="UGT45" s="5"/>
      <c r="UGU45" s="5"/>
      <c r="UGV45" s="5"/>
      <c r="UGW45" s="5"/>
      <c r="UGX45" s="5"/>
      <c r="UGY45" s="5"/>
      <c r="UGZ45" s="5"/>
      <c r="UHA45" s="5"/>
      <c r="UHB45" s="5"/>
      <c r="UHC45" s="5"/>
      <c r="UHD45" s="5"/>
      <c r="UHE45" s="5"/>
      <c r="UHF45" s="5"/>
      <c r="UHG45" s="5"/>
      <c r="UHH45" s="5"/>
      <c r="UHI45" s="5"/>
      <c r="UHJ45" s="5"/>
      <c r="UHK45" s="5"/>
      <c r="UHL45" s="5"/>
      <c r="UHM45" s="5"/>
      <c r="UHN45" s="5"/>
      <c r="UHO45" s="5"/>
      <c r="UHP45" s="5"/>
      <c r="UHQ45" s="5"/>
      <c r="UHR45" s="5"/>
      <c r="UHS45" s="5"/>
      <c r="UHT45" s="5"/>
      <c r="UHU45" s="5"/>
      <c r="UHV45" s="5"/>
      <c r="UHW45" s="5"/>
      <c r="UHX45" s="5"/>
      <c r="UHY45" s="5"/>
      <c r="UHZ45" s="5"/>
      <c r="UIA45" s="5"/>
      <c r="UIB45" s="5"/>
      <c r="UIC45" s="5"/>
      <c r="UID45" s="5"/>
      <c r="UIE45" s="5"/>
      <c r="UIF45" s="5"/>
      <c r="UIG45" s="5"/>
      <c r="UIH45" s="5"/>
      <c r="UII45" s="5"/>
      <c r="UIJ45" s="5"/>
      <c r="UIK45" s="5"/>
      <c r="UIL45" s="5"/>
      <c r="UIM45" s="5"/>
      <c r="UIN45" s="5"/>
      <c r="UIO45" s="5"/>
      <c r="UIP45" s="5"/>
      <c r="UIQ45" s="5"/>
      <c r="UIR45" s="5"/>
      <c r="UIS45" s="5"/>
      <c r="UIT45" s="5"/>
      <c r="UIU45" s="5"/>
      <c r="UIV45" s="5"/>
      <c r="UIW45" s="5"/>
      <c r="UIX45" s="5"/>
      <c r="UIY45" s="5"/>
      <c r="UIZ45" s="5"/>
      <c r="UJA45" s="5"/>
      <c r="UJB45" s="5"/>
      <c r="UJC45" s="5"/>
      <c r="UJD45" s="5"/>
      <c r="UJE45" s="5"/>
      <c r="UJF45" s="5"/>
      <c r="UJG45" s="5"/>
      <c r="UJH45" s="5"/>
      <c r="UJI45" s="5"/>
      <c r="UJJ45" s="5"/>
      <c r="UJK45" s="5"/>
      <c r="UJL45" s="5"/>
      <c r="UJM45" s="5"/>
      <c r="UJN45" s="5"/>
      <c r="UJO45" s="5"/>
      <c r="UJP45" s="5"/>
      <c r="UJQ45" s="5"/>
      <c r="UJR45" s="5"/>
      <c r="UJS45" s="5"/>
      <c r="UJT45" s="5"/>
      <c r="UJU45" s="5"/>
      <c r="UJV45" s="5"/>
      <c r="UJW45" s="5"/>
      <c r="UJX45" s="5"/>
      <c r="UJY45" s="5"/>
      <c r="UJZ45" s="5"/>
      <c r="UKA45" s="5"/>
      <c r="UKB45" s="5"/>
      <c r="UKC45" s="5"/>
      <c r="UKD45" s="5"/>
      <c r="UKE45" s="5"/>
      <c r="UKF45" s="5"/>
      <c r="UKG45" s="5"/>
      <c r="UKH45" s="5"/>
      <c r="UKI45" s="5"/>
      <c r="UKJ45" s="5"/>
      <c r="UKK45" s="5"/>
      <c r="UKL45" s="5"/>
      <c r="UKM45" s="5"/>
      <c r="UKN45" s="5"/>
      <c r="UKO45" s="5"/>
      <c r="UKP45" s="5"/>
      <c r="UKQ45" s="5"/>
      <c r="UKR45" s="5"/>
      <c r="UKS45" s="5"/>
      <c r="UKT45" s="5"/>
      <c r="UKU45" s="5"/>
      <c r="UKV45" s="5"/>
      <c r="UKW45" s="5"/>
      <c r="UKX45" s="5"/>
      <c r="UKY45" s="5"/>
      <c r="UKZ45" s="5"/>
      <c r="ULA45" s="5"/>
      <c r="ULB45" s="5"/>
      <c r="ULC45" s="5"/>
      <c r="ULD45" s="5"/>
      <c r="ULE45" s="5"/>
      <c r="ULF45" s="5"/>
      <c r="ULG45" s="5"/>
      <c r="ULH45" s="5"/>
      <c r="ULI45" s="5"/>
      <c r="ULJ45" s="5"/>
      <c r="ULK45" s="5"/>
      <c r="ULL45" s="5"/>
      <c r="ULM45" s="5"/>
      <c r="ULN45" s="5"/>
      <c r="ULO45" s="5"/>
      <c r="ULP45" s="5"/>
      <c r="ULQ45" s="5"/>
      <c r="ULR45" s="5"/>
      <c r="ULS45" s="5"/>
      <c r="ULT45" s="5"/>
      <c r="ULU45" s="5"/>
      <c r="ULV45" s="5"/>
      <c r="ULW45" s="5"/>
      <c r="ULX45" s="5"/>
      <c r="ULY45" s="5"/>
      <c r="ULZ45" s="5"/>
      <c r="UMA45" s="5"/>
      <c r="UMB45" s="5"/>
      <c r="UMC45" s="5"/>
      <c r="UMD45" s="5"/>
      <c r="UME45" s="5"/>
      <c r="UMF45" s="5"/>
      <c r="UMG45" s="5"/>
      <c r="UMH45" s="5"/>
      <c r="UMI45" s="5"/>
      <c r="UMJ45" s="5"/>
      <c r="UMK45" s="5"/>
      <c r="UML45" s="5"/>
      <c r="UMM45" s="5"/>
      <c r="UMN45" s="5"/>
      <c r="UMO45" s="5"/>
      <c r="UMP45" s="5"/>
      <c r="UMQ45" s="5"/>
      <c r="UMR45" s="5"/>
      <c r="UMS45" s="5"/>
      <c r="UMT45" s="5"/>
      <c r="UMU45" s="5"/>
      <c r="UMV45" s="5"/>
      <c r="UMW45" s="5"/>
      <c r="UMX45" s="5"/>
      <c r="UMY45" s="5"/>
      <c r="UMZ45" s="5"/>
      <c r="UNA45" s="5"/>
      <c r="UNB45" s="5"/>
      <c r="UNC45" s="5"/>
      <c r="UND45" s="5"/>
      <c r="UNE45" s="5"/>
      <c r="UNF45" s="5"/>
      <c r="UNG45" s="5"/>
      <c r="UNH45" s="5"/>
      <c r="UNI45" s="5"/>
      <c r="UNJ45" s="5"/>
      <c r="UNK45" s="5"/>
      <c r="UNL45" s="5"/>
      <c r="UNM45" s="5"/>
      <c r="UNN45" s="5"/>
      <c r="UNO45" s="5"/>
      <c r="UNP45" s="5"/>
      <c r="UNQ45" s="5"/>
      <c r="UNR45" s="5"/>
      <c r="UNS45" s="5"/>
      <c r="UNT45" s="5"/>
      <c r="UNU45" s="5"/>
      <c r="UNV45" s="5"/>
      <c r="UNW45" s="5"/>
      <c r="UNX45" s="5"/>
      <c r="UNY45" s="5"/>
      <c r="UNZ45" s="5"/>
      <c r="UOA45" s="5"/>
      <c r="UOB45" s="5"/>
      <c r="UOC45" s="5"/>
      <c r="UOD45" s="5"/>
      <c r="UOE45" s="5"/>
      <c r="UOF45" s="5"/>
      <c r="UOG45" s="5"/>
      <c r="UOH45" s="5"/>
      <c r="UOI45" s="5"/>
      <c r="UOJ45" s="5"/>
      <c r="UOK45" s="5"/>
      <c r="UOL45" s="5"/>
      <c r="UOM45" s="5"/>
      <c r="UON45" s="5"/>
      <c r="UOO45" s="5"/>
      <c r="UOP45" s="5"/>
      <c r="UOQ45" s="5"/>
      <c r="UOR45" s="5"/>
      <c r="UOS45" s="5"/>
      <c r="UOT45" s="5"/>
      <c r="UOU45" s="5"/>
      <c r="UOV45" s="5"/>
      <c r="UOW45" s="5"/>
      <c r="UOX45" s="5"/>
      <c r="UOY45" s="5"/>
      <c r="UOZ45" s="5"/>
      <c r="UPA45" s="5"/>
      <c r="UPB45" s="5"/>
      <c r="UPC45" s="5"/>
      <c r="UPD45" s="5"/>
      <c r="UPE45" s="5"/>
      <c r="UPF45" s="5"/>
      <c r="UPG45" s="5"/>
      <c r="UPH45" s="5"/>
      <c r="UPI45" s="5"/>
      <c r="UPJ45" s="5"/>
      <c r="UPK45" s="5"/>
      <c r="UPL45" s="5"/>
      <c r="UPM45" s="5"/>
      <c r="UPN45" s="5"/>
      <c r="UPO45" s="5"/>
      <c r="UPP45" s="5"/>
      <c r="UPQ45" s="5"/>
      <c r="UPR45" s="5"/>
      <c r="UPS45" s="5"/>
      <c r="UPT45" s="5"/>
      <c r="UPU45" s="5"/>
      <c r="UPV45" s="5"/>
      <c r="UPW45" s="5"/>
      <c r="UPX45" s="5"/>
      <c r="UPY45" s="5"/>
      <c r="UPZ45" s="5"/>
      <c r="UQA45" s="5"/>
      <c r="UQB45" s="5"/>
      <c r="UQC45" s="5"/>
      <c r="UQD45" s="5"/>
      <c r="UQE45" s="5"/>
      <c r="UQF45" s="5"/>
      <c r="UQG45" s="5"/>
      <c r="UQH45" s="5"/>
      <c r="UQI45" s="5"/>
      <c r="UQJ45" s="5"/>
      <c r="UQK45" s="5"/>
      <c r="UQL45" s="5"/>
      <c r="UQM45" s="5"/>
      <c r="UQN45" s="5"/>
      <c r="UQO45" s="5"/>
      <c r="UQP45" s="5"/>
      <c r="UQQ45" s="5"/>
      <c r="UQR45" s="5"/>
      <c r="UQS45" s="5"/>
      <c r="UQT45" s="5"/>
      <c r="UQU45" s="5"/>
      <c r="UQV45" s="5"/>
      <c r="UQW45" s="5"/>
      <c r="UQX45" s="5"/>
      <c r="UQY45" s="5"/>
      <c r="UQZ45" s="5"/>
      <c r="URA45" s="5"/>
      <c r="URB45" s="5"/>
      <c r="URC45" s="5"/>
      <c r="URD45" s="5"/>
      <c r="URE45" s="5"/>
      <c r="URF45" s="5"/>
      <c r="URG45" s="5"/>
      <c r="URH45" s="5"/>
      <c r="URI45" s="5"/>
      <c r="URJ45" s="5"/>
      <c r="URK45" s="5"/>
      <c r="URL45" s="5"/>
      <c r="URM45" s="5"/>
      <c r="URN45" s="5"/>
      <c r="URO45" s="5"/>
      <c r="URP45" s="5"/>
      <c r="URQ45" s="5"/>
      <c r="URR45" s="5"/>
      <c r="URS45" s="5"/>
      <c r="URT45" s="5"/>
      <c r="URU45" s="5"/>
      <c r="URV45" s="5"/>
      <c r="URW45" s="5"/>
      <c r="URX45" s="5"/>
      <c r="URY45" s="5"/>
      <c r="URZ45" s="5"/>
      <c r="USA45" s="5"/>
      <c r="USB45" s="5"/>
      <c r="USC45" s="5"/>
      <c r="USD45" s="5"/>
      <c r="USE45" s="5"/>
      <c r="USF45" s="5"/>
      <c r="USG45" s="5"/>
      <c r="USH45" s="5"/>
      <c r="USI45" s="5"/>
      <c r="USJ45" s="5"/>
      <c r="USK45" s="5"/>
      <c r="USL45" s="5"/>
      <c r="USM45" s="5"/>
      <c r="USN45" s="5"/>
      <c r="USO45" s="5"/>
      <c r="USP45" s="5"/>
      <c r="USQ45" s="5"/>
      <c r="USR45" s="5"/>
      <c r="USS45" s="5"/>
      <c r="UST45" s="5"/>
      <c r="USU45" s="5"/>
      <c r="USV45" s="5"/>
      <c r="USW45" s="5"/>
      <c r="USX45" s="5"/>
      <c r="USY45" s="5"/>
      <c r="USZ45" s="5"/>
      <c r="UTA45" s="5"/>
      <c r="UTB45" s="5"/>
      <c r="UTC45" s="5"/>
      <c r="UTD45" s="5"/>
      <c r="UTE45" s="5"/>
      <c r="UTF45" s="5"/>
      <c r="UTG45" s="5"/>
      <c r="UTH45" s="5"/>
      <c r="UTI45" s="5"/>
      <c r="UTJ45" s="5"/>
      <c r="UTK45" s="5"/>
      <c r="UTL45" s="5"/>
      <c r="UTM45" s="5"/>
      <c r="UTN45" s="5"/>
      <c r="UTO45" s="5"/>
      <c r="UTP45" s="5"/>
      <c r="UTQ45" s="5"/>
      <c r="UTR45" s="5"/>
      <c r="UTS45" s="5"/>
      <c r="UTT45" s="5"/>
      <c r="UTU45" s="5"/>
      <c r="UTV45" s="5"/>
      <c r="UTW45" s="5"/>
      <c r="UTX45" s="5"/>
      <c r="UTY45" s="5"/>
      <c r="UTZ45" s="5"/>
      <c r="UUA45" s="5"/>
      <c r="UUB45" s="5"/>
      <c r="UUC45" s="5"/>
      <c r="UUD45" s="5"/>
      <c r="UUE45" s="5"/>
      <c r="UUF45" s="5"/>
      <c r="UUG45" s="5"/>
      <c r="UUH45" s="5"/>
      <c r="UUI45" s="5"/>
      <c r="UUJ45" s="5"/>
      <c r="UUK45" s="5"/>
      <c r="UUL45" s="5"/>
      <c r="UUM45" s="5"/>
      <c r="UUN45" s="5"/>
      <c r="UUO45" s="5"/>
      <c r="UUP45" s="5"/>
      <c r="UUQ45" s="5"/>
      <c r="UUR45" s="5"/>
      <c r="UUS45" s="5"/>
      <c r="UUT45" s="5"/>
      <c r="UUU45" s="5"/>
      <c r="UUV45" s="5"/>
      <c r="UUW45" s="5"/>
      <c r="UUX45" s="5"/>
      <c r="UUY45" s="5"/>
      <c r="UUZ45" s="5"/>
      <c r="UVA45" s="5"/>
      <c r="UVB45" s="5"/>
      <c r="UVC45" s="5"/>
      <c r="UVD45" s="5"/>
      <c r="UVE45" s="5"/>
      <c r="UVF45" s="5"/>
      <c r="UVG45" s="5"/>
      <c r="UVH45" s="5"/>
      <c r="UVI45" s="5"/>
      <c r="UVJ45" s="5"/>
      <c r="UVK45" s="5"/>
      <c r="UVL45" s="5"/>
      <c r="UVM45" s="5"/>
      <c r="UVN45" s="5"/>
      <c r="UVO45" s="5"/>
      <c r="UVP45" s="5"/>
      <c r="UVQ45" s="5"/>
      <c r="UVR45" s="5"/>
      <c r="UVS45" s="5"/>
      <c r="UVT45" s="5"/>
      <c r="UVU45" s="5"/>
      <c r="UVV45" s="5"/>
      <c r="UVW45" s="5"/>
      <c r="UVX45" s="5"/>
      <c r="UVY45" s="5"/>
      <c r="UVZ45" s="5"/>
      <c r="UWA45" s="5"/>
      <c r="UWB45" s="5"/>
      <c r="UWC45" s="5"/>
      <c r="UWD45" s="5"/>
      <c r="UWE45" s="5"/>
      <c r="UWF45" s="5"/>
      <c r="UWG45" s="5"/>
      <c r="UWH45" s="5"/>
      <c r="UWI45" s="5"/>
      <c r="UWJ45" s="5"/>
      <c r="UWK45" s="5"/>
      <c r="UWL45" s="5"/>
      <c r="UWM45" s="5"/>
      <c r="UWN45" s="5"/>
      <c r="UWO45" s="5"/>
      <c r="UWP45" s="5"/>
      <c r="UWQ45" s="5"/>
      <c r="UWR45" s="5"/>
      <c r="UWS45" s="5"/>
      <c r="UWT45" s="5"/>
      <c r="UWU45" s="5"/>
      <c r="UWV45" s="5"/>
      <c r="UWW45" s="5"/>
      <c r="UWX45" s="5"/>
      <c r="UWY45" s="5"/>
      <c r="UWZ45" s="5"/>
      <c r="UXA45" s="5"/>
      <c r="UXB45" s="5"/>
      <c r="UXC45" s="5"/>
      <c r="UXD45" s="5"/>
      <c r="UXE45" s="5"/>
      <c r="UXF45" s="5"/>
      <c r="UXG45" s="5"/>
      <c r="UXH45" s="5"/>
      <c r="UXI45" s="5"/>
      <c r="UXJ45" s="5"/>
      <c r="UXK45" s="5"/>
      <c r="UXL45" s="5"/>
      <c r="UXM45" s="5"/>
      <c r="UXN45" s="5"/>
      <c r="UXO45" s="5"/>
      <c r="UXP45" s="5"/>
      <c r="UXQ45" s="5"/>
      <c r="UXR45" s="5"/>
      <c r="UXS45" s="5"/>
      <c r="UXT45" s="5"/>
      <c r="UXU45" s="5"/>
      <c r="UXV45" s="5"/>
      <c r="UXW45" s="5"/>
      <c r="UXX45" s="5"/>
      <c r="UXY45" s="5"/>
      <c r="UXZ45" s="5"/>
      <c r="UYA45" s="5"/>
      <c r="UYB45" s="5"/>
      <c r="UYC45" s="5"/>
      <c r="UYD45" s="5"/>
      <c r="UYE45" s="5"/>
      <c r="UYF45" s="5"/>
      <c r="UYG45" s="5"/>
      <c r="UYH45" s="5"/>
      <c r="UYI45" s="5"/>
      <c r="UYJ45" s="5"/>
      <c r="UYK45" s="5"/>
      <c r="UYL45" s="5"/>
      <c r="UYM45" s="5"/>
      <c r="UYN45" s="5"/>
      <c r="UYO45" s="5"/>
      <c r="UYP45" s="5"/>
      <c r="UYQ45" s="5"/>
      <c r="UYR45" s="5"/>
      <c r="UYS45" s="5"/>
      <c r="UYT45" s="5"/>
      <c r="UYU45" s="5"/>
      <c r="UYV45" s="5"/>
      <c r="UYW45" s="5"/>
      <c r="UYX45" s="5"/>
      <c r="UYY45" s="5"/>
      <c r="UYZ45" s="5"/>
      <c r="UZA45" s="5"/>
      <c r="UZB45" s="5"/>
      <c r="UZC45" s="5"/>
      <c r="UZD45" s="5"/>
      <c r="UZE45" s="5"/>
      <c r="UZF45" s="5"/>
      <c r="UZG45" s="5"/>
      <c r="UZH45" s="5"/>
      <c r="UZI45" s="5"/>
      <c r="UZJ45" s="5"/>
      <c r="UZK45" s="5"/>
      <c r="UZL45" s="5"/>
      <c r="UZM45" s="5"/>
      <c r="UZN45" s="5"/>
      <c r="UZO45" s="5"/>
      <c r="UZP45" s="5"/>
      <c r="UZQ45" s="5"/>
      <c r="UZR45" s="5"/>
      <c r="UZS45" s="5"/>
      <c r="UZT45" s="5"/>
      <c r="UZU45" s="5"/>
      <c r="UZV45" s="5"/>
      <c r="UZW45" s="5"/>
      <c r="UZX45" s="5"/>
      <c r="UZY45" s="5"/>
      <c r="UZZ45" s="5"/>
      <c r="VAA45" s="5"/>
      <c r="VAB45" s="5"/>
      <c r="VAC45" s="5"/>
      <c r="VAD45" s="5"/>
      <c r="VAE45" s="5"/>
      <c r="VAF45" s="5"/>
      <c r="VAG45" s="5"/>
      <c r="VAH45" s="5"/>
      <c r="VAI45" s="5"/>
      <c r="VAJ45" s="5"/>
      <c r="VAK45" s="5"/>
      <c r="VAL45" s="5"/>
      <c r="VAM45" s="5"/>
      <c r="VAN45" s="5"/>
      <c r="VAO45" s="5"/>
      <c r="VAP45" s="5"/>
      <c r="VAQ45" s="5"/>
      <c r="VAR45" s="5"/>
      <c r="VAS45" s="5"/>
      <c r="VAT45" s="5"/>
      <c r="VAU45" s="5"/>
      <c r="VAV45" s="5"/>
      <c r="VAW45" s="5"/>
      <c r="VAX45" s="5"/>
      <c r="VAY45" s="5"/>
      <c r="VAZ45" s="5"/>
      <c r="VBA45" s="5"/>
      <c r="VBB45" s="5"/>
      <c r="VBC45" s="5"/>
      <c r="VBD45" s="5"/>
      <c r="VBE45" s="5"/>
      <c r="VBF45" s="5"/>
      <c r="VBG45" s="5"/>
      <c r="VBH45" s="5"/>
      <c r="VBI45" s="5"/>
      <c r="VBJ45" s="5"/>
      <c r="VBK45" s="5"/>
      <c r="VBL45" s="5"/>
      <c r="VBM45" s="5"/>
      <c r="VBN45" s="5"/>
      <c r="VBO45" s="5"/>
      <c r="VBP45" s="5"/>
      <c r="VBQ45" s="5"/>
      <c r="VBR45" s="5"/>
      <c r="VBS45" s="5"/>
      <c r="VBT45" s="5"/>
      <c r="VBU45" s="5"/>
      <c r="VBV45" s="5"/>
      <c r="VBW45" s="5"/>
      <c r="VBX45" s="5"/>
      <c r="VBY45" s="5"/>
      <c r="VBZ45" s="5"/>
      <c r="VCA45" s="5"/>
      <c r="VCB45" s="5"/>
      <c r="VCC45" s="5"/>
      <c r="VCD45" s="5"/>
      <c r="VCE45" s="5"/>
      <c r="VCF45" s="5"/>
      <c r="VCG45" s="5"/>
      <c r="VCH45" s="5"/>
      <c r="VCI45" s="5"/>
      <c r="VCJ45" s="5"/>
      <c r="VCK45" s="5"/>
      <c r="VCL45" s="5"/>
      <c r="VCM45" s="5"/>
      <c r="VCN45" s="5"/>
      <c r="VCO45" s="5"/>
      <c r="VCP45" s="5"/>
      <c r="VCQ45" s="5"/>
      <c r="VCR45" s="5"/>
      <c r="VCS45" s="5"/>
      <c r="VCT45" s="5"/>
      <c r="VCU45" s="5"/>
      <c r="VCV45" s="5"/>
      <c r="VCW45" s="5"/>
      <c r="VCX45" s="5"/>
      <c r="VCY45" s="5"/>
      <c r="VCZ45" s="5"/>
      <c r="VDA45" s="5"/>
      <c r="VDB45" s="5"/>
      <c r="VDC45" s="5"/>
      <c r="VDD45" s="5"/>
      <c r="VDE45" s="5"/>
      <c r="VDF45" s="5"/>
      <c r="VDG45" s="5"/>
      <c r="VDH45" s="5"/>
      <c r="VDI45" s="5"/>
      <c r="VDJ45" s="5"/>
      <c r="VDK45" s="5"/>
      <c r="VDL45" s="5"/>
      <c r="VDM45" s="5"/>
      <c r="VDN45" s="5"/>
      <c r="VDO45" s="5"/>
      <c r="VDP45" s="5"/>
      <c r="VDQ45" s="5"/>
      <c r="VDR45" s="5"/>
      <c r="VDS45" s="5"/>
      <c r="VDT45" s="5"/>
      <c r="VDU45" s="5"/>
      <c r="VDV45" s="5"/>
      <c r="VDW45" s="5"/>
      <c r="VDX45" s="5"/>
      <c r="VDY45" s="5"/>
      <c r="VDZ45" s="5"/>
      <c r="VEA45" s="5"/>
      <c r="VEB45" s="5"/>
      <c r="VEC45" s="5"/>
      <c r="VED45" s="5"/>
      <c r="VEE45" s="5"/>
      <c r="VEF45" s="5"/>
      <c r="VEG45" s="5"/>
      <c r="VEH45" s="5"/>
      <c r="VEI45" s="5"/>
      <c r="VEJ45" s="5"/>
      <c r="VEK45" s="5"/>
      <c r="VEL45" s="5"/>
      <c r="VEM45" s="5"/>
      <c r="VEN45" s="5"/>
      <c r="VEO45" s="5"/>
      <c r="VEP45" s="5"/>
      <c r="VEQ45" s="5"/>
      <c r="VER45" s="5"/>
      <c r="VES45" s="5"/>
      <c r="VET45" s="5"/>
      <c r="VEU45" s="5"/>
      <c r="VEV45" s="5"/>
      <c r="VEW45" s="5"/>
      <c r="VEX45" s="5"/>
      <c r="VEY45" s="5"/>
      <c r="VEZ45" s="5"/>
      <c r="VFA45" s="5"/>
      <c r="VFB45" s="5"/>
      <c r="VFC45" s="5"/>
      <c r="VFD45" s="5"/>
      <c r="VFE45" s="5"/>
      <c r="VFF45" s="5"/>
      <c r="VFG45" s="5"/>
      <c r="VFH45" s="5"/>
      <c r="VFI45" s="5"/>
      <c r="VFJ45" s="5"/>
      <c r="VFK45" s="5"/>
      <c r="VFL45" s="5"/>
      <c r="VFM45" s="5"/>
      <c r="VFN45" s="5"/>
      <c r="VFO45" s="5"/>
      <c r="VFP45" s="5"/>
      <c r="VFQ45" s="5"/>
      <c r="VFR45" s="5"/>
      <c r="VFS45" s="5"/>
      <c r="VFT45" s="5"/>
      <c r="VFU45" s="5"/>
      <c r="VFV45" s="5"/>
      <c r="VFW45" s="5"/>
      <c r="VFX45" s="5"/>
      <c r="VFY45" s="5"/>
      <c r="VFZ45" s="5"/>
      <c r="VGA45" s="5"/>
      <c r="VGB45" s="5"/>
      <c r="VGC45" s="5"/>
      <c r="VGD45" s="5"/>
      <c r="VGE45" s="5"/>
      <c r="VGF45" s="5"/>
      <c r="VGG45" s="5"/>
      <c r="VGH45" s="5"/>
      <c r="VGI45" s="5"/>
      <c r="VGJ45" s="5"/>
      <c r="VGK45" s="5"/>
      <c r="VGL45" s="5"/>
      <c r="VGM45" s="5"/>
      <c r="VGN45" s="5"/>
      <c r="VGO45" s="5"/>
      <c r="VGP45" s="5"/>
      <c r="VGQ45" s="5"/>
      <c r="VGR45" s="5"/>
      <c r="VGS45" s="5"/>
      <c r="VGT45" s="5"/>
      <c r="VGU45" s="5"/>
      <c r="VGV45" s="5"/>
      <c r="VGW45" s="5"/>
      <c r="VGX45" s="5"/>
      <c r="VGY45" s="5"/>
      <c r="VGZ45" s="5"/>
      <c r="VHA45" s="5"/>
      <c r="VHB45" s="5"/>
      <c r="VHC45" s="5"/>
      <c r="VHD45" s="5"/>
      <c r="VHE45" s="5"/>
      <c r="VHF45" s="5"/>
      <c r="VHG45" s="5"/>
      <c r="VHH45" s="5"/>
      <c r="VHI45" s="5"/>
      <c r="VHJ45" s="5"/>
      <c r="VHK45" s="5"/>
      <c r="VHL45" s="5"/>
      <c r="VHM45" s="5"/>
      <c r="VHN45" s="5"/>
      <c r="VHO45" s="5"/>
      <c r="VHP45" s="5"/>
      <c r="VHQ45" s="5"/>
      <c r="VHR45" s="5"/>
      <c r="VHS45" s="5"/>
      <c r="VHT45" s="5"/>
      <c r="VHU45" s="5"/>
      <c r="VHV45" s="5"/>
      <c r="VHW45" s="5"/>
      <c r="VHX45" s="5"/>
      <c r="VHY45" s="5"/>
      <c r="VHZ45" s="5"/>
      <c r="VIA45" s="5"/>
      <c r="VIB45" s="5"/>
      <c r="VIC45" s="5"/>
      <c r="VID45" s="5"/>
      <c r="VIE45" s="5"/>
      <c r="VIF45" s="5"/>
      <c r="VIG45" s="5"/>
      <c r="VIH45" s="5"/>
      <c r="VII45" s="5"/>
      <c r="VIJ45" s="5"/>
      <c r="VIK45" s="5"/>
      <c r="VIL45" s="5"/>
      <c r="VIM45" s="5"/>
      <c r="VIN45" s="5"/>
      <c r="VIO45" s="5"/>
      <c r="VIP45" s="5"/>
      <c r="VIQ45" s="5"/>
      <c r="VIR45" s="5"/>
      <c r="VIS45" s="5"/>
      <c r="VIT45" s="5"/>
      <c r="VIU45" s="5"/>
      <c r="VIV45" s="5"/>
      <c r="VIW45" s="5"/>
      <c r="VIX45" s="5"/>
      <c r="VIY45" s="5"/>
      <c r="VIZ45" s="5"/>
      <c r="VJA45" s="5"/>
      <c r="VJB45" s="5"/>
      <c r="VJC45" s="5"/>
      <c r="VJD45" s="5"/>
      <c r="VJE45" s="5"/>
      <c r="VJF45" s="5"/>
      <c r="VJG45" s="5"/>
      <c r="VJH45" s="5"/>
      <c r="VJI45" s="5"/>
      <c r="VJJ45" s="5"/>
      <c r="VJK45" s="5"/>
      <c r="VJL45" s="5"/>
      <c r="VJM45" s="5"/>
      <c r="VJN45" s="5"/>
      <c r="VJO45" s="5"/>
      <c r="VJP45" s="5"/>
      <c r="VJQ45" s="5"/>
      <c r="VJR45" s="5"/>
      <c r="VJS45" s="5"/>
      <c r="VJT45" s="5"/>
      <c r="VJU45" s="5"/>
      <c r="VJV45" s="5"/>
      <c r="VJW45" s="5"/>
      <c r="VJX45" s="5"/>
      <c r="VJY45" s="5"/>
      <c r="VJZ45" s="5"/>
      <c r="VKA45" s="5"/>
      <c r="VKB45" s="5"/>
      <c r="VKC45" s="5"/>
      <c r="VKD45" s="5"/>
      <c r="VKE45" s="5"/>
      <c r="VKF45" s="5"/>
      <c r="VKG45" s="5"/>
      <c r="VKH45" s="5"/>
      <c r="VKI45" s="5"/>
      <c r="VKJ45" s="5"/>
      <c r="VKK45" s="5"/>
      <c r="VKL45" s="5"/>
      <c r="VKM45" s="5"/>
      <c r="VKN45" s="5"/>
      <c r="VKO45" s="5"/>
      <c r="VKP45" s="5"/>
      <c r="VKQ45" s="5"/>
      <c r="VKR45" s="5"/>
      <c r="VKS45" s="5"/>
      <c r="VKT45" s="5"/>
      <c r="VKU45" s="5"/>
      <c r="VKV45" s="5"/>
      <c r="VKW45" s="5"/>
      <c r="VKX45" s="5"/>
      <c r="VKY45" s="5"/>
      <c r="VKZ45" s="5"/>
      <c r="VLA45" s="5"/>
      <c r="VLB45" s="5"/>
      <c r="VLC45" s="5"/>
      <c r="VLD45" s="5"/>
      <c r="VLE45" s="5"/>
      <c r="VLF45" s="5"/>
      <c r="VLG45" s="5"/>
      <c r="VLH45" s="5"/>
      <c r="VLI45" s="5"/>
      <c r="VLJ45" s="5"/>
      <c r="VLK45" s="5"/>
      <c r="VLL45" s="5"/>
      <c r="VLM45" s="5"/>
      <c r="VLN45" s="5"/>
      <c r="VLO45" s="5"/>
      <c r="VLP45" s="5"/>
      <c r="VLQ45" s="5"/>
      <c r="VLR45" s="5"/>
      <c r="VLS45" s="5"/>
      <c r="VLT45" s="5"/>
      <c r="VLU45" s="5"/>
      <c r="VLV45" s="5"/>
      <c r="VLW45" s="5"/>
      <c r="VLX45" s="5"/>
      <c r="VLY45" s="5"/>
      <c r="VLZ45" s="5"/>
      <c r="VMA45" s="5"/>
      <c r="VMB45" s="5"/>
      <c r="VMC45" s="5"/>
      <c r="VMD45" s="5"/>
      <c r="VME45" s="5"/>
      <c r="VMF45" s="5"/>
      <c r="VMG45" s="5"/>
      <c r="VMH45" s="5"/>
      <c r="VMI45" s="5"/>
      <c r="VMJ45" s="5"/>
      <c r="VMK45" s="5"/>
      <c r="VML45" s="5"/>
      <c r="VMM45" s="5"/>
      <c r="VMN45" s="5"/>
      <c r="VMO45" s="5"/>
      <c r="VMP45" s="5"/>
      <c r="VMQ45" s="5"/>
      <c r="VMR45" s="5"/>
      <c r="VMS45" s="5"/>
      <c r="VMT45" s="5"/>
      <c r="VMU45" s="5"/>
      <c r="VMV45" s="5"/>
      <c r="VMW45" s="5"/>
      <c r="VMX45" s="5"/>
      <c r="VMY45" s="5"/>
      <c r="VMZ45" s="5"/>
      <c r="VNA45" s="5"/>
      <c r="VNB45" s="5"/>
      <c r="VNC45" s="5"/>
      <c r="VND45" s="5"/>
      <c r="VNE45" s="5"/>
      <c r="VNF45" s="5"/>
      <c r="VNG45" s="5"/>
      <c r="VNH45" s="5"/>
      <c r="VNI45" s="5"/>
      <c r="VNJ45" s="5"/>
      <c r="VNK45" s="5"/>
      <c r="VNL45" s="5"/>
      <c r="VNM45" s="5"/>
      <c r="VNN45" s="5"/>
      <c r="VNO45" s="5"/>
      <c r="VNP45" s="5"/>
      <c r="VNQ45" s="5"/>
      <c r="VNR45" s="5"/>
      <c r="VNS45" s="5"/>
      <c r="VNT45" s="5"/>
      <c r="VNU45" s="5"/>
      <c r="VNV45" s="5"/>
      <c r="VNW45" s="5"/>
      <c r="VNX45" s="5"/>
      <c r="VNY45" s="5"/>
      <c r="VNZ45" s="5"/>
      <c r="VOA45" s="5"/>
      <c r="VOB45" s="5"/>
      <c r="VOC45" s="5"/>
      <c r="VOD45" s="5"/>
      <c r="VOE45" s="5"/>
      <c r="VOF45" s="5"/>
      <c r="VOG45" s="5"/>
      <c r="VOH45" s="5"/>
      <c r="VOI45" s="5"/>
      <c r="VOJ45" s="5"/>
      <c r="VOK45" s="5"/>
      <c r="VOL45" s="5"/>
      <c r="VOM45" s="5"/>
      <c r="VON45" s="5"/>
      <c r="VOO45" s="5"/>
      <c r="VOP45" s="5"/>
      <c r="VOQ45" s="5"/>
      <c r="VOR45" s="5"/>
      <c r="VOS45" s="5"/>
      <c r="VOT45" s="5"/>
      <c r="VOU45" s="5"/>
      <c r="VOV45" s="5"/>
      <c r="VOW45" s="5"/>
      <c r="VOX45" s="5"/>
      <c r="VOY45" s="5"/>
      <c r="VOZ45" s="5"/>
      <c r="VPA45" s="5"/>
      <c r="VPB45" s="5"/>
      <c r="VPC45" s="5"/>
      <c r="VPD45" s="5"/>
      <c r="VPE45" s="5"/>
      <c r="VPF45" s="5"/>
      <c r="VPG45" s="5"/>
      <c r="VPH45" s="5"/>
      <c r="VPI45" s="5"/>
      <c r="VPJ45" s="5"/>
      <c r="VPK45" s="5"/>
      <c r="VPL45" s="5"/>
      <c r="VPM45" s="5"/>
      <c r="VPN45" s="5"/>
      <c r="VPO45" s="5"/>
      <c r="VPP45" s="5"/>
      <c r="VPQ45" s="5"/>
      <c r="VPR45" s="5"/>
      <c r="VPS45" s="5"/>
      <c r="VPT45" s="5"/>
      <c r="VPU45" s="5"/>
      <c r="VPV45" s="5"/>
      <c r="VPW45" s="5"/>
      <c r="VPX45" s="5"/>
      <c r="VPY45" s="5"/>
      <c r="VPZ45" s="5"/>
      <c r="VQA45" s="5"/>
      <c r="VQB45" s="5"/>
      <c r="VQC45" s="5"/>
      <c r="VQD45" s="5"/>
      <c r="VQE45" s="5"/>
      <c r="VQF45" s="5"/>
      <c r="VQG45" s="5"/>
      <c r="VQH45" s="5"/>
      <c r="VQI45" s="5"/>
      <c r="VQJ45" s="5"/>
      <c r="VQK45" s="5"/>
      <c r="VQL45" s="5"/>
      <c r="VQM45" s="5"/>
      <c r="VQN45" s="5"/>
      <c r="VQO45" s="5"/>
      <c r="VQP45" s="5"/>
      <c r="VQQ45" s="5"/>
      <c r="VQR45" s="5"/>
      <c r="VQS45" s="5"/>
      <c r="VQT45" s="5"/>
      <c r="VQU45" s="5"/>
      <c r="VQV45" s="5"/>
      <c r="VQW45" s="5"/>
      <c r="VQX45" s="5"/>
      <c r="VQY45" s="5"/>
      <c r="VQZ45" s="5"/>
      <c r="VRA45" s="5"/>
      <c r="VRB45" s="5"/>
      <c r="VRC45" s="5"/>
      <c r="VRD45" s="5"/>
      <c r="VRE45" s="5"/>
      <c r="VRF45" s="5"/>
      <c r="VRG45" s="5"/>
      <c r="VRH45" s="5"/>
      <c r="VRI45" s="5"/>
      <c r="VRJ45" s="5"/>
      <c r="VRK45" s="5"/>
      <c r="VRL45" s="5"/>
      <c r="VRM45" s="5"/>
      <c r="VRN45" s="5"/>
      <c r="VRO45" s="5"/>
      <c r="VRP45" s="5"/>
      <c r="VRQ45" s="5"/>
      <c r="VRR45" s="5"/>
      <c r="VRS45" s="5"/>
      <c r="VRT45" s="5"/>
      <c r="VRU45" s="5"/>
      <c r="VRV45" s="5"/>
      <c r="VRW45" s="5"/>
      <c r="VRX45" s="5"/>
      <c r="VRY45" s="5"/>
      <c r="VRZ45" s="5"/>
      <c r="VSA45" s="5"/>
      <c r="VSB45" s="5"/>
      <c r="VSC45" s="5"/>
      <c r="VSD45" s="5"/>
      <c r="VSE45" s="5"/>
      <c r="VSF45" s="5"/>
      <c r="VSG45" s="5"/>
      <c r="VSH45" s="5"/>
      <c r="VSI45" s="5"/>
      <c r="VSJ45" s="5"/>
      <c r="VSK45" s="5"/>
      <c r="VSL45" s="5"/>
      <c r="VSM45" s="5"/>
      <c r="VSN45" s="5"/>
      <c r="VSO45" s="5"/>
      <c r="VSP45" s="5"/>
      <c r="VSQ45" s="5"/>
      <c r="VSR45" s="5"/>
      <c r="VSS45" s="5"/>
      <c r="VST45" s="5"/>
      <c r="VSU45" s="5"/>
      <c r="VSV45" s="5"/>
      <c r="VSW45" s="5"/>
      <c r="VSX45" s="5"/>
      <c r="VSY45" s="5"/>
      <c r="VSZ45" s="5"/>
      <c r="VTA45" s="5"/>
      <c r="VTB45" s="5"/>
      <c r="VTC45" s="5"/>
      <c r="VTD45" s="5"/>
      <c r="VTE45" s="5"/>
      <c r="VTF45" s="5"/>
      <c r="VTG45" s="5"/>
      <c r="VTH45" s="5"/>
      <c r="VTI45" s="5"/>
      <c r="VTJ45" s="5"/>
      <c r="VTK45" s="5"/>
      <c r="VTL45" s="5"/>
      <c r="VTM45" s="5"/>
      <c r="VTN45" s="5"/>
      <c r="VTO45" s="5"/>
      <c r="VTP45" s="5"/>
      <c r="VTQ45" s="5"/>
      <c r="VTR45" s="5"/>
      <c r="VTS45" s="5"/>
      <c r="VTT45" s="5"/>
      <c r="VTU45" s="5"/>
      <c r="VTV45" s="5"/>
      <c r="VTW45" s="5"/>
      <c r="VTX45" s="5"/>
      <c r="VTY45" s="5"/>
      <c r="VTZ45" s="5"/>
      <c r="VUA45" s="5"/>
      <c r="VUB45" s="5"/>
      <c r="VUC45" s="5"/>
      <c r="VUD45" s="5"/>
      <c r="VUE45" s="5"/>
      <c r="VUF45" s="5"/>
      <c r="VUG45" s="5"/>
      <c r="VUH45" s="5"/>
      <c r="VUI45" s="5"/>
      <c r="VUJ45" s="5"/>
      <c r="VUK45" s="5"/>
      <c r="VUL45" s="5"/>
      <c r="VUM45" s="5"/>
      <c r="VUN45" s="5"/>
      <c r="VUO45" s="5"/>
      <c r="VUP45" s="5"/>
      <c r="VUQ45" s="5"/>
      <c r="VUR45" s="5"/>
      <c r="VUS45" s="5"/>
      <c r="VUT45" s="5"/>
      <c r="VUU45" s="5"/>
      <c r="VUV45" s="5"/>
      <c r="VUW45" s="5"/>
      <c r="VUX45" s="5"/>
      <c r="VUY45" s="5"/>
      <c r="VUZ45" s="5"/>
      <c r="VVA45" s="5"/>
      <c r="VVB45" s="5"/>
      <c r="VVC45" s="5"/>
      <c r="VVD45" s="5"/>
      <c r="VVE45" s="5"/>
      <c r="VVF45" s="5"/>
      <c r="VVG45" s="5"/>
      <c r="VVH45" s="5"/>
      <c r="VVI45" s="5"/>
      <c r="VVJ45" s="5"/>
      <c r="VVK45" s="5"/>
      <c r="VVL45" s="5"/>
      <c r="VVM45" s="5"/>
      <c r="VVN45" s="5"/>
      <c r="VVO45" s="5"/>
      <c r="VVP45" s="5"/>
      <c r="VVQ45" s="5"/>
      <c r="VVR45" s="5"/>
      <c r="VVS45" s="5"/>
      <c r="VVT45" s="5"/>
      <c r="VVU45" s="5"/>
      <c r="VVV45" s="5"/>
      <c r="VVW45" s="5"/>
      <c r="VVX45" s="5"/>
      <c r="VVY45" s="5"/>
      <c r="VVZ45" s="5"/>
      <c r="VWA45" s="5"/>
      <c r="VWB45" s="5"/>
      <c r="VWC45" s="5"/>
      <c r="VWD45" s="5"/>
      <c r="VWE45" s="5"/>
      <c r="VWF45" s="5"/>
      <c r="VWG45" s="5"/>
      <c r="VWH45" s="5"/>
      <c r="VWI45" s="5"/>
      <c r="VWJ45" s="5"/>
      <c r="VWK45" s="5"/>
      <c r="VWL45" s="5"/>
      <c r="VWM45" s="5"/>
      <c r="VWN45" s="5"/>
      <c r="VWO45" s="5"/>
      <c r="VWP45" s="5"/>
      <c r="VWQ45" s="5"/>
      <c r="VWR45" s="5"/>
      <c r="VWS45" s="5"/>
      <c r="VWT45" s="5"/>
      <c r="VWU45" s="5"/>
      <c r="VWV45" s="5"/>
      <c r="VWW45" s="5"/>
      <c r="VWX45" s="5"/>
      <c r="VWY45" s="5"/>
      <c r="VWZ45" s="5"/>
      <c r="VXA45" s="5"/>
      <c r="VXB45" s="5"/>
      <c r="VXC45" s="5"/>
      <c r="VXD45" s="5"/>
      <c r="VXE45" s="5"/>
      <c r="VXF45" s="5"/>
      <c r="VXG45" s="5"/>
      <c r="VXH45" s="5"/>
      <c r="VXI45" s="5"/>
      <c r="VXJ45" s="5"/>
      <c r="VXK45" s="5"/>
      <c r="VXL45" s="5"/>
      <c r="VXM45" s="5"/>
      <c r="VXN45" s="5"/>
      <c r="VXO45" s="5"/>
      <c r="VXP45" s="5"/>
      <c r="VXQ45" s="5"/>
      <c r="VXR45" s="5"/>
      <c r="VXS45" s="5"/>
      <c r="VXT45" s="5"/>
      <c r="VXU45" s="5"/>
      <c r="VXV45" s="5"/>
      <c r="VXW45" s="5"/>
      <c r="VXX45" s="5"/>
      <c r="VXY45" s="5"/>
      <c r="VXZ45" s="5"/>
      <c r="VYA45" s="5"/>
      <c r="VYB45" s="5"/>
      <c r="VYC45" s="5"/>
      <c r="VYD45" s="5"/>
      <c r="VYE45" s="5"/>
      <c r="VYF45" s="5"/>
      <c r="VYG45" s="5"/>
      <c r="VYH45" s="5"/>
      <c r="VYI45" s="5"/>
      <c r="VYJ45" s="5"/>
      <c r="VYK45" s="5"/>
      <c r="VYL45" s="5"/>
      <c r="VYM45" s="5"/>
      <c r="VYN45" s="5"/>
      <c r="VYO45" s="5"/>
      <c r="VYP45" s="5"/>
      <c r="VYQ45" s="5"/>
      <c r="VYR45" s="5"/>
      <c r="VYS45" s="5"/>
      <c r="VYT45" s="5"/>
      <c r="VYU45" s="5"/>
      <c r="VYV45" s="5"/>
      <c r="VYW45" s="5"/>
      <c r="VYX45" s="5"/>
      <c r="VYY45" s="5"/>
      <c r="VYZ45" s="5"/>
      <c r="VZA45" s="5"/>
      <c r="VZB45" s="5"/>
      <c r="VZC45" s="5"/>
      <c r="VZD45" s="5"/>
      <c r="VZE45" s="5"/>
      <c r="VZF45" s="5"/>
      <c r="VZG45" s="5"/>
      <c r="VZH45" s="5"/>
      <c r="VZI45" s="5"/>
      <c r="VZJ45" s="5"/>
      <c r="VZK45" s="5"/>
      <c r="VZL45" s="5"/>
      <c r="VZM45" s="5"/>
      <c r="VZN45" s="5"/>
      <c r="VZO45" s="5"/>
      <c r="VZP45" s="5"/>
      <c r="VZQ45" s="5"/>
      <c r="VZR45" s="5"/>
      <c r="VZS45" s="5"/>
      <c r="VZT45" s="5"/>
      <c r="VZU45" s="5"/>
      <c r="VZV45" s="5"/>
      <c r="VZW45" s="5"/>
      <c r="VZX45" s="5"/>
      <c r="VZY45" s="5"/>
      <c r="VZZ45" s="5"/>
      <c r="WAA45" s="5"/>
      <c r="WAB45" s="5"/>
      <c r="WAC45" s="5"/>
      <c r="WAD45" s="5"/>
      <c r="WAE45" s="5"/>
      <c r="WAF45" s="5"/>
      <c r="WAG45" s="5"/>
      <c r="WAH45" s="5"/>
      <c r="WAI45" s="5"/>
      <c r="WAJ45" s="5"/>
      <c r="WAK45" s="5"/>
      <c r="WAL45" s="5"/>
      <c r="WAM45" s="5"/>
      <c r="WAN45" s="5"/>
      <c r="WAO45" s="5"/>
      <c r="WAP45" s="5"/>
      <c r="WAQ45" s="5"/>
      <c r="WAR45" s="5"/>
      <c r="WAS45" s="5"/>
      <c r="WAT45" s="5"/>
      <c r="WAU45" s="5"/>
      <c r="WAV45" s="5"/>
      <c r="WAW45" s="5"/>
      <c r="WAX45" s="5"/>
      <c r="WAY45" s="5"/>
      <c r="WAZ45" s="5"/>
      <c r="WBA45" s="5"/>
      <c r="WBB45" s="5"/>
      <c r="WBC45" s="5"/>
      <c r="WBD45" s="5"/>
      <c r="WBE45" s="5"/>
      <c r="WBF45" s="5"/>
      <c r="WBG45" s="5"/>
      <c r="WBH45" s="5"/>
      <c r="WBI45" s="5"/>
      <c r="WBJ45" s="5"/>
      <c r="WBK45" s="5"/>
      <c r="WBL45" s="5"/>
      <c r="WBM45" s="5"/>
      <c r="WBN45" s="5"/>
      <c r="WBO45" s="5"/>
      <c r="WBP45" s="5"/>
      <c r="WBQ45" s="5"/>
      <c r="WBR45" s="5"/>
      <c r="WBS45" s="5"/>
      <c r="WBT45" s="5"/>
      <c r="WBU45" s="5"/>
      <c r="WBV45" s="5"/>
      <c r="WBW45" s="5"/>
      <c r="WBX45" s="5"/>
      <c r="WBY45" s="5"/>
      <c r="WBZ45" s="5"/>
      <c r="WCA45" s="5"/>
      <c r="WCB45" s="5"/>
      <c r="WCC45" s="5"/>
      <c r="WCD45" s="5"/>
      <c r="WCE45" s="5"/>
      <c r="WCF45" s="5"/>
      <c r="WCG45" s="5"/>
      <c r="WCH45" s="5"/>
      <c r="WCI45" s="5"/>
      <c r="WCJ45" s="5"/>
      <c r="WCK45" s="5"/>
      <c r="WCL45" s="5"/>
      <c r="WCM45" s="5"/>
      <c r="WCN45" s="5"/>
      <c r="WCO45" s="5"/>
      <c r="WCP45" s="5"/>
      <c r="WCQ45" s="5"/>
      <c r="WCR45" s="5"/>
      <c r="WCS45" s="5"/>
      <c r="WCT45" s="5"/>
      <c r="WCU45" s="5"/>
      <c r="WCV45" s="5"/>
      <c r="WCW45" s="5"/>
      <c r="WCX45" s="5"/>
      <c r="WCY45" s="5"/>
      <c r="WCZ45" s="5"/>
      <c r="WDA45" s="5"/>
      <c r="WDB45" s="5"/>
      <c r="WDC45" s="5"/>
      <c r="WDD45" s="5"/>
      <c r="WDE45" s="5"/>
      <c r="WDF45" s="5"/>
      <c r="WDG45" s="5"/>
      <c r="WDH45" s="5"/>
      <c r="WDI45" s="5"/>
      <c r="WDJ45" s="5"/>
      <c r="WDK45" s="5"/>
      <c r="WDL45" s="5"/>
      <c r="WDM45" s="5"/>
      <c r="WDN45" s="5"/>
      <c r="WDO45" s="5"/>
      <c r="WDP45" s="5"/>
      <c r="WDQ45" s="5"/>
      <c r="WDR45" s="5"/>
      <c r="WDS45" s="5"/>
      <c r="WDT45" s="5"/>
      <c r="WDU45" s="5"/>
      <c r="WDV45" s="5"/>
      <c r="WDW45" s="5"/>
      <c r="WDX45" s="5"/>
      <c r="WDY45" s="5"/>
      <c r="WDZ45" s="5"/>
      <c r="WEA45" s="5"/>
      <c r="WEB45" s="5"/>
      <c r="WEC45" s="5"/>
      <c r="WED45" s="5"/>
      <c r="WEE45" s="5"/>
      <c r="WEF45" s="5"/>
      <c r="WEG45" s="5"/>
      <c r="WEH45" s="5"/>
      <c r="WEI45" s="5"/>
      <c r="WEJ45" s="5"/>
      <c r="WEK45" s="5"/>
      <c r="WEL45" s="5"/>
      <c r="WEM45" s="5"/>
      <c r="WEN45" s="5"/>
      <c r="WEO45" s="5"/>
      <c r="WEP45" s="5"/>
      <c r="WEQ45" s="5"/>
      <c r="WER45" s="5"/>
      <c r="WES45" s="5"/>
      <c r="WET45" s="5"/>
      <c r="WEU45" s="5"/>
      <c r="WEV45" s="5"/>
      <c r="WEW45" s="5"/>
      <c r="WEX45" s="5"/>
      <c r="WEY45" s="5"/>
      <c r="WEZ45" s="5"/>
      <c r="WFA45" s="5"/>
      <c r="WFB45" s="5"/>
      <c r="WFC45" s="5"/>
      <c r="WFD45" s="5"/>
      <c r="WFE45" s="5"/>
      <c r="WFF45" s="5"/>
      <c r="WFG45" s="5"/>
      <c r="WFH45" s="5"/>
      <c r="WFI45" s="5"/>
      <c r="WFJ45" s="5"/>
      <c r="WFK45" s="5"/>
      <c r="WFL45" s="5"/>
      <c r="WFM45" s="5"/>
      <c r="WFN45" s="5"/>
      <c r="WFO45" s="5"/>
      <c r="WFP45" s="5"/>
      <c r="WFQ45" s="5"/>
      <c r="WFR45" s="5"/>
      <c r="WFS45" s="5"/>
      <c r="WFT45" s="5"/>
      <c r="WFU45" s="5"/>
      <c r="WFV45" s="5"/>
      <c r="WFW45" s="5"/>
      <c r="WFX45" s="5"/>
      <c r="WFY45" s="5"/>
      <c r="WFZ45" s="5"/>
      <c r="WGA45" s="5"/>
      <c r="WGB45" s="5"/>
      <c r="WGC45" s="5"/>
      <c r="WGD45" s="5"/>
      <c r="WGE45" s="5"/>
      <c r="WGF45" s="5"/>
      <c r="WGG45" s="5"/>
      <c r="WGH45" s="5"/>
      <c r="WGI45" s="5"/>
      <c r="WGJ45" s="5"/>
      <c r="WGK45" s="5"/>
      <c r="WGL45" s="5"/>
      <c r="WGM45" s="5"/>
      <c r="WGN45" s="5"/>
      <c r="WGO45" s="5"/>
      <c r="WGP45" s="5"/>
      <c r="WGQ45" s="5"/>
      <c r="WGR45" s="5"/>
      <c r="WGS45" s="5"/>
      <c r="WGT45" s="5"/>
      <c r="WGU45" s="5"/>
      <c r="WGV45" s="5"/>
      <c r="WGW45" s="5"/>
      <c r="WGX45" s="5"/>
      <c r="WGY45" s="5"/>
      <c r="WGZ45" s="5"/>
      <c r="WHA45" s="5"/>
      <c r="WHB45" s="5"/>
      <c r="WHC45" s="5"/>
      <c r="WHD45" s="5"/>
      <c r="WHE45" s="5"/>
      <c r="WHF45" s="5"/>
      <c r="WHG45" s="5"/>
      <c r="WHH45" s="5"/>
      <c r="WHI45" s="5"/>
      <c r="WHJ45" s="5"/>
      <c r="WHK45" s="5"/>
      <c r="WHL45" s="5"/>
      <c r="WHM45" s="5"/>
      <c r="WHN45" s="5"/>
      <c r="WHO45" s="5"/>
      <c r="WHP45" s="5"/>
      <c r="WHQ45" s="5"/>
      <c r="WHR45" s="5"/>
      <c r="WHS45" s="5"/>
      <c r="WHT45" s="5"/>
      <c r="WHU45" s="5"/>
      <c r="WHV45" s="5"/>
      <c r="WHW45" s="5"/>
      <c r="WHX45" s="5"/>
      <c r="WHY45" s="5"/>
      <c r="WHZ45" s="5"/>
      <c r="WIA45" s="5"/>
      <c r="WIB45" s="5"/>
      <c r="WIC45" s="5"/>
      <c r="WID45" s="5"/>
      <c r="WIE45" s="5"/>
      <c r="WIF45" s="5"/>
      <c r="WIG45" s="5"/>
      <c r="WIH45" s="5"/>
      <c r="WII45" s="5"/>
      <c r="WIJ45" s="5"/>
      <c r="WIK45" s="5"/>
      <c r="WIL45" s="5"/>
      <c r="WIM45" s="5"/>
      <c r="WIN45" s="5"/>
      <c r="WIO45" s="5"/>
      <c r="WIP45" s="5"/>
      <c r="WIQ45" s="5"/>
      <c r="WIR45" s="5"/>
      <c r="WIS45" s="5"/>
      <c r="WIT45" s="5"/>
      <c r="WIU45" s="5"/>
      <c r="WIV45" s="5"/>
      <c r="WIW45" s="5"/>
      <c r="WIX45" s="5"/>
      <c r="WIY45" s="5"/>
      <c r="WIZ45" s="5"/>
      <c r="WJA45" s="5"/>
      <c r="WJB45" s="5"/>
      <c r="WJC45" s="5"/>
      <c r="WJD45" s="5"/>
      <c r="WJE45" s="5"/>
      <c r="WJF45" s="5"/>
      <c r="WJG45" s="5"/>
      <c r="WJH45" s="5"/>
      <c r="WJI45" s="5"/>
      <c r="WJJ45" s="5"/>
      <c r="WJK45" s="5"/>
      <c r="WJL45" s="5"/>
      <c r="WJM45" s="5"/>
      <c r="WJN45" s="5"/>
      <c r="WJO45" s="5"/>
      <c r="WJP45" s="5"/>
      <c r="WJQ45" s="5"/>
      <c r="WJR45" s="5"/>
      <c r="WJS45" s="5"/>
      <c r="WJT45" s="5"/>
      <c r="WJU45" s="5"/>
      <c r="WJV45" s="5"/>
      <c r="WJW45" s="5"/>
      <c r="WJX45" s="5"/>
      <c r="WJY45" s="5"/>
      <c r="WJZ45" s="5"/>
      <c r="WKA45" s="5"/>
      <c r="WKB45" s="5"/>
      <c r="WKC45" s="5"/>
      <c r="WKD45" s="5"/>
      <c r="WKE45" s="5"/>
      <c r="WKF45" s="5"/>
      <c r="WKG45" s="5"/>
      <c r="WKH45" s="5"/>
      <c r="WKI45" s="5"/>
      <c r="WKJ45" s="5"/>
      <c r="WKK45" s="5"/>
      <c r="WKL45" s="5"/>
      <c r="WKM45" s="5"/>
      <c r="WKN45" s="5"/>
      <c r="WKO45" s="5"/>
      <c r="WKP45" s="5"/>
      <c r="WKQ45" s="5"/>
      <c r="WKR45" s="5"/>
      <c r="WKS45" s="5"/>
      <c r="WKT45" s="5"/>
      <c r="WKU45" s="5"/>
      <c r="WKV45" s="5"/>
      <c r="WKW45" s="5"/>
      <c r="WKX45" s="5"/>
      <c r="WKY45" s="5"/>
      <c r="WKZ45" s="5"/>
      <c r="WLA45" s="5"/>
      <c r="WLB45" s="5"/>
      <c r="WLC45" s="5"/>
      <c r="WLD45" s="5"/>
      <c r="WLE45" s="5"/>
      <c r="WLF45" s="5"/>
      <c r="WLG45" s="5"/>
      <c r="WLH45" s="5"/>
      <c r="WLI45" s="5"/>
      <c r="WLJ45" s="5"/>
      <c r="WLK45" s="5"/>
      <c r="WLL45" s="5"/>
      <c r="WLM45" s="5"/>
      <c r="WLN45" s="5"/>
      <c r="WLO45" s="5"/>
      <c r="WLP45" s="5"/>
      <c r="WLQ45" s="5"/>
      <c r="WLR45" s="5"/>
      <c r="WLS45" s="5"/>
      <c r="WLT45" s="5"/>
      <c r="WLU45" s="5"/>
      <c r="WLV45" s="5"/>
      <c r="WLW45" s="5"/>
      <c r="WLX45" s="5"/>
      <c r="WLY45" s="5"/>
      <c r="WLZ45" s="5"/>
      <c r="WMA45" s="5"/>
      <c r="WMB45" s="5"/>
      <c r="WMC45" s="5"/>
      <c r="WMD45" s="5"/>
      <c r="WME45" s="5"/>
      <c r="WMF45" s="5"/>
      <c r="WMG45" s="5"/>
      <c r="WMH45" s="5"/>
      <c r="WMI45" s="5"/>
      <c r="WMJ45" s="5"/>
      <c r="WMK45" s="5"/>
      <c r="WML45" s="5"/>
      <c r="WMM45" s="5"/>
      <c r="WMN45" s="5"/>
      <c r="WMO45" s="5"/>
      <c r="WMP45" s="5"/>
      <c r="WMQ45" s="5"/>
      <c r="WMR45" s="5"/>
      <c r="WMS45" s="5"/>
      <c r="WMT45" s="5"/>
      <c r="WMU45" s="5"/>
      <c r="WMV45" s="5"/>
      <c r="WMW45" s="5"/>
      <c r="WMX45" s="5"/>
      <c r="WMY45" s="5"/>
      <c r="WMZ45" s="5"/>
      <c r="WNA45" s="5"/>
      <c r="WNB45" s="5"/>
      <c r="WNC45" s="5"/>
      <c r="WND45" s="5"/>
      <c r="WNE45" s="5"/>
      <c r="WNF45" s="5"/>
      <c r="WNG45" s="5"/>
      <c r="WNH45" s="5"/>
      <c r="WNI45" s="5"/>
      <c r="WNJ45" s="5"/>
      <c r="WNK45" s="5"/>
      <c r="WNL45" s="5"/>
      <c r="WNM45" s="5"/>
      <c r="WNN45" s="5"/>
      <c r="WNO45" s="5"/>
      <c r="WNP45" s="5"/>
      <c r="WNQ45" s="5"/>
      <c r="WNR45" s="5"/>
      <c r="WNS45" s="5"/>
      <c r="WNT45" s="5"/>
      <c r="WNU45" s="5"/>
      <c r="WNV45" s="5"/>
      <c r="WNW45" s="5"/>
      <c r="WNX45" s="5"/>
      <c r="WNY45" s="5"/>
      <c r="WNZ45" s="5"/>
      <c r="WOA45" s="5"/>
      <c r="WOB45" s="5"/>
      <c r="WOC45" s="5"/>
      <c r="WOD45" s="5"/>
      <c r="WOE45" s="5"/>
      <c r="WOF45" s="5"/>
      <c r="WOG45" s="5"/>
      <c r="WOH45" s="5"/>
      <c r="WOI45" s="5"/>
      <c r="WOJ45" s="5"/>
      <c r="WOK45" s="5"/>
      <c r="WOL45" s="5"/>
      <c r="WOM45" s="5"/>
      <c r="WON45" s="5"/>
      <c r="WOO45" s="5"/>
      <c r="WOP45" s="5"/>
      <c r="WOQ45" s="5"/>
      <c r="WOR45" s="5"/>
      <c r="WOS45" s="5"/>
      <c r="WOT45" s="5"/>
      <c r="WOU45" s="5"/>
      <c r="WOV45" s="5"/>
      <c r="WOW45" s="5"/>
      <c r="WOX45" s="5"/>
      <c r="WOY45" s="5"/>
      <c r="WOZ45" s="5"/>
      <c r="WPA45" s="5"/>
      <c r="WPB45" s="5"/>
      <c r="WPC45" s="5"/>
      <c r="WPD45" s="5"/>
      <c r="WPE45" s="5"/>
      <c r="WPF45" s="5"/>
      <c r="WPG45" s="5"/>
      <c r="WPH45" s="5"/>
      <c r="WPI45" s="5"/>
      <c r="WPJ45" s="5"/>
      <c r="WPK45" s="5"/>
      <c r="WPL45" s="5"/>
      <c r="WPM45" s="5"/>
      <c r="WPN45" s="5"/>
      <c r="WPO45" s="5"/>
      <c r="WPP45" s="5"/>
      <c r="WPQ45" s="5"/>
      <c r="WPR45" s="5"/>
      <c r="WPS45" s="5"/>
      <c r="WPT45" s="5"/>
      <c r="WPU45" s="5"/>
      <c r="WPV45" s="5"/>
      <c r="WPW45" s="5"/>
      <c r="WPX45" s="5"/>
      <c r="WPY45" s="5"/>
      <c r="WPZ45" s="5"/>
      <c r="WQA45" s="5"/>
      <c r="WQB45" s="5"/>
      <c r="WQC45" s="5"/>
      <c r="WQD45" s="5"/>
      <c r="WQE45" s="5"/>
      <c r="WQF45" s="5"/>
      <c r="WQG45" s="5"/>
      <c r="WQH45" s="5"/>
      <c r="WQI45" s="5"/>
      <c r="WQJ45" s="5"/>
      <c r="WQK45" s="5"/>
      <c r="WQL45" s="5"/>
      <c r="WQM45" s="5"/>
      <c r="WQN45" s="5"/>
      <c r="WQO45" s="5"/>
      <c r="WQP45" s="5"/>
      <c r="WQQ45" s="5"/>
      <c r="WQR45" s="5"/>
      <c r="WQS45" s="5"/>
      <c r="WQT45" s="5"/>
      <c r="WQU45" s="5"/>
      <c r="WQV45" s="5"/>
      <c r="WQW45" s="5"/>
      <c r="WQX45" s="5"/>
      <c r="WQY45" s="5"/>
      <c r="WQZ45" s="5"/>
      <c r="WRA45" s="5"/>
      <c r="WRB45" s="5"/>
      <c r="WRC45" s="5"/>
      <c r="WRD45" s="5"/>
      <c r="WRE45" s="5"/>
      <c r="WRF45" s="5"/>
      <c r="WRG45" s="5"/>
      <c r="WRH45" s="5"/>
      <c r="WRI45" s="5"/>
      <c r="WRJ45" s="5"/>
      <c r="WRK45" s="5"/>
      <c r="WRL45" s="5"/>
      <c r="WRM45" s="5"/>
      <c r="WRN45" s="5"/>
      <c r="WRO45" s="5"/>
      <c r="WRP45" s="5"/>
      <c r="WRQ45" s="5"/>
      <c r="WRR45" s="5"/>
      <c r="WRS45" s="5"/>
      <c r="WRT45" s="5"/>
      <c r="WRU45" s="5"/>
      <c r="WRV45" s="5"/>
      <c r="WRW45" s="5"/>
      <c r="WRX45" s="5"/>
      <c r="WRY45" s="5"/>
      <c r="WRZ45" s="5"/>
      <c r="WSA45" s="5"/>
      <c r="WSB45" s="5"/>
      <c r="WSC45" s="5"/>
      <c r="WSD45" s="5"/>
      <c r="WSE45" s="5"/>
      <c r="WSF45" s="5"/>
      <c r="WSG45" s="5"/>
      <c r="WSH45" s="5"/>
      <c r="WSI45" s="5"/>
      <c r="WSJ45" s="5"/>
      <c r="WSK45" s="5"/>
      <c r="WSL45" s="5"/>
      <c r="WSM45" s="5"/>
      <c r="WSN45" s="5"/>
      <c r="WSO45" s="5"/>
      <c r="WSP45" s="5"/>
      <c r="WSQ45" s="5"/>
      <c r="WSR45" s="5"/>
      <c r="WSS45" s="5"/>
      <c r="WST45" s="5"/>
      <c r="WSU45" s="5"/>
      <c r="WSV45" s="5"/>
      <c r="WSW45" s="5"/>
      <c r="WSX45" s="5"/>
      <c r="WSY45" s="5"/>
      <c r="WSZ45" s="5"/>
      <c r="WTA45" s="5"/>
      <c r="WTB45" s="5"/>
      <c r="WTC45" s="5"/>
      <c r="WTD45" s="5"/>
      <c r="WTE45" s="5"/>
      <c r="WTF45" s="5"/>
      <c r="WTG45" s="5"/>
      <c r="WTH45" s="5"/>
      <c r="WTI45" s="5"/>
      <c r="WTJ45" s="5"/>
      <c r="WTK45" s="5"/>
      <c r="WTL45" s="5"/>
      <c r="WTM45" s="5"/>
      <c r="WTN45" s="5"/>
      <c r="WTO45" s="5"/>
      <c r="WTP45" s="5"/>
      <c r="WTQ45" s="5"/>
      <c r="WTR45" s="5"/>
      <c r="WTS45" s="5"/>
      <c r="WTT45" s="5"/>
      <c r="WTU45" s="5"/>
      <c r="WTV45" s="5"/>
      <c r="WTW45" s="5"/>
      <c r="WTX45" s="5"/>
      <c r="WTY45" s="5"/>
      <c r="WTZ45" s="5"/>
      <c r="WUA45" s="5"/>
      <c r="WUB45" s="5"/>
      <c r="WUC45" s="5"/>
      <c r="WUD45" s="5"/>
      <c r="WUE45" s="5"/>
      <c r="WUF45" s="5"/>
      <c r="WUG45" s="5"/>
      <c r="WUH45" s="5"/>
      <c r="WUI45" s="5"/>
      <c r="WUJ45" s="5"/>
      <c r="WUK45" s="5"/>
      <c r="WUL45" s="5"/>
      <c r="WUM45" s="5"/>
      <c r="WUN45" s="5"/>
      <c r="WUO45" s="5"/>
      <c r="WUP45" s="5"/>
      <c r="WUQ45" s="5"/>
      <c r="WUR45" s="5"/>
      <c r="WUS45" s="5"/>
      <c r="WUT45" s="5"/>
      <c r="WUU45" s="5"/>
      <c r="WUV45" s="5"/>
      <c r="WUW45" s="5"/>
      <c r="WUX45" s="5"/>
      <c r="WUY45" s="5"/>
      <c r="WUZ45" s="5"/>
      <c r="WVA45" s="5"/>
      <c r="WVB45" s="5"/>
      <c r="WVC45" s="5"/>
      <c r="WVD45" s="5"/>
      <c r="WVE45" s="5"/>
      <c r="WVF45" s="5"/>
      <c r="WVG45" s="5"/>
      <c r="WVH45" s="5"/>
      <c r="WVI45" s="5"/>
      <c r="WVJ45" s="5"/>
      <c r="WVK45" s="5"/>
      <c r="WVL45" s="5"/>
      <c r="WVM45" s="5"/>
      <c r="WVN45" s="5"/>
      <c r="WVO45" s="5"/>
      <c r="WVP45" s="5"/>
      <c r="WVQ45" s="5"/>
      <c r="WVR45" s="5"/>
      <c r="WVS45" s="5"/>
      <c r="WVT45" s="5"/>
      <c r="WVU45" s="5"/>
      <c r="WVV45" s="5"/>
      <c r="WVW45" s="5"/>
      <c r="WVX45" s="5"/>
      <c r="WVY45" s="5"/>
      <c r="WVZ45" s="5"/>
      <c r="WWA45" s="5"/>
      <c r="WWB45" s="5"/>
      <c r="WWC45" s="5"/>
      <c r="WWD45" s="5"/>
      <c r="WWE45" s="5"/>
      <c r="WWF45" s="5"/>
      <c r="WWG45" s="5"/>
      <c r="WWH45" s="5"/>
      <c r="WWI45" s="5"/>
      <c r="WWJ45" s="5"/>
      <c r="WWK45" s="5"/>
      <c r="WWL45" s="5"/>
      <c r="WWM45" s="5"/>
      <c r="WWN45" s="5"/>
      <c r="WWO45" s="5"/>
      <c r="WWP45" s="5"/>
      <c r="WWQ45" s="5"/>
      <c r="WWR45" s="5"/>
      <c r="WWS45" s="5"/>
      <c r="WWT45" s="5"/>
      <c r="WWU45" s="5"/>
      <c r="WWV45" s="5"/>
      <c r="WWW45" s="5"/>
      <c r="WWX45" s="5"/>
      <c r="WWY45" s="5"/>
      <c r="WWZ45" s="5"/>
      <c r="WXA45" s="5"/>
      <c r="WXB45" s="5"/>
      <c r="WXC45" s="5"/>
      <c r="WXD45" s="5"/>
      <c r="WXE45" s="5"/>
      <c r="WXF45" s="5"/>
      <c r="WXG45" s="5"/>
      <c r="WXH45" s="5"/>
      <c r="WXI45" s="5"/>
      <c r="WXJ45" s="5"/>
      <c r="WXK45" s="5"/>
      <c r="WXL45" s="5"/>
      <c r="WXM45" s="5"/>
      <c r="WXN45" s="5"/>
      <c r="WXO45" s="5"/>
      <c r="WXP45" s="5"/>
      <c r="WXQ45" s="5"/>
      <c r="WXR45" s="5"/>
      <c r="WXS45" s="5"/>
      <c r="WXT45" s="5"/>
      <c r="WXU45" s="5"/>
      <c r="WXV45" s="5"/>
      <c r="WXW45" s="5"/>
      <c r="WXX45" s="5"/>
      <c r="WXY45" s="5"/>
      <c r="WXZ45" s="5"/>
      <c r="WYA45" s="5"/>
      <c r="WYB45" s="5"/>
      <c r="WYC45" s="5"/>
      <c r="WYD45" s="5"/>
      <c r="WYE45" s="5"/>
      <c r="WYF45" s="5"/>
      <c r="WYG45" s="5"/>
      <c r="WYH45" s="5"/>
      <c r="WYI45" s="5"/>
      <c r="WYJ45" s="5"/>
      <c r="WYK45" s="5"/>
      <c r="WYL45" s="5"/>
      <c r="WYM45" s="5"/>
      <c r="WYN45" s="5"/>
      <c r="WYO45" s="5"/>
      <c r="WYP45" s="5"/>
      <c r="WYQ45" s="5"/>
      <c r="WYR45" s="5"/>
      <c r="WYS45" s="5"/>
      <c r="WYT45" s="5"/>
      <c r="WYU45" s="5"/>
      <c r="WYV45" s="5"/>
      <c r="WYW45" s="5"/>
      <c r="WYX45" s="5"/>
      <c r="WYY45" s="5"/>
      <c r="WYZ45" s="5"/>
      <c r="WZA45" s="5"/>
      <c r="WZB45" s="5"/>
      <c r="WZC45" s="5"/>
      <c r="WZD45" s="5"/>
      <c r="WZE45" s="5"/>
      <c r="WZF45" s="5"/>
      <c r="WZG45" s="5"/>
      <c r="WZH45" s="5"/>
      <c r="WZI45" s="5"/>
      <c r="WZJ45" s="5"/>
      <c r="WZK45" s="5"/>
      <c r="WZL45" s="5"/>
      <c r="WZM45" s="5"/>
      <c r="WZN45" s="5"/>
      <c r="WZO45" s="5"/>
      <c r="WZP45" s="5"/>
      <c r="WZQ45" s="5"/>
      <c r="WZR45" s="5"/>
      <c r="WZS45" s="5"/>
      <c r="WZT45" s="5"/>
      <c r="WZU45" s="5"/>
      <c r="WZV45" s="5"/>
      <c r="WZW45" s="5"/>
      <c r="WZX45" s="5"/>
      <c r="WZY45" s="5"/>
      <c r="WZZ45" s="5"/>
      <c r="XAA45" s="5"/>
      <c r="XAB45" s="5"/>
      <c r="XAC45" s="5"/>
      <c r="XAD45" s="5"/>
      <c r="XAE45" s="5"/>
      <c r="XAF45" s="5"/>
      <c r="XAG45" s="5"/>
      <c r="XAH45" s="5"/>
      <c r="XAI45" s="5"/>
      <c r="XAJ45" s="5"/>
      <c r="XAK45" s="5"/>
      <c r="XAL45" s="5"/>
      <c r="XAM45" s="5"/>
      <c r="XAN45" s="5"/>
      <c r="XAO45" s="5"/>
      <c r="XAP45" s="5"/>
      <c r="XAQ45" s="5"/>
      <c r="XAR45" s="5"/>
      <c r="XAS45" s="5"/>
      <c r="XAT45" s="5"/>
      <c r="XAU45" s="5"/>
      <c r="XAV45" s="5"/>
      <c r="XAW45" s="5"/>
      <c r="XAX45" s="5"/>
      <c r="XAY45" s="5"/>
      <c r="XAZ45" s="5"/>
      <c r="XBA45" s="5"/>
      <c r="XBB45" s="5"/>
      <c r="XBC45" s="5"/>
      <c r="XBD45" s="5"/>
      <c r="XBE45" s="5"/>
      <c r="XBF45" s="5"/>
      <c r="XBG45" s="5"/>
      <c r="XBH45" s="5"/>
      <c r="XBI45" s="5"/>
      <c r="XBJ45" s="5"/>
      <c r="XBK45" s="5"/>
      <c r="XBL45" s="5"/>
      <c r="XBM45" s="5"/>
      <c r="XBN45" s="5"/>
      <c r="XBO45" s="5"/>
      <c r="XBP45" s="5"/>
      <c r="XBQ45" s="5"/>
      <c r="XBR45" s="5"/>
      <c r="XBS45" s="5"/>
      <c r="XBT45" s="5"/>
      <c r="XBU45" s="5"/>
      <c r="XBV45" s="5"/>
      <c r="XBW45" s="5"/>
      <c r="XBX45" s="5"/>
      <c r="XBY45" s="5"/>
      <c r="XBZ45" s="5"/>
      <c r="XCA45" s="5"/>
      <c r="XCB45" s="5"/>
      <c r="XCC45" s="5"/>
      <c r="XCD45" s="5"/>
      <c r="XCE45" s="5"/>
      <c r="XCF45" s="5"/>
      <c r="XCG45" s="5"/>
      <c r="XCH45" s="5"/>
      <c r="XCI45" s="5"/>
      <c r="XCJ45" s="5"/>
      <c r="XCK45" s="5"/>
      <c r="XCL45" s="5"/>
      <c r="XCM45" s="5"/>
      <c r="XCN45" s="5"/>
      <c r="XCO45" s="5"/>
      <c r="XCP45" s="5"/>
      <c r="XCQ45" s="5"/>
      <c r="XCR45" s="5"/>
      <c r="XCS45" s="5"/>
      <c r="XCT45" s="5"/>
      <c r="XCU45" s="5"/>
      <c r="XCV45" s="5"/>
      <c r="XCW45" s="5"/>
      <c r="XCX45" s="5"/>
      <c r="XCY45" s="5"/>
      <c r="XCZ45" s="5"/>
      <c r="XDA45" s="5"/>
      <c r="XDB45" s="5"/>
      <c r="XDC45" s="5"/>
      <c r="XDD45" s="5"/>
      <c r="XDE45" s="5"/>
      <c r="XDF45" s="5"/>
      <c r="XDG45" s="5"/>
      <c r="XDH45" s="5"/>
      <c r="XDI45" s="5"/>
      <c r="XDJ45" s="5"/>
      <c r="XDK45" s="5"/>
      <c r="XDL45" s="5"/>
      <c r="XDM45" s="5"/>
      <c r="XDN45" s="5"/>
      <c r="XDO45" s="5"/>
      <c r="XDP45" s="5"/>
      <c r="XDQ45" s="5"/>
      <c r="XDR45" s="5"/>
      <c r="XDS45" s="5"/>
      <c r="XDT45" s="5"/>
      <c r="XDU45" s="5"/>
      <c r="XDV45" s="5"/>
      <c r="XDW45" s="5"/>
      <c r="XDX45" s="5"/>
      <c r="XDY45" s="5"/>
      <c r="XDZ45" s="5"/>
      <c r="XEA45" s="5"/>
      <c r="XEB45" s="5"/>
      <c r="XEC45" s="5"/>
      <c r="XED45" s="5"/>
      <c r="XEE45" s="5"/>
      <c r="XEF45" s="5"/>
      <c r="XEG45" s="5"/>
      <c r="XEH45" s="5"/>
      <c r="XEI45" s="5"/>
      <c r="XEJ45" s="5"/>
      <c r="XEK45" s="5"/>
      <c r="XEL45" s="5"/>
      <c r="XEM45" s="5"/>
      <c r="XEN45" s="5"/>
      <c r="XEO45" s="5"/>
      <c r="XEP45" s="5"/>
      <c r="XEQ45" s="5"/>
      <c r="XER45" s="5"/>
      <c r="XES45" s="5"/>
      <c r="XET45" s="5"/>
      <c r="XEU45" s="5"/>
      <c r="XEV45" s="5"/>
      <c r="XEW45" s="5"/>
      <c r="XEX45" s="5"/>
      <c r="XEY45" s="5"/>
      <c r="XEZ45" s="5"/>
      <c r="XFA45" s="5"/>
      <c r="XFB45" s="5"/>
    </row>
    <row r="46" s="5" customFormat="1" ht="32.1" hidden="1" customHeight="1" spans="1:15">
      <c r="A46" s="20">
        <v>10</v>
      </c>
      <c r="B46" s="21" t="s">
        <v>475</v>
      </c>
      <c r="C46" s="22" t="s">
        <v>476</v>
      </c>
      <c r="D46" s="23" t="s">
        <v>60</v>
      </c>
      <c r="E46" s="24">
        <v>257.0409257</v>
      </c>
      <c r="F46" s="24">
        <v>1488.8157309</v>
      </c>
      <c r="G46" s="24">
        <v>7035.9457232</v>
      </c>
      <c r="H46" s="25">
        <f t="shared" si="3"/>
        <v>3.72586739726797</v>
      </c>
      <c r="I46" s="46" t="s">
        <v>647</v>
      </c>
      <c r="J46" s="47" t="s">
        <v>648</v>
      </c>
      <c r="K46" s="48">
        <v>200</v>
      </c>
      <c r="L46" s="48">
        <v>200</v>
      </c>
      <c r="M46" s="48">
        <v>0</v>
      </c>
      <c r="N46" s="20"/>
      <c r="O46" s="20"/>
    </row>
    <row r="47" s="4" customFormat="1" ht="32.1" customHeight="1" spans="1:15">
      <c r="A47" s="18"/>
      <c r="B47" s="18" t="s">
        <v>654</v>
      </c>
      <c r="C47" s="18"/>
      <c r="D47" s="18"/>
      <c r="E47" s="19">
        <f>SUM(E48:E57)</f>
        <v>28213.1090873</v>
      </c>
      <c r="F47" s="19">
        <f>SUM(F48:F57)</f>
        <v>20092.213533</v>
      </c>
      <c r="G47" s="19">
        <f>SUM(G48:G57)</f>
        <v>124025.1973672</v>
      </c>
      <c r="H47" s="19"/>
      <c r="I47" s="19"/>
      <c r="J47" s="44"/>
      <c r="K47" s="45">
        <f>SUM(K48:K57)</f>
        <v>5000</v>
      </c>
      <c r="L47" s="45">
        <f>SUM(L48:L57)</f>
        <v>2000</v>
      </c>
      <c r="M47" s="45">
        <f>SUM(M48:M57)</f>
        <v>3000</v>
      </c>
      <c r="N47" s="45">
        <f>SUM(N48:N57)</f>
        <v>0</v>
      </c>
      <c r="O47" s="45">
        <f>SUM(O48:O57)</f>
        <v>2</v>
      </c>
    </row>
    <row r="48" s="6" customFormat="1" ht="32.1" hidden="1" customHeight="1" spans="1:16382">
      <c r="A48" s="20">
        <v>1</v>
      </c>
      <c r="B48" s="21" t="s">
        <v>478</v>
      </c>
      <c r="C48" s="22" t="s">
        <v>479</v>
      </c>
      <c r="D48" s="23" t="s">
        <v>10</v>
      </c>
      <c r="E48" s="24">
        <v>2646.8448348</v>
      </c>
      <c r="F48" s="24">
        <v>2140.8914918</v>
      </c>
      <c r="G48" s="24">
        <v>8718.377971</v>
      </c>
      <c r="H48" s="25">
        <f t="shared" ref="H48:H57" si="4">IF(F48&gt;0,((G48-F48)/F48),((G48-F48)/(-F48)))</f>
        <v>3.07231193378691</v>
      </c>
      <c r="I48" s="46" t="s">
        <v>647</v>
      </c>
      <c r="J48" s="47" t="s">
        <v>648</v>
      </c>
      <c r="K48" s="48">
        <v>200</v>
      </c>
      <c r="L48" s="48">
        <v>200</v>
      </c>
      <c r="M48" s="48">
        <v>0</v>
      </c>
      <c r="N48" s="20"/>
      <c r="O48" s="20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  <c r="AMK48" s="5"/>
      <c r="AML48" s="5"/>
      <c r="AMM48" s="5"/>
      <c r="AMN48" s="5"/>
      <c r="AMO48" s="5"/>
      <c r="AMP48" s="5"/>
      <c r="AMQ48" s="5"/>
      <c r="AMR48" s="5"/>
      <c r="AMS48" s="5"/>
      <c r="AMT48" s="5"/>
      <c r="AMU48" s="5"/>
      <c r="AMV48" s="5"/>
      <c r="AMW48" s="5"/>
      <c r="AMX48" s="5"/>
      <c r="AMY48" s="5"/>
      <c r="AMZ48" s="5"/>
      <c r="ANA48" s="5"/>
      <c r="ANB48" s="5"/>
      <c r="ANC48" s="5"/>
      <c r="AND48" s="5"/>
      <c r="ANE48" s="5"/>
      <c r="ANF48" s="5"/>
      <c r="ANG48" s="5"/>
      <c r="ANH48" s="5"/>
      <c r="ANI48" s="5"/>
      <c r="ANJ48" s="5"/>
      <c r="ANK48" s="5"/>
      <c r="ANL48" s="5"/>
      <c r="ANM48" s="5"/>
      <c r="ANN48" s="5"/>
      <c r="ANO48" s="5"/>
      <c r="ANP48" s="5"/>
      <c r="ANQ48" s="5"/>
      <c r="ANR48" s="5"/>
      <c r="ANS48" s="5"/>
      <c r="ANT48" s="5"/>
      <c r="ANU48" s="5"/>
      <c r="ANV48" s="5"/>
      <c r="ANW48" s="5"/>
      <c r="ANX48" s="5"/>
      <c r="ANY48" s="5"/>
      <c r="ANZ48" s="5"/>
      <c r="AOA48" s="5"/>
      <c r="AOB48" s="5"/>
      <c r="AOC48" s="5"/>
      <c r="AOD48" s="5"/>
      <c r="AOE48" s="5"/>
      <c r="AOF48" s="5"/>
      <c r="AOG48" s="5"/>
      <c r="AOH48" s="5"/>
      <c r="AOI48" s="5"/>
      <c r="AOJ48" s="5"/>
      <c r="AOK48" s="5"/>
      <c r="AOL48" s="5"/>
      <c r="AOM48" s="5"/>
      <c r="AON48" s="5"/>
      <c r="AOO48" s="5"/>
      <c r="AOP48" s="5"/>
      <c r="AOQ48" s="5"/>
      <c r="AOR48" s="5"/>
      <c r="AOS48" s="5"/>
      <c r="AOT48" s="5"/>
      <c r="AOU48" s="5"/>
      <c r="AOV48" s="5"/>
      <c r="AOW48" s="5"/>
      <c r="AOX48" s="5"/>
      <c r="AOY48" s="5"/>
      <c r="AOZ48" s="5"/>
      <c r="APA48" s="5"/>
      <c r="APB48" s="5"/>
      <c r="APC48" s="5"/>
      <c r="APD48" s="5"/>
      <c r="APE48" s="5"/>
      <c r="APF48" s="5"/>
      <c r="APG48" s="5"/>
      <c r="APH48" s="5"/>
      <c r="API48" s="5"/>
      <c r="APJ48" s="5"/>
      <c r="APK48" s="5"/>
      <c r="APL48" s="5"/>
      <c r="APM48" s="5"/>
      <c r="APN48" s="5"/>
      <c r="APO48" s="5"/>
      <c r="APP48" s="5"/>
      <c r="APQ48" s="5"/>
      <c r="APR48" s="5"/>
      <c r="APS48" s="5"/>
      <c r="APT48" s="5"/>
      <c r="APU48" s="5"/>
      <c r="APV48" s="5"/>
      <c r="APW48" s="5"/>
      <c r="APX48" s="5"/>
      <c r="APY48" s="5"/>
      <c r="APZ48" s="5"/>
      <c r="AQA48" s="5"/>
      <c r="AQB48" s="5"/>
      <c r="AQC48" s="5"/>
      <c r="AQD48" s="5"/>
      <c r="AQE48" s="5"/>
      <c r="AQF48" s="5"/>
      <c r="AQG48" s="5"/>
      <c r="AQH48" s="5"/>
      <c r="AQI48" s="5"/>
      <c r="AQJ48" s="5"/>
      <c r="AQK48" s="5"/>
      <c r="AQL48" s="5"/>
      <c r="AQM48" s="5"/>
      <c r="AQN48" s="5"/>
      <c r="AQO48" s="5"/>
      <c r="AQP48" s="5"/>
      <c r="AQQ48" s="5"/>
      <c r="AQR48" s="5"/>
      <c r="AQS48" s="5"/>
      <c r="AQT48" s="5"/>
      <c r="AQU48" s="5"/>
      <c r="AQV48" s="5"/>
      <c r="AQW48" s="5"/>
      <c r="AQX48" s="5"/>
      <c r="AQY48" s="5"/>
      <c r="AQZ48" s="5"/>
      <c r="ARA48" s="5"/>
      <c r="ARB48" s="5"/>
      <c r="ARC48" s="5"/>
      <c r="ARD48" s="5"/>
      <c r="ARE48" s="5"/>
      <c r="ARF48" s="5"/>
      <c r="ARG48" s="5"/>
      <c r="ARH48" s="5"/>
      <c r="ARI48" s="5"/>
      <c r="ARJ48" s="5"/>
      <c r="ARK48" s="5"/>
      <c r="ARL48" s="5"/>
      <c r="ARM48" s="5"/>
      <c r="ARN48" s="5"/>
      <c r="ARO48" s="5"/>
      <c r="ARP48" s="5"/>
      <c r="ARQ48" s="5"/>
      <c r="ARR48" s="5"/>
      <c r="ARS48" s="5"/>
      <c r="ART48" s="5"/>
      <c r="ARU48" s="5"/>
      <c r="ARV48" s="5"/>
      <c r="ARW48" s="5"/>
      <c r="ARX48" s="5"/>
      <c r="ARY48" s="5"/>
      <c r="ARZ48" s="5"/>
      <c r="ASA48" s="5"/>
      <c r="ASB48" s="5"/>
      <c r="ASC48" s="5"/>
      <c r="ASD48" s="5"/>
      <c r="ASE48" s="5"/>
      <c r="ASF48" s="5"/>
      <c r="ASG48" s="5"/>
      <c r="ASH48" s="5"/>
      <c r="ASI48" s="5"/>
      <c r="ASJ48" s="5"/>
      <c r="ASK48" s="5"/>
      <c r="ASL48" s="5"/>
      <c r="ASM48" s="5"/>
      <c r="ASN48" s="5"/>
      <c r="ASO48" s="5"/>
      <c r="ASP48" s="5"/>
      <c r="ASQ48" s="5"/>
      <c r="ASR48" s="5"/>
      <c r="ASS48" s="5"/>
      <c r="AST48" s="5"/>
      <c r="ASU48" s="5"/>
      <c r="ASV48" s="5"/>
      <c r="ASW48" s="5"/>
      <c r="ASX48" s="5"/>
      <c r="ASY48" s="5"/>
      <c r="ASZ48" s="5"/>
      <c r="ATA48" s="5"/>
      <c r="ATB48" s="5"/>
      <c r="ATC48" s="5"/>
      <c r="ATD48" s="5"/>
      <c r="ATE48" s="5"/>
      <c r="ATF48" s="5"/>
      <c r="ATG48" s="5"/>
      <c r="ATH48" s="5"/>
      <c r="ATI48" s="5"/>
      <c r="ATJ48" s="5"/>
      <c r="ATK48" s="5"/>
      <c r="ATL48" s="5"/>
      <c r="ATM48" s="5"/>
      <c r="ATN48" s="5"/>
      <c r="ATO48" s="5"/>
      <c r="ATP48" s="5"/>
      <c r="ATQ48" s="5"/>
      <c r="ATR48" s="5"/>
      <c r="ATS48" s="5"/>
      <c r="ATT48" s="5"/>
      <c r="ATU48" s="5"/>
      <c r="ATV48" s="5"/>
      <c r="ATW48" s="5"/>
      <c r="ATX48" s="5"/>
      <c r="ATY48" s="5"/>
      <c r="ATZ48" s="5"/>
      <c r="AUA48" s="5"/>
      <c r="AUB48" s="5"/>
      <c r="AUC48" s="5"/>
      <c r="AUD48" s="5"/>
      <c r="AUE48" s="5"/>
      <c r="AUF48" s="5"/>
      <c r="AUG48" s="5"/>
      <c r="AUH48" s="5"/>
      <c r="AUI48" s="5"/>
      <c r="AUJ48" s="5"/>
      <c r="AUK48" s="5"/>
      <c r="AUL48" s="5"/>
      <c r="AUM48" s="5"/>
      <c r="AUN48" s="5"/>
      <c r="AUO48" s="5"/>
      <c r="AUP48" s="5"/>
      <c r="AUQ48" s="5"/>
      <c r="AUR48" s="5"/>
      <c r="AUS48" s="5"/>
      <c r="AUT48" s="5"/>
      <c r="AUU48" s="5"/>
      <c r="AUV48" s="5"/>
      <c r="AUW48" s="5"/>
      <c r="AUX48" s="5"/>
      <c r="AUY48" s="5"/>
      <c r="AUZ48" s="5"/>
      <c r="AVA48" s="5"/>
      <c r="AVB48" s="5"/>
      <c r="AVC48" s="5"/>
      <c r="AVD48" s="5"/>
      <c r="AVE48" s="5"/>
      <c r="AVF48" s="5"/>
      <c r="AVG48" s="5"/>
      <c r="AVH48" s="5"/>
      <c r="AVI48" s="5"/>
      <c r="AVJ48" s="5"/>
      <c r="AVK48" s="5"/>
      <c r="AVL48" s="5"/>
      <c r="AVM48" s="5"/>
      <c r="AVN48" s="5"/>
      <c r="AVO48" s="5"/>
      <c r="AVP48" s="5"/>
      <c r="AVQ48" s="5"/>
      <c r="AVR48" s="5"/>
      <c r="AVS48" s="5"/>
      <c r="AVT48" s="5"/>
      <c r="AVU48" s="5"/>
      <c r="AVV48" s="5"/>
      <c r="AVW48" s="5"/>
      <c r="AVX48" s="5"/>
      <c r="AVY48" s="5"/>
      <c r="AVZ48" s="5"/>
      <c r="AWA48" s="5"/>
      <c r="AWB48" s="5"/>
      <c r="AWC48" s="5"/>
      <c r="AWD48" s="5"/>
      <c r="AWE48" s="5"/>
      <c r="AWF48" s="5"/>
      <c r="AWG48" s="5"/>
      <c r="AWH48" s="5"/>
      <c r="AWI48" s="5"/>
      <c r="AWJ48" s="5"/>
      <c r="AWK48" s="5"/>
      <c r="AWL48" s="5"/>
      <c r="AWM48" s="5"/>
      <c r="AWN48" s="5"/>
      <c r="AWO48" s="5"/>
      <c r="AWP48" s="5"/>
      <c r="AWQ48" s="5"/>
      <c r="AWR48" s="5"/>
      <c r="AWS48" s="5"/>
      <c r="AWT48" s="5"/>
      <c r="AWU48" s="5"/>
      <c r="AWV48" s="5"/>
      <c r="AWW48" s="5"/>
      <c r="AWX48" s="5"/>
      <c r="AWY48" s="5"/>
      <c r="AWZ48" s="5"/>
      <c r="AXA48" s="5"/>
      <c r="AXB48" s="5"/>
      <c r="AXC48" s="5"/>
      <c r="AXD48" s="5"/>
      <c r="AXE48" s="5"/>
      <c r="AXF48" s="5"/>
      <c r="AXG48" s="5"/>
      <c r="AXH48" s="5"/>
      <c r="AXI48" s="5"/>
      <c r="AXJ48" s="5"/>
      <c r="AXK48" s="5"/>
      <c r="AXL48" s="5"/>
      <c r="AXM48" s="5"/>
      <c r="AXN48" s="5"/>
      <c r="AXO48" s="5"/>
      <c r="AXP48" s="5"/>
      <c r="AXQ48" s="5"/>
      <c r="AXR48" s="5"/>
      <c r="AXS48" s="5"/>
      <c r="AXT48" s="5"/>
      <c r="AXU48" s="5"/>
      <c r="AXV48" s="5"/>
      <c r="AXW48" s="5"/>
      <c r="AXX48" s="5"/>
      <c r="AXY48" s="5"/>
      <c r="AXZ48" s="5"/>
      <c r="AYA48" s="5"/>
      <c r="AYB48" s="5"/>
      <c r="AYC48" s="5"/>
      <c r="AYD48" s="5"/>
      <c r="AYE48" s="5"/>
      <c r="AYF48" s="5"/>
      <c r="AYG48" s="5"/>
      <c r="AYH48" s="5"/>
      <c r="AYI48" s="5"/>
      <c r="AYJ48" s="5"/>
      <c r="AYK48" s="5"/>
      <c r="AYL48" s="5"/>
      <c r="AYM48" s="5"/>
      <c r="AYN48" s="5"/>
      <c r="AYO48" s="5"/>
      <c r="AYP48" s="5"/>
      <c r="AYQ48" s="5"/>
      <c r="AYR48" s="5"/>
      <c r="AYS48" s="5"/>
      <c r="AYT48" s="5"/>
      <c r="AYU48" s="5"/>
      <c r="AYV48" s="5"/>
      <c r="AYW48" s="5"/>
      <c r="AYX48" s="5"/>
      <c r="AYY48" s="5"/>
      <c r="AYZ48" s="5"/>
      <c r="AZA48" s="5"/>
      <c r="AZB48" s="5"/>
      <c r="AZC48" s="5"/>
      <c r="AZD48" s="5"/>
      <c r="AZE48" s="5"/>
      <c r="AZF48" s="5"/>
      <c r="AZG48" s="5"/>
      <c r="AZH48" s="5"/>
      <c r="AZI48" s="5"/>
      <c r="AZJ48" s="5"/>
      <c r="AZK48" s="5"/>
      <c r="AZL48" s="5"/>
      <c r="AZM48" s="5"/>
      <c r="AZN48" s="5"/>
      <c r="AZO48" s="5"/>
      <c r="AZP48" s="5"/>
      <c r="AZQ48" s="5"/>
      <c r="AZR48" s="5"/>
      <c r="AZS48" s="5"/>
      <c r="AZT48" s="5"/>
      <c r="AZU48" s="5"/>
      <c r="AZV48" s="5"/>
      <c r="AZW48" s="5"/>
      <c r="AZX48" s="5"/>
      <c r="AZY48" s="5"/>
      <c r="AZZ48" s="5"/>
      <c r="BAA48" s="5"/>
      <c r="BAB48" s="5"/>
      <c r="BAC48" s="5"/>
      <c r="BAD48" s="5"/>
      <c r="BAE48" s="5"/>
      <c r="BAF48" s="5"/>
      <c r="BAG48" s="5"/>
      <c r="BAH48" s="5"/>
      <c r="BAI48" s="5"/>
      <c r="BAJ48" s="5"/>
      <c r="BAK48" s="5"/>
      <c r="BAL48" s="5"/>
      <c r="BAM48" s="5"/>
      <c r="BAN48" s="5"/>
      <c r="BAO48" s="5"/>
      <c r="BAP48" s="5"/>
      <c r="BAQ48" s="5"/>
      <c r="BAR48" s="5"/>
      <c r="BAS48" s="5"/>
      <c r="BAT48" s="5"/>
      <c r="BAU48" s="5"/>
      <c r="BAV48" s="5"/>
      <c r="BAW48" s="5"/>
      <c r="BAX48" s="5"/>
      <c r="BAY48" s="5"/>
      <c r="BAZ48" s="5"/>
      <c r="BBA48" s="5"/>
      <c r="BBB48" s="5"/>
      <c r="BBC48" s="5"/>
      <c r="BBD48" s="5"/>
      <c r="BBE48" s="5"/>
      <c r="BBF48" s="5"/>
      <c r="BBG48" s="5"/>
      <c r="BBH48" s="5"/>
      <c r="BBI48" s="5"/>
      <c r="BBJ48" s="5"/>
      <c r="BBK48" s="5"/>
      <c r="BBL48" s="5"/>
      <c r="BBM48" s="5"/>
      <c r="BBN48" s="5"/>
      <c r="BBO48" s="5"/>
      <c r="BBP48" s="5"/>
      <c r="BBQ48" s="5"/>
      <c r="BBR48" s="5"/>
      <c r="BBS48" s="5"/>
      <c r="BBT48" s="5"/>
      <c r="BBU48" s="5"/>
      <c r="BBV48" s="5"/>
      <c r="BBW48" s="5"/>
      <c r="BBX48" s="5"/>
      <c r="BBY48" s="5"/>
      <c r="BBZ48" s="5"/>
      <c r="BCA48" s="5"/>
      <c r="BCB48" s="5"/>
      <c r="BCC48" s="5"/>
      <c r="BCD48" s="5"/>
      <c r="BCE48" s="5"/>
      <c r="BCF48" s="5"/>
      <c r="BCG48" s="5"/>
      <c r="BCH48" s="5"/>
      <c r="BCI48" s="5"/>
      <c r="BCJ48" s="5"/>
      <c r="BCK48" s="5"/>
      <c r="BCL48" s="5"/>
      <c r="BCM48" s="5"/>
      <c r="BCN48" s="5"/>
      <c r="BCO48" s="5"/>
      <c r="BCP48" s="5"/>
      <c r="BCQ48" s="5"/>
      <c r="BCR48" s="5"/>
      <c r="BCS48" s="5"/>
      <c r="BCT48" s="5"/>
      <c r="BCU48" s="5"/>
      <c r="BCV48" s="5"/>
      <c r="BCW48" s="5"/>
      <c r="BCX48" s="5"/>
      <c r="BCY48" s="5"/>
      <c r="BCZ48" s="5"/>
      <c r="BDA48" s="5"/>
      <c r="BDB48" s="5"/>
      <c r="BDC48" s="5"/>
      <c r="BDD48" s="5"/>
      <c r="BDE48" s="5"/>
      <c r="BDF48" s="5"/>
      <c r="BDG48" s="5"/>
      <c r="BDH48" s="5"/>
      <c r="BDI48" s="5"/>
      <c r="BDJ48" s="5"/>
      <c r="BDK48" s="5"/>
      <c r="BDL48" s="5"/>
      <c r="BDM48" s="5"/>
      <c r="BDN48" s="5"/>
      <c r="BDO48" s="5"/>
      <c r="BDP48" s="5"/>
      <c r="BDQ48" s="5"/>
      <c r="BDR48" s="5"/>
      <c r="BDS48" s="5"/>
      <c r="BDT48" s="5"/>
      <c r="BDU48" s="5"/>
      <c r="BDV48" s="5"/>
      <c r="BDW48" s="5"/>
      <c r="BDX48" s="5"/>
      <c r="BDY48" s="5"/>
      <c r="BDZ48" s="5"/>
      <c r="BEA48" s="5"/>
      <c r="BEB48" s="5"/>
      <c r="BEC48" s="5"/>
      <c r="BED48" s="5"/>
      <c r="BEE48" s="5"/>
      <c r="BEF48" s="5"/>
      <c r="BEG48" s="5"/>
      <c r="BEH48" s="5"/>
      <c r="BEI48" s="5"/>
      <c r="BEJ48" s="5"/>
      <c r="BEK48" s="5"/>
      <c r="BEL48" s="5"/>
      <c r="BEM48" s="5"/>
      <c r="BEN48" s="5"/>
      <c r="BEO48" s="5"/>
      <c r="BEP48" s="5"/>
      <c r="BEQ48" s="5"/>
      <c r="BER48" s="5"/>
      <c r="BES48" s="5"/>
      <c r="BET48" s="5"/>
      <c r="BEU48" s="5"/>
      <c r="BEV48" s="5"/>
      <c r="BEW48" s="5"/>
      <c r="BEX48" s="5"/>
      <c r="BEY48" s="5"/>
      <c r="BEZ48" s="5"/>
      <c r="BFA48" s="5"/>
      <c r="BFB48" s="5"/>
      <c r="BFC48" s="5"/>
      <c r="BFD48" s="5"/>
      <c r="BFE48" s="5"/>
      <c r="BFF48" s="5"/>
      <c r="BFG48" s="5"/>
      <c r="BFH48" s="5"/>
      <c r="BFI48" s="5"/>
      <c r="BFJ48" s="5"/>
      <c r="BFK48" s="5"/>
      <c r="BFL48" s="5"/>
      <c r="BFM48" s="5"/>
      <c r="BFN48" s="5"/>
      <c r="BFO48" s="5"/>
      <c r="BFP48" s="5"/>
      <c r="BFQ48" s="5"/>
      <c r="BFR48" s="5"/>
      <c r="BFS48" s="5"/>
      <c r="BFT48" s="5"/>
      <c r="BFU48" s="5"/>
      <c r="BFV48" s="5"/>
      <c r="BFW48" s="5"/>
      <c r="BFX48" s="5"/>
      <c r="BFY48" s="5"/>
      <c r="BFZ48" s="5"/>
      <c r="BGA48" s="5"/>
      <c r="BGB48" s="5"/>
      <c r="BGC48" s="5"/>
      <c r="BGD48" s="5"/>
      <c r="BGE48" s="5"/>
      <c r="BGF48" s="5"/>
      <c r="BGG48" s="5"/>
      <c r="BGH48" s="5"/>
      <c r="BGI48" s="5"/>
      <c r="BGJ48" s="5"/>
      <c r="BGK48" s="5"/>
      <c r="BGL48" s="5"/>
      <c r="BGM48" s="5"/>
      <c r="BGN48" s="5"/>
      <c r="BGO48" s="5"/>
      <c r="BGP48" s="5"/>
      <c r="BGQ48" s="5"/>
      <c r="BGR48" s="5"/>
      <c r="BGS48" s="5"/>
      <c r="BGT48" s="5"/>
      <c r="BGU48" s="5"/>
      <c r="BGV48" s="5"/>
      <c r="BGW48" s="5"/>
      <c r="BGX48" s="5"/>
      <c r="BGY48" s="5"/>
      <c r="BGZ48" s="5"/>
      <c r="BHA48" s="5"/>
      <c r="BHB48" s="5"/>
      <c r="BHC48" s="5"/>
      <c r="BHD48" s="5"/>
      <c r="BHE48" s="5"/>
      <c r="BHF48" s="5"/>
      <c r="BHG48" s="5"/>
      <c r="BHH48" s="5"/>
      <c r="BHI48" s="5"/>
      <c r="BHJ48" s="5"/>
      <c r="BHK48" s="5"/>
      <c r="BHL48" s="5"/>
      <c r="BHM48" s="5"/>
      <c r="BHN48" s="5"/>
      <c r="BHO48" s="5"/>
      <c r="BHP48" s="5"/>
      <c r="BHQ48" s="5"/>
      <c r="BHR48" s="5"/>
      <c r="BHS48" s="5"/>
      <c r="BHT48" s="5"/>
      <c r="BHU48" s="5"/>
      <c r="BHV48" s="5"/>
      <c r="BHW48" s="5"/>
      <c r="BHX48" s="5"/>
      <c r="BHY48" s="5"/>
      <c r="BHZ48" s="5"/>
      <c r="BIA48" s="5"/>
      <c r="BIB48" s="5"/>
      <c r="BIC48" s="5"/>
      <c r="BID48" s="5"/>
      <c r="BIE48" s="5"/>
      <c r="BIF48" s="5"/>
      <c r="BIG48" s="5"/>
      <c r="BIH48" s="5"/>
      <c r="BII48" s="5"/>
      <c r="BIJ48" s="5"/>
      <c r="BIK48" s="5"/>
      <c r="BIL48" s="5"/>
      <c r="BIM48" s="5"/>
      <c r="BIN48" s="5"/>
      <c r="BIO48" s="5"/>
      <c r="BIP48" s="5"/>
      <c r="BIQ48" s="5"/>
      <c r="BIR48" s="5"/>
      <c r="BIS48" s="5"/>
      <c r="BIT48" s="5"/>
      <c r="BIU48" s="5"/>
      <c r="BIV48" s="5"/>
      <c r="BIW48" s="5"/>
      <c r="BIX48" s="5"/>
      <c r="BIY48" s="5"/>
      <c r="BIZ48" s="5"/>
      <c r="BJA48" s="5"/>
      <c r="BJB48" s="5"/>
      <c r="BJC48" s="5"/>
      <c r="BJD48" s="5"/>
      <c r="BJE48" s="5"/>
      <c r="BJF48" s="5"/>
      <c r="BJG48" s="5"/>
      <c r="BJH48" s="5"/>
      <c r="BJI48" s="5"/>
      <c r="BJJ48" s="5"/>
      <c r="BJK48" s="5"/>
      <c r="BJL48" s="5"/>
      <c r="BJM48" s="5"/>
      <c r="BJN48" s="5"/>
      <c r="BJO48" s="5"/>
      <c r="BJP48" s="5"/>
      <c r="BJQ48" s="5"/>
      <c r="BJR48" s="5"/>
      <c r="BJS48" s="5"/>
      <c r="BJT48" s="5"/>
      <c r="BJU48" s="5"/>
      <c r="BJV48" s="5"/>
      <c r="BJW48" s="5"/>
      <c r="BJX48" s="5"/>
      <c r="BJY48" s="5"/>
      <c r="BJZ48" s="5"/>
      <c r="BKA48" s="5"/>
      <c r="BKB48" s="5"/>
      <c r="BKC48" s="5"/>
      <c r="BKD48" s="5"/>
      <c r="BKE48" s="5"/>
      <c r="BKF48" s="5"/>
      <c r="BKG48" s="5"/>
      <c r="BKH48" s="5"/>
      <c r="BKI48" s="5"/>
      <c r="BKJ48" s="5"/>
      <c r="BKK48" s="5"/>
      <c r="BKL48" s="5"/>
      <c r="BKM48" s="5"/>
      <c r="BKN48" s="5"/>
      <c r="BKO48" s="5"/>
      <c r="BKP48" s="5"/>
      <c r="BKQ48" s="5"/>
      <c r="BKR48" s="5"/>
      <c r="BKS48" s="5"/>
      <c r="BKT48" s="5"/>
      <c r="BKU48" s="5"/>
      <c r="BKV48" s="5"/>
      <c r="BKW48" s="5"/>
      <c r="BKX48" s="5"/>
      <c r="BKY48" s="5"/>
      <c r="BKZ48" s="5"/>
      <c r="BLA48" s="5"/>
      <c r="BLB48" s="5"/>
      <c r="BLC48" s="5"/>
      <c r="BLD48" s="5"/>
      <c r="BLE48" s="5"/>
      <c r="BLF48" s="5"/>
      <c r="BLG48" s="5"/>
      <c r="BLH48" s="5"/>
      <c r="BLI48" s="5"/>
      <c r="BLJ48" s="5"/>
      <c r="BLK48" s="5"/>
      <c r="BLL48" s="5"/>
      <c r="BLM48" s="5"/>
      <c r="BLN48" s="5"/>
      <c r="BLO48" s="5"/>
      <c r="BLP48" s="5"/>
      <c r="BLQ48" s="5"/>
      <c r="BLR48" s="5"/>
      <c r="BLS48" s="5"/>
      <c r="BLT48" s="5"/>
      <c r="BLU48" s="5"/>
      <c r="BLV48" s="5"/>
      <c r="BLW48" s="5"/>
      <c r="BLX48" s="5"/>
      <c r="BLY48" s="5"/>
      <c r="BLZ48" s="5"/>
      <c r="BMA48" s="5"/>
      <c r="BMB48" s="5"/>
      <c r="BMC48" s="5"/>
      <c r="BMD48" s="5"/>
      <c r="BME48" s="5"/>
      <c r="BMF48" s="5"/>
      <c r="BMG48" s="5"/>
      <c r="BMH48" s="5"/>
      <c r="BMI48" s="5"/>
      <c r="BMJ48" s="5"/>
      <c r="BMK48" s="5"/>
      <c r="BML48" s="5"/>
      <c r="BMM48" s="5"/>
      <c r="BMN48" s="5"/>
      <c r="BMO48" s="5"/>
      <c r="BMP48" s="5"/>
      <c r="BMQ48" s="5"/>
      <c r="BMR48" s="5"/>
      <c r="BMS48" s="5"/>
      <c r="BMT48" s="5"/>
      <c r="BMU48" s="5"/>
      <c r="BMV48" s="5"/>
      <c r="BMW48" s="5"/>
      <c r="BMX48" s="5"/>
      <c r="BMY48" s="5"/>
      <c r="BMZ48" s="5"/>
      <c r="BNA48" s="5"/>
      <c r="BNB48" s="5"/>
      <c r="BNC48" s="5"/>
      <c r="BND48" s="5"/>
      <c r="BNE48" s="5"/>
      <c r="BNF48" s="5"/>
      <c r="BNG48" s="5"/>
      <c r="BNH48" s="5"/>
      <c r="BNI48" s="5"/>
      <c r="BNJ48" s="5"/>
      <c r="BNK48" s="5"/>
      <c r="BNL48" s="5"/>
      <c r="BNM48" s="5"/>
      <c r="BNN48" s="5"/>
      <c r="BNO48" s="5"/>
      <c r="BNP48" s="5"/>
      <c r="BNQ48" s="5"/>
      <c r="BNR48" s="5"/>
      <c r="BNS48" s="5"/>
      <c r="BNT48" s="5"/>
      <c r="BNU48" s="5"/>
      <c r="BNV48" s="5"/>
      <c r="BNW48" s="5"/>
      <c r="BNX48" s="5"/>
      <c r="BNY48" s="5"/>
      <c r="BNZ48" s="5"/>
      <c r="BOA48" s="5"/>
      <c r="BOB48" s="5"/>
      <c r="BOC48" s="5"/>
      <c r="BOD48" s="5"/>
      <c r="BOE48" s="5"/>
      <c r="BOF48" s="5"/>
      <c r="BOG48" s="5"/>
      <c r="BOH48" s="5"/>
      <c r="BOI48" s="5"/>
      <c r="BOJ48" s="5"/>
      <c r="BOK48" s="5"/>
      <c r="BOL48" s="5"/>
      <c r="BOM48" s="5"/>
      <c r="BON48" s="5"/>
      <c r="BOO48" s="5"/>
      <c r="BOP48" s="5"/>
      <c r="BOQ48" s="5"/>
      <c r="BOR48" s="5"/>
      <c r="BOS48" s="5"/>
      <c r="BOT48" s="5"/>
      <c r="BOU48" s="5"/>
      <c r="BOV48" s="5"/>
      <c r="BOW48" s="5"/>
      <c r="BOX48" s="5"/>
      <c r="BOY48" s="5"/>
      <c r="BOZ48" s="5"/>
      <c r="BPA48" s="5"/>
      <c r="BPB48" s="5"/>
      <c r="BPC48" s="5"/>
      <c r="BPD48" s="5"/>
      <c r="BPE48" s="5"/>
      <c r="BPF48" s="5"/>
      <c r="BPG48" s="5"/>
      <c r="BPH48" s="5"/>
      <c r="BPI48" s="5"/>
      <c r="BPJ48" s="5"/>
      <c r="BPK48" s="5"/>
      <c r="BPL48" s="5"/>
      <c r="BPM48" s="5"/>
      <c r="BPN48" s="5"/>
      <c r="BPO48" s="5"/>
      <c r="BPP48" s="5"/>
      <c r="BPQ48" s="5"/>
      <c r="BPR48" s="5"/>
      <c r="BPS48" s="5"/>
      <c r="BPT48" s="5"/>
      <c r="BPU48" s="5"/>
      <c r="BPV48" s="5"/>
      <c r="BPW48" s="5"/>
      <c r="BPX48" s="5"/>
      <c r="BPY48" s="5"/>
      <c r="BPZ48" s="5"/>
      <c r="BQA48" s="5"/>
      <c r="BQB48" s="5"/>
      <c r="BQC48" s="5"/>
      <c r="BQD48" s="5"/>
      <c r="BQE48" s="5"/>
      <c r="BQF48" s="5"/>
      <c r="BQG48" s="5"/>
      <c r="BQH48" s="5"/>
      <c r="BQI48" s="5"/>
      <c r="BQJ48" s="5"/>
      <c r="BQK48" s="5"/>
      <c r="BQL48" s="5"/>
      <c r="BQM48" s="5"/>
      <c r="BQN48" s="5"/>
      <c r="BQO48" s="5"/>
      <c r="BQP48" s="5"/>
      <c r="BQQ48" s="5"/>
      <c r="BQR48" s="5"/>
      <c r="BQS48" s="5"/>
      <c r="BQT48" s="5"/>
      <c r="BQU48" s="5"/>
      <c r="BQV48" s="5"/>
      <c r="BQW48" s="5"/>
      <c r="BQX48" s="5"/>
      <c r="BQY48" s="5"/>
      <c r="BQZ48" s="5"/>
      <c r="BRA48" s="5"/>
      <c r="BRB48" s="5"/>
      <c r="BRC48" s="5"/>
      <c r="BRD48" s="5"/>
      <c r="BRE48" s="5"/>
      <c r="BRF48" s="5"/>
      <c r="BRG48" s="5"/>
      <c r="BRH48" s="5"/>
      <c r="BRI48" s="5"/>
      <c r="BRJ48" s="5"/>
      <c r="BRK48" s="5"/>
      <c r="BRL48" s="5"/>
      <c r="BRM48" s="5"/>
      <c r="BRN48" s="5"/>
      <c r="BRO48" s="5"/>
      <c r="BRP48" s="5"/>
      <c r="BRQ48" s="5"/>
      <c r="BRR48" s="5"/>
      <c r="BRS48" s="5"/>
      <c r="BRT48" s="5"/>
      <c r="BRU48" s="5"/>
      <c r="BRV48" s="5"/>
      <c r="BRW48" s="5"/>
      <c r="BRX48" s="5"/>
      <c r="BRY48" s="5"/>
      <c r="BRZ48" s="5"/>
      <c r="BSA48" s="5"/>
      <c r="BSB48" s="5"/>
      <c r="BSC48" s="5"/>
      <c r="BSD48" s="5"/>
      <c r="BSE48" s="5"/>
      <c r="BSF48" s="5"/>
      <c r="BSG48" s="5"/>
      <c r="BSH48" s="5"/>
      <c r="BSI48" s="5"/>
      <c r="BSJ48" s="5"/>
      <c r="BSK48" s="5"/>
      <c r="BSL48" s="5"/>
      <c r="BSM48" s="5"/>
      <c r="BSN48" s="5"/>
      <c r="BSO48" s="5"/>
      <c r="BSP48" s="5"/>
      <c r="BSQ48" s="5"/>
      <c r="BSR48" s="5"/>
      <c r="BSS48" s="5"/>
      <c r="BST48" s="5"/>
      <c r="BSU48" s="5"/>
      <c r="BSV48" s="5"/>
      <c r="BSW48" s="5"/>
      <c r="BSX48" s="5"/>
      <c r="BSY48" s="5"/>
      <c r="BSZ48" s="5"/>
      <c r="BTA48" s="5"/>
      <c r="BTB48" s="5"/>
      <c r="BTC48" s="5"/>
      <c r="BTD48" s="5"/>
      <c r="BTE48" s="5"/>
      <c r="BTF48" s="5"/>
      <c r="BTG48" s="5"/>
      <c r="BTH48" s="5"/>
      <c r="BTI48" s="5"/>
      <c r="BTJ48" s="5"/>
      <c r="BTK48" s="5"/>
      <c r="BTL48" s="5"/>
      <c r="BTM48" s="5"/>
      <c r="BTN48" s="5"/>
      <c r="BTO48" s="5"/>
      <c r="BTP48" s="5"/>
      <c r="BTQ48" s="5"/>
      <c r="BTR48" s="5"/>
      <c r="BTS48" s="5"/>
      <c r="BTT48" s="5"/>
      <c r="BTU48" s="5"/>
      <c r="BTV48" s="5"/>
      <c r="BTW48" s="5"/>
      <c r="BTX48" s="5"/>
      <c r="BTY48" s="5"/>
      <c r="BTZ48" s="5"/>
      <c r="BUA48" s="5"/>
      <c r="BUB48" s="5"/>
      <c r="BUC48" s="5"/>
      <c r="BUD48" s="5"/>
      <c r="BUE48" s="5"/>
      <c r="BUF48" s="5"/>
      <c r="BUG48" s="5"/>
      <c r="BUH48" s="5"/>
      <c r="BUI48" s="5"/>
      <c r="BUJ48" s="5"/>
      <c r="BUK48" s="5"/>
      <c r="BUL48" s="5"/>
      <c r="BUM48" s="5"/>
      <c r="BUN48" s="5"/>
      <c r="BUO48" s="5"/>
      <c r="BUP48" s="5"/>
      <c r="BUQ48" s="5"/>
      <c r="BUR48" s="5"/>
      <c r="BUS48" s="5"/>
      <c r="BUT48" s="5"/>
      <c r="BUU48" s="5"/>
      <c r="BUV48" s="5"/>
      <c r="BUW48" s="5"/>
      <c r="BUX48" s="5"/>
      <c r="BUY48" s="5"/>
      <c r="BUZ48" s="5"/>
      <c r="BVA48" s="5"/>
      <c r="BVB48" s="5"/>
      <c r="BVC48" s="5"/>
      <c r="BVD48" s="5"/>
      <c r="BVE48" s="5"/>
      <c r="BVF48" s="5"/>
      <c r="BVG48" s="5"/>
      <c r="BVH48" s="5"/>
      <c r="BVI48" s="5"/>
      <c r="BVJ48" s="5"/>
      <c r="BVK48" s="5"/>
      <c r="BVL48" s="5"/>
      <c r="BVM48" s="5"/>
      <c r="BVN48" s="5"/>
      <c r="BVO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  <c r="BXM48" s="5"/>
      <c r="BXN48" s="5"/>
      <c r="BXO48" s="5"/>
      <c r="BXP48" s="5"/>
      <c r="BXQ48" s="5"/>
      <c r="BXR48" s="5"/>
      <c r="BXS48" s="5"/>
      <c r="BXT48" s="5"/>
      <c r="BXU48" s="5"/>
      <c r="BXV48" s="5"/>
      <c r="BXW48" s="5"/>
      <c r="BXX48" s="5"/>
      <c r="BXY48" s="5"/>
      <c r="BXZ48" s="5"/>
      <c r="BYA48" s="5"/>
      <c r="BYB48" s="5"/>
      <c r="BYC48" s="5"/>
      <c r="BYD48" s="5"/>
      <c r="BYE48" s="5"/>
      <c r="BYF48" s="5"/>
      <c r="BYG48" s="5"/>
      <c r="BYH48" s="5"/>
      <c r="BYI48" s="5"/>
      <c r="BYJ48" s="5"/>
      <c r="BYK48" s="5"/>
      <c r="BYL48" s="5"/>
      <c r="BYM48" s="5"/>
      <c r="BYN48" s="5"/>
      <c r="BYO48" s="5"/>
      <c r="BYP48" s="5"/>
      <c r="BYQ48" s="5"/>
      <c r="BYR48" s="5"/>
      <c r="BYS48" s="5"/>
      <c r="BYT48" s="5"/>
      <c r="BYU48" s="5"/>
      <c r="BYV48" s="5"/>
      <c r="BYW48" s="5"/>
      <c r="BYX48" s="5"/>
      <c r="BYY48" s="5"/>
      <c r="BYZ48" s="5"/>
      <c r="BZA48" s="5"/>
      <c r="BZB48" s="5"/>
      <c r="BZC48" s="5"/>
      <c r="BZD48" s="5"/>
      <c r="BZE48" s="5"/>
      <c r="BZF48" s="5"/>
      <c r="BZG48" s="5"/>
      <c r="BZH48" s="5"/>
      <c r="BZI48" s="5"/>
      <c r="BZJ48" s="5"/>
      <c r="BZK48" s="5"/>
      <c r="BZL48" s="5"/>
      <c r="BZM48" s="5"/>
      <c r="BZN48" s="5"/>
      <c r="BZO48" s="5"/>
      <c r="BZP48" s="5"/>
      <c r="BZQ48" s="5"/>
      <c r="BZR48" s="5"/>
      <c r="BZS48" s="5"/>
      <c r="BZT48" s="5"/>
      <c r="BZU48" s="5"/>
      <c r="BZV48" s="5"/>
      <c r="BZW48" s="5"/>
      <c r="BZX48" s="5"/>
      <c r="BZY48" s="5"/>
      <c r="BZZ48" s="5"/>
      <c r="CAA48" s="5"/>
      <c r="CAB48" s="5"/>
      <c r="CAC48" s="5"/>
      <c r="CAD48" s="5"/>
      <c r="CAE48" s="5"/>
      <c r="CAF48" s="5"/>
      <c r="CAG48" s="5"/>
      <c r="CAH48" s="5"/>
      <c r="CAI48" s="5"/>
      <c r="CAJ48" s="5"/>
      <c r="CAK48" s="5"/>
      <c r="CAL48" s="5"/>
      <c r="CAM48" s="5"/>
      <c r="CAN48" s="5"/>
      <c r="CAO48" s="5"/>
      <c r="CAP48" s="5"/>
      <c r="CAQ48" s="5"/>
      <c r="CAR48" s="5"/>
      <c r="CAS48" s="5"/>
      <c r="CAT48" s="5"/>
      <c r="CAU48" s="5"/>
      <c r="CAV48" s="5"/>
      <c r="CAW48" s="5"/>
      <c r="CAX48" s="5"/>
      <c r="CAY48" s="5"/>
      <c r="CAZ48" s="5"/>
      <c r="CBA48" s="5"/>
      <c r="CBB48" s="5"/>
      <c r="CBC48" s="5"/>
      <c r="CBD48" s="5"/>
      <c r="CBE48" s="5"/>
      <c r="CBF48" s="5"/>
      <c r="CBG48" s="5"/>
      <c r="CBH48" s="5"/>
      <c r="CBI48" s="5"/>
      <c r="CBJ48" s="5"/>
      <c r="CBK48" s="5"/>
      <c r="CBL48" s="5"/>
      <c r="CBM48" s="5"/>
      <c r="CBN48" s="5"/>
      <c r="CBO48" s="5"/>
      <c r="CBP48" s="5"/>
      <c r="CBQ48" s="5"/>
      <c r="CBR48" s="5"/>
      <c r="CBS48" s="5"/>
      <c r="CBT48" s="5"/>
      <c r="CBU48" s="5"/>
      <c r="CBV48" s="5"/>
      <c r="CBW48" s="5"/>
      <c r="CBX48" s="5"/>
      <c r="CBY48" s="5"/>
      <c r="CBZ48" s="5"/>
      <c r="CCA48" s="5"/>
      <c r="CCB48" s="5"/>
      <c r="CCC48" s="5"/>
      <c r="CCD48" s="5"/>
      <c r="CCE48" s="5"/>
      <c r="CCF48" s="5"/>
      <c r="CCG48" s="5"/>
      <c r="CCH48" s="5"/>
      <c r="CCI48" s="5"/>
      <c r="CCJ48" s="5"/>
      <c r="CCK48" s="5"/>
      <c r="CCL48" s="5"/>
      <c r="CCM48" s="5"/>
      <c r="CCN48" s="5"/>
      <c r="CCO48" s="5"/>
      <c r="CCP48" s="5"/>
      <c r="CCQ48" s="5"/>
      <c r="CCR48" s="5"/>
      <c r="CCS48" s="5"/>
      <c r="CCT48" s="5"/>
      <c r="CCU48" s="5"/>
      <c r="CCV48" s="5"/>
      <c r="CCW48" s="5"/>
      <c r="CCX48" s="5"/>
      <c r="CCY48" s="5"/>
      <c r="CCZ48" s="5"/>
      <c r="CDA48" s="5"/>
      <c r="CDB48" s="5"/>
      <c r="CDC48" s="5"/>
      <c r="CDD48" s="5"/>
      <c r="CDE48" s="5"/>
      <c r="CDF48" s="5"/>
      <c r="CDG48" s="5"/>
      <c r="CDH48" s="5"/>
      <c r="CDI48" s="5"/>
      <c r="CDJ48" s="5"/>
      <c r="CDK48" s="5"/>
      <c r="CDL48" s="5"/>
      <c r="CDM48" s="5"/>
      <c r="CDN48" s="5"/>
      <c r="CDO48" s="5"/>
      <c r="CDP48" s="5"/>
      <c r="CDQ48" s="5"/>
      <c r="CDR48" s="5"/>
      <c r="CDS48" s="5"/>
      <c r="CDT48" s="5"/>
      <c r="CDU48" s="5"/>
      <c r="CDV48" s="5"/>
      <c r="CDW48" s="5"/>
      <c r="CDX48" s="5"/>
      <c r="CDY48" s="5"/>
      <c r="CDZ48" s="5"/>
      <c r="CEA48" s="5"/>
      <c r="CEB48" s="5"/>
      <c r="CEC48" s="5"/>
      <c r="CED48" s="5"/>
      <c r="CEE48" s="5"/>
      <c r="CEF48" s="5"/>
      <c r="CEG48" s="5"/>
      <c r="CEH48" s="5"/>
      <c r="CEI48" s="5"/>
      <c r="CEJ48" s="5"/>
      <c r="CEK48" s="5"/>
      <c r="CEL48" s="5"/>
      <c r="CEM48" s="5"/>
      <c r="CEN48" s="5"/>
      <c r="CEO48" s="5"/>
      <c r="CEP48" s="5"/>
      <c r="CEQ48" s="5"/>
      <c r="CER48" s="5"/>
      <c r="CES48" s="5"/>
      <c r="CET48" s="5"/>
      <c r="CEU48" s="5"/>
      <c r="CEV48" s="5"/>
      <c r="CEW48" s="5"/>
      <c r="CEX48" s="5"/>
      <c r="CEY48" s="5"/>
      <c r="CEZ48" s="5"/>
      <c r="CFA48" s="5"/>
      <c r="CFB48" s="5"/>
      <c r="CFC48" s="5"/>
      <c r="CFD48" s="5"/>
      <c r="CFE48" s="5"/>
      <c r="CFF48" s="5"/>
      <c r="CFG48" s="5"/>
      <c r="CFH48" s="5"/>
      <c r="CFI48" s="5"/>
      <c r="CFJ48" s="5"/>
      <c r="CFK48" s="5"/>
      <c r="CFL48" s="5"/>
      <c r="CFM48" s="5"/>
      <c r="CFN48" s="5"/>
      <c r="CFO48" s="5"/>
      <c r="CFP48" s="5"/>
      <c r="CFQ48" s="5"/>
      <c r="CFR48" s="5"/>
      <c r="CFS48" s="5"/>
      <c r="CFT48" s="5"/>
      <c r="CFU48" s="5"/>
      <c r="CFV48" s="5"/>
      <c r="CFW48" s="5"/>
      <c r="CFX48" s="5"/>
      <c r="CFY48" s="5"/>
      <c r="CFZ48" s="5"/>
      <c r="CGA48" s="5"/>
      <c r="CGB48" s="5"/>
      <c r="CGC48" s="5"/>
      <c r="CGD48" s="5"/>
      <c r="CGE48" s="5"/>
      <c r="CGF48" s="5"/>
      <c r="CGG48" s="5"/>
      <c r="CGH48" s="5"/>
      <c r="CGI48" s="5"/>
      <c r="CGJ48" s="5"/>
      <c r="CGK48" s="5"/>
      <c r="CGL48" s="5"/>
      <c r="CGM48" s="5"/>
      <c r="CGN48" s="5"/>
      <c r="CGO48" s="5"/>
      <c r="CGP48" s="5"/>
      <c r="CGQ48" s="5"/>
      <c r="CGR48" s="5"/>
      <c r="CGS48" s="5"/>
      <c r="CGT48" s="5"/>
      <c r="CGU48" s="5"/>
      <c r="CGV48" s="5"/>
      <c r="CGW48" s="5"/>
      <c r="CGX48" s="5"/>
      <c r="CGY48" s="5"/>
      <c r="CGZ48" s="5"/>
      <c r="CHA48" s="5"/>
      <c r="CHB48" s="5"/>
      <c r="CHC48" s="5"/>
      <c r="CHD48" s="5"/>
      <c r="CHE48" s="5"/>
      <c r="CHF48" s="5"/>
      <c r="CHG48" s="5"/>
      <c r="CHH48" s="5"/>
      <c r="CHI48" s="5"/>
      <c r="CHJ48" s="5"/>
      <c r="CHK48" s="5"/>
      <c r="CHL48" s="5"/>
      <c r="CHM48" s="5"/>
      <c r="CHN48" s="5"/>
      <c r="CHO48" s="5"/>
      <c r="CHP48" s="5"/>
      <c r="CHQ48" s="5"/>
      <c r="CHR48" s="5"/>
      <c r="CHS48" s="5"/>
      <c r="CHT48" s="5"/>
      <c r="CHU48" s="5"/>
      <c r="CHV48" s="5"/>
      <c r="CHW48" s="5"/>
      <c r="CHX48" s="5"/>
      <c r="CHY48" s="5"/>
      <c r="CHZ48" s="5"/>
      <c r="CIA48" s="5"/>
      <c r="CIB48" s="5"/>
      <c r="CIC48" s="5"/>
      <c r="CID48" s="5"/>
      <c r="CIE48" s="5"/>
      <c r="CIF48" s="5"/>
      <c r="CIG48" s="5"/>
      <c r="CIH48" s="5"/>
      <c r="CII48" s="5"/>
      <c r="CIJ48" s="5"/>
      <c r="CIK48" s="5"/>
      <c r="CIL48" s="5"/>
      <c r="CIM48" s="5"/>
      <c r="CIN48" s="5"/>
      <c r="CIO48" s="5"/>
      <c r="CIP48" s="5"/>
      <c r="CIQ48" s="5"/>
      <c r="CIR48" s="5"/>
      <c r="CIS48" s="5"/>
      <c r="CIT48" s="5"/>
      <c r="CIU48" s="5"/>
      <c r="CIV48" s="5"/>
      <c r="CIW48" s="5"/>
      <c r="CIX48" s="5"/>
      <c r="CIY48" s="5"/>
      <c r="CIZ48" s="5"/>
      <c r="CJA48" s="5"/>
      <c r="CJB48" s="5"/>
      <c r="CJC48" s="5"/>
      <c r="CJD48" s="5"/>
      <c r="CJE48" s="5"/>
      <c r="CJF48" s="5"/>
      <c r="CJG48" s="5"/>
      <c r="CJH48" s="5"/>
      <c r="CJI48" s="5"/>
      <c r="CJJ48" s="5"/>
      <c r="CJK48" s="5"/>
      <c r="CJL48" s="5"/>
      <c r="CJM48" s="5"/>
      <c r="CJN48" s="5"/>
      <c r="CJO48" s="5"/>
      <c r="CJP48" s="5"/>
      <c r="CJQ48" s="5"/>
      <c r="CJR48" s="5"/>
      <c r="CJS48" s="5"/>
      <c r="CJT48" s="5"/>
      <c r="CJU48" s="5"/>
      <c r="CJV48" s="5"/>
      <c r="CJW48" s="5"/>
      <c r="CJX48" s="5"/>
      <c r="CJY48" s="5"/>
      <c r="CJZ48" s="5"/>
      <c r="CKA48" s="5"/>
      <c r="CKB48" s="5"/>
      <c r="CKC48" s="5"/>
      <c r="CKD48" s="5"/>
      <c r="CKE48" s="5"/>
      <c r="CKF48" s="5"/>
      <c r="CKG48" s="5"/>
      <c r="CKH48" s="5"/>
      <c r="CKI48" s="5"/>
      <c r="CKJ48" s="5"/>
      <c r="CKK48" s="5"/>
      <c r="CKL48" s="5"/>
      <c r="CKM48" s="5"/>
      <c r="CKN48" s="5"/>
      <c r="CKO48" s="5"/>
      <c r="CKP48" s="5"/>
      <c r="CKQ48" s="5"/>
      <c r="CKR48" s="5"/>
      <c r="CKS48" s="5"/>
      <c r="CKT48" s="5"/>
      <c r="CKU48" s="5"/>
      <c r="CKV48" s="5"/>
      <c r="CKW48" s="5"/>
      <c r="CKX48" s="5"/>
      <c r="CKY48" s="5"/>
      <c r="CKZ48" s="5"/>
      <c r="CLA48" s="5"/>
      <c r="CLB48" s="5"/>
      <c r="CLC48" s="5"/>
      <c r="CLD48" s="5"/>
      <c r="CLE48" s="5"/>
      <c r="CLF48" s="5"/>
      <c r="CLG48" s="5"/>
      <c r="CLH48" s="5"/>
      <c r="CLI48" s="5"/>
      <c r="CLJ48" s="5"/>
      <c r="CLK48" s="5"/>
      <c r="CLL48" s="5"/>
      <c r="CLM48" s="5"/>
      <c r="CLN48" s="5"/>
      <c r="CLO48" s="5"/>
      <c r="CLP48" s="5"/>
      <c r="CLQ48" s="5"/>
      <c r="CLR48" s="5"/>
      <c r="CLS48" s="5"/>
      <c r="CLT48" s="5"/>
      <c r="CLU48" s="5"/>
      <c r="CLV48" s="5"/>
      <c r="CLW48" s="5"/>
      <c r="CLX48" s="5"/>
      <c r="CLY48" s="5"/>
      <c r="CLZ48" s="5"/>
      <c r="CMA48" s="5"/>
      <c r="CMB48" s="5"/>
      <c r="CMC48" s="5"/>
      <c r="CMD48" s="5"/>
      <c r="CME48" s="5"/>
      <c r="CMF48" s="5"/>
      <c r="CMG48" s="5"/>
      <c r="CMH48" s="5"/>
      <c r="CMI48" s="5"/>
      <c r="CMJ48" s="5"/>
      <c r="CMK48" s="5"/>
      <c r="CML48" s="5"/>
      <c r="CMM48" s="5"/>
      <c r="CMN48" s="5"/>
      <c r="CMO48" s="5"/>
      <c r="CMP48" s="5"/>
      <c r="CMQ48" s="5"/>
      <c r="CMR48" s="5"/>
      <c r="CMS48" s="5"/>
      <c r="CMT48" s="5"/>
      <c r="CMU48" s="5"/>
      <c r="CMV48" s="5"/>
      <c r="CMW48" s="5"/>
      <c r="CMX48" s="5"/>
      <c r="CMY48" s="5"/>
      <c r="CMZ48" s="5"/>
      <c r="CNA48" s="5"/>
      <c r="CNB48" s="5"/>
      <c r="CNC48" s="5"/>
      <c r="CND48" s="5"/>
      <c r="CNE48" s="5"/>
      <c r="CNF48" s="5"/>
      <c r="CNG48" s="5"/>
      <c r="CNH48" s="5"/>
      <c r="CNI48" s="5"/>
      <c r="CNJ48" s="5"/>
      <c r="CNK48" s="5"/>
      <c r="CNL48" s="5"/>
      <c r="CNM48" s="5"/>
      <c r="CNN48" s="5"/>
      <c r="CNO48" s="5"/>
      <c r="CNP48" s="5"/>
      <c r="CNQ48" s="5"/>
      <c r="CNR48" s="5"/>
      <c r="CNS48" s="5"/>
      <c r="CNT48" s="5"/>
      <c r="CNU48" s="5"/>
      <c r="CNV48" s="5"/>
      <c r="CNW48" s="5"/>
      <c r="CNX48" s="5"/>
      <c r="CNY48" s="5"/>
      <c r="CNZ48" s="5"/>
      <c r="COA48" s="5"/>
      <c r="COB48" s="5"/>
      <c r="COC48" s="5"/>
      <c r="COD48" s="5"/>
      <c r="COE48" s="5"/>
      <c r="COF48" s="5"/>
      <c r="COG48" s="5"/>
      <c r="COH48" s="5"/>
      <c r="COI48" s="5"/>
      <c r="COJ48" s="5"/>
      <c r="COK48" s="5"/>
      <c r="COL48" s="5"/>
      <c r="COM48" s="5"/>
      <c r="CON48" s="5"/>
      <c r="COO48" s="5"/>
      <c r="COP48" s="5"/>
      <c r="COQ48" s="5"/>
      <c r="COR48" s="5"/>
      <c r="COS48" s="5"/>
      <c r="COT48" s="5"/>
      <c r="COU48" s="5"/>
      <c r="COV48" s="5"/>
      <c r="COW48" s="5"/>
      <c r="COX48" s="5"/>
      <c r="COY48" s="5"/>
      <c r="COZ48" s="5"/>
      <c r="CPA48" s="5"/>
      <c r="CPB48" s="5"/>
      <c r="CPC48" s="5"/>
      <c r="CPD48" s="5"/>
      <c r="CPE48" s="5"/>
      <c r="CPF48" s="5"/>
      <c r="CPG48" s="5"/>
      <c r="CPH48" s="5"/>
      <c r="CPI48" s="5"/>
      <c r="CPJ48" s="5"/>
      <c r="CPK48" s="5"/>
      <c r="CPL48" s="5"/>
      <c r="CPM48" s="5"/>
      <c r="CPN48" s="5"/>
      <c r="CPO48" s="5"/>
      <c r="CPP48" s="5"/>
      <c r="CPQ48" s="5"/>
      <c r="CPR48" s="5"/>
      <c r="CPS48" s="5"/>
      <c r="CPT48" s="5"/>
      <c r="CPU48" s="5"/>
      <c r="CPV48" s="5"/>
      <c r="CPW48" s="5"/>
      <c r="CPX48" s="5"/>
      <c r="CPY48" s="5"/>
      <c r="CPZ48" s="5"/>
      <c r="CQA48" s="5"/>
      <c r="CQB48" s="5"/>
      <c r="CQC48" s="5"/>
      <c r="CQD48" s="5"/>
      <c r="CQE48" s="5"/>
      <c r="CQF48" s="5"/>
      <c r="CQG48" s="5"/>
      <c r="CQH48" s="5"/>
      <c r="CQI48" s="5"/>
      <c r="CQJ48" s="5"/>
      <c r="CQK48" s="5"/>
      <c r="CQL48" s="5"/>
      <c r="CQM48" s="5"/>
      <c r="CQN48" s="5"/>
      <c r="CQO48" s="5"/>
      <c r="CQP48" s="5"/>
      <c r="CQQ48" s="5"/>
      <c r="CQR48" s="5"/>
      <c r="CQS48" s="5"/>
      <c r="CQT48" s="5"/>
      <c r="CQU48" s="5"/>
      <c r="CQV48" s="5"/>
      <c r="CQW48" s="5"/>
      <c r="CQX48" s="5"/>
      <c r="CQY48" s="5"/>
      <c r="CQZ48" s="5"/>
      <c r="CRA48" s="5"/>
      <c r="CRB48" s="5"/>
      <c r="CRC48" s="5"/>
      <c r="CRD48" s="5"/>
      <c r="CRE48" s="5"/>
      <c r="CRF48" s="5"/>
      <c r="CRG48" s="5"/>
      <c r="CRH48" s="5"/>
      <c r="CRI48" s="5"/>
      <c r="CRJ48" s="5"/>
      <c r="CRK48" s="5"/>
      <c r="CRL48" s="5"/>
      <c r="CRM48" s="5"/>
      <c r="CRN48" s="5"/>
      <c r="CRO48" s="5"/>
      <c r="CRP48" s="5"/>
      <c r="CRQ48" s="5"/>
      <c r="CRR48" s="5"/>
      <c r="CRS48" s="5"/>
      <c r="CRT48" s="5"/>
      <c r="CRU48" s="5"/>
      <c r="CRV48" s="5"/>
      <c r="CRW48" s="5"/>
      <c r="CRX48" s="5"/>
      <c r="CRY48" s="5"/>
      <c r="CRZ48" s="5"/>
      <c r="CSA48" s="5"/>
      <c r="CSB48" s="5"/>
      <c r="CSC48" s="5"/>
      <c r="CSD48" s="5"/>
      <c r="CSE48" s="5"/>
      <c r="CSF48" s="5"/>
      <c r="CSG48" s="5"/>
      <c r="CSH48" s="5"/>
      <c r="CSI48" s="5"/>
      <c r="CSJ48" s="5"/>
      <c r="CSK48" s="5"/>
      <c r="CSL48" s="5"/>
      <c r="CSM48" s="5"/>
      <c r="CSN48" s="5"/>
      <c r="CSO48" s="5"/>
      <c r="CSP48" s="5"/>
      <c r="CSQ48" s="5"/>
      <c r="CSR48" s="5"/>
      <c r="CSS48" s="5"/>
      <c r="CST48" s="5"/>
      <c r="CSU48" s="5"/>
      <c r="CSV48" s="5"/>
      <c r="CSW48" s="5"/>
      <c r="CSX48" s="5"/>
      <c r="CSY48" s="5"/>
      <c r="CSZ48" s="5"/>
      <c r="CTA48" s="5"/>
      <c r="CTB48" s="5"/>
      <c r="CTC48" s="5"/>
      <c r="CTD48" s="5"/>
      <c r="CTE48" s="5"/>
      <c r="CTF48" s="5"/>
      <c r="CTG48" s="5"/>
      <c r="CTH48" s="5"/>
      <c r="CTI48" s="5"/>
      <c r="CTJ48" s="5"/>
      <c r="CTK48" s="5"/>
      <c r="CTL48" s="5"/>
      <c r="CTM48" s="5"/>
      <c r="CTN48" s="5"/>
      <c r="CTO48" s="5"/>
      <c r="CTP48" s="5"/>
      <c r="CTQ48" s="5"/>
      <c r="CTR48" s="5"/>
      <c r="CTS48" s="5"/>
      <c r="CTT48" s="5"/>
      <c r="CTU48" s="5"/>
      <c r="CTV48" s="5"/>
      <c r="CTW48" s="5"/>
      <c r="CTX48" s="5"/>
      <c r="CTY48" s="5"/>
      <c r="CTZ48" s="5"/>
      <c r="CUA48" s="5"/>
      <c r="CUB48" s="5"/>
      <c r="CUC48" s="5"/>
      <c r="CUD48" s="5"/>
      <c r="CUE48" s="5"/>
      <c r="CUF48" s="5"/>
      <c r="CUG48" s="5"/>
      <c r="CUH48" s="5"/>
      <c r="CUI48" s="5"/>
      <c r="CUJ48" s="5"/>
      <c r="CUK48" s="5"/>
      <c r="CUL48" s="5"/>
      <c r="CUM48" s="5"/>
      <c r="CUN48" s="5"/>
      <c r="CUO48" s="5"/>
      <c r="CUP48" s="5"/>
      <c r="CUQ48" s="5"/>
      <c r="CUR48" s="5"/>
      <c r="CUS48" s="5"/>
      <c r="CUT48" s="5"/>
      <c r="CUU48" s="5"/>
      <c r="CUV48" s="5"/>
      <c r="CUW48" s="5"/>
      <c r="CUX48" s="5"/>
      <c r="CUY48" s="5"/>
      <c r="CUZ48" s="5"/>
      <c r="CVA48" s="5"/>
      <c r="CVB48" s="5"/>
      <c r="CVC48" s="5"/>
      <c r="CVD48" s="5"/>
      <c r="CVE48" s="5"/>
      <c r="CVF48" s="5"/>
      <c r="CVG48" s="5"/>
      <c r="CVH48" s="5"/>
      <c r="CVI48" s="5"/>
      <c r="CVJ48" s="5"/>
      <c r="CVK48" s="5"/>
      <c r="CVL48" s="5"/>
      <c r="CVM48" s="5"/>
      <c r="CVN48" s="5"/>
      <c r="CVO48" s="5"/>
      <c r="CVP48" s="5"/>
      <c r="CVQ48" s="5"/>
      <c r="CVR48" s="5"/>
      <c r="CVS48" s="5"/>
      <c r="CVT48" s="5"/>
      <c r="CVU48" s="5"/>
      <c r="CVV48" s="5"/>
      <c r="CVW48" s="5"/>
      <c r="CVX48" s="5"/>
      <c r="CVY48" s="5"/>
      <c r="CVZ48" s="5"/>
      <c r="CWA48" s="5"/>
      <c r="CWB48" s="5"/>
      <c r="CWC48" s="5"/>
      <c r="CWD48" s="5"/>
      <c r="CWE48" s="5"/>
      <c r="CWF48" s="5"/>
      <c r="CWG48" s="5"/>
      <c r="CWH48" s="5"/>
      <c r="CWI48" s="5"/>
      <c r="CWJ48" s="5"/>
      <c r="CWK48" s="5"/>
      <c r="CWL48" s="5"/>
      <c r="CWM48" s="5"/>
      <c r="CWN48" s="5"/>
      <c r="CWO48" s="5"/>
      <c r="CWP48" s="5"/>
      <c r="CWQ48" s="5"/>
      <c r="CWR48" s="5"/>
      <c r="CWS48" s="5"/>
      <c r="CWT48" s="5"/>
      <c r="CWU48" s="5"/>
      <c r="CWV48" s="5"/>
      <c r="CWW48" s="5"/>
      <c r="CWX48" s="5"/>
      <c r="CWY48" s="5"/>
      <c r="CWZ48" s="5"/>
      <c r="CXA48" s="5"/>
      <c r="CXB48" s="5"/>
      <c r="CXC48" s="5"/>
      <c r="CXD48" s="5"/>
      <c r="CXE48" s="5"/>
      <c r="CXF48" s="5"/>
      <c r="CXG48" s="5"/>
      <c r="CXH48" s="5"/>
      <c r="CXI48" s="5"/>
      <c r="CXJ48" s="5"/>
      <c r="CXK48" s="5"/>
      <c r="CXL48" s="5"/>
      <c r="CXM48" s="5"/>
      <c r="CXN48" s="5"/>
      <c r="CXO48" s="5"/>
      <c r="CXP48" s="5"/>
      <c r="CXQ48" s="5"/>
      <c r="CXR48" s="5"/>
      <c r="CXS48" s="5"/>
      <c r="CXT48" s="5"/>
      <c r="CXU48" s="5"/>
      <c r="CXV48" s="5"/>
      <c r="CXW48" s="5"/>
      <c r="CXX48" s="5"/>
      <c r="CXY48" s="5"/>
      <c r="CXZ48" s="5"/>
      <c r="CYA48" s="5"/>
      <c r="CYB48" s="5"/>
      <c r="CYC48" s="5"/>
      <c r="CYD48" s="5"/>
      <c r="CYE48" s="5"/>
      <c r="CYF48" s="5"/>
      <c r="CYG48" s="5"/>
      <c r="CYH48" s="5"/>
      <c r="CYI48" s="5"/>
      <c r="CYJ48" s="5"/>
      <c r="CYK48" s="5"/>
      <c r="CYL48" s="5"/>
      <c r="CYM48" s="5"/>
      <c r="CYN48" s="5"/>
      <c r="CYO48" s="5"/>
      <c r="CYP48" s="5"/>
      <c r="CYQ48" s="5"/>
      <c r="CYR48" s="5"/>
      <c r="CYS48" s="5"/>
      <c r="CYT48" s="5"/>
      <c r="CYU48" s="5"/>
      <c r="CYV48" s="5"/>
      <c r="CYW48" s="5"/>
      <c r="CYX48" s="5"/>
      <c r="CYY48" s="5"/>
      <c r="CYZ48" s="5"/>
      <c r="CZA48" s="5"/>
      <c r="CZB48" s="5"/>
      <c r="CZC48" s="5"/>
      <c r="CZD48" s="5"/>
      <c r="CZE48" s="5"/>
      <c r="CZF48" s="5"/>
      <c r="CZG48" s="5"/>
      <c r="CZH48" s="5"/>
      <c r="CZI48" s="5"/>
      <c r="CZJ48" s="5"/>
      <c r="CZK48" s="5"/>
      <c r="CZL48" s="5"/>
      <c r="CZM48" s="5"/>
      <c r="CZN48" s="5"/>
      <c r="CZO48" s="5"/>
      <c r="CZP48" s="5"/>
      <c r="CZQ48" s="5"/>
      <c r="CZR48" s="5"/>
      <c r="CZS48" s="5"/>
      <c r="CZT48" s="5"/>
      <c r="CZU48" s="5"/>
      <c r="CZV48" s="5"/>
      <c r="CZW48" s="5"/>
      <c r="CZX48" s="5"/>
      <c r="CZY48" s="5"/>
      <c r="CZZ48" s="5"/>
      <c r="DAA48" s="5"/>
      <c r="DAB48" s="5"/>
      <c r="DAC48" s="5"/>
      <c r="DAD48" s="5"/>
      <c r="DAE48" s="5"/>
      <c r="DAF48" s="5"/>
      <c r="DAG48" s="5"/>
      <c r="DAH48" s="5"/>
      <c r="DAI48" s="5"/>
      <c r="DAJ48" s="5"/>
      <c r="DAK48" s="5"/>
      <c r="DAL48" s="5"/>
      <c r="DAM48" s="5"/>
      <c r="DAN48" s="5"/>
      <c r="DAO48" s="5"/>
      <c r="DAP48" s="5"/>
      <c r="DAQ48" s="5"/>
      <c r="DAR48" s="5"/>
      <c r="DAS48" s="5"/>
      <c r="DAT48" s="5"/>
      <c r="DAU48" s="5"/>
      <c r="DAV48" s="5"/>
      <c r="DAW48" s="5"/>
      <c r="DAX48" s="5"/>
      <c r="DAY48" s="5"/>
      <c r="DAZ48" s="5"/>
      <c r="DBA48" s="5"/>
      <c r="DBB48" s="5"/>
      <c r="DBC48" s="5"/>
      <c r="DBD48" s="5"/>
      <c r="DBE48" s="5"/>
      <c r="DBF48" s="5"/>
      <c r="DBG48" s="5"/>
      <c r="DBH48" s="5"/>
      <c r="DBI48" s="5"/>
      <c r="DBJ48" s="5"/>
      <c r="DBK48" s="5"/>
      <c r="DBL48" s="5"/>
      <c r="DBM48" s="5"/>
      <c r="DBN48" s="5"/>
      <c r="DBO48" s="5"/>
      <c r="DBP48" s="5"/>
      <c r="DBQ48" s="5"/>
      <c r="DBR48" s="5"/>
      <c r="DBS48" s="5"/>
      <c r="DBT48" s="5"/>
      <c r="DBU48" s="5"/>
      <c r="DBV48" s="5"/>
      <c r="DBW48" s="5"/>
      <c r="DBX48" s="5"/>
      <c r="DBY48" s="5"/>
      <c r="DBZ48" s="5"/>
      <c r="DCA48" s="5"/>
      <c r="DCB48" s="5"/>
      <c r="DCC48" s="5"/>
      <c r="DCD48" s="5"/>
      <c r="DCE48" s="5"/>
      <c r="DCF48" s="5"/>
      <c r="DCG48" s="5"/>
      <c r="DCH48" s="5"/>
      <c r="DCI48" s="5"/>
      <c r="DCJ48" s="5"/>
      <c r="DCK48" s="5"/>
      <c r="DCL48" s="5"/>
      <c r="DCM48" s="5"/>
      <c r="DCN48" s="5"/>
      <c r="DCO48" s="5"/>
      <c r="DCP48" s="5"/>
      <c r="DCQ48" s="5"/>
      <c r="DCR48" s="5"/>
      <c r="DCS48" s="5"/>
      <c r="DCT48" s="5"/>
      <c r="DCU48" s="5"/>
      <c r="DCV48" s="5"/>
      <c r="DCW48" s="5"/>
      <c r="DCX48" s="5"/>
      <c r="DCY48" s="5"/>
      <c r="DCZ48" s="5"/>
      <c r="DDA48" s="5"/>
      <c r="DDB48" s="5"/>
      <c r="DDC48" s="5"/>
      <c r="DDD48" s="5"/>
      <c r="DDE48" s="5"/>
      <c r="DDF48" s="5"/>
      <c r="DDG48" s="5"/>
      <c r="DDH48" s="5"/>
      <c r="DDI48" s="5"/>
      <c r="DDJ48" s="5"/>
      <c r="DDK48" s="5"/>
      <c r="DDL48" s="5"/>
      <c r="DDM48" s="5"/>
      <c r="DDN48" s="5"/>
      <c r="DDO48" s="5"/>
      <c r="DDP48" s="5"/>
      <c r="DDQ48" s="5"/>
      <c r="DDR48" s="5"/>
      <c r="DDS48" s="5"/>
      <c r="DDT48" s="5"/>
      <c r="DDU48" s="5"/>
      <c r="DDV48" s="5"/>
      <c r="DDW48" s="5"/>
      <c r="DDX48" s="5"/>
      <c r="DDY48" s="5"/>
      <c r="DDZ48" s="5"/>
      <c r="DEA48" s="5"/>
      <c r="DEB48" s="5"/>
      <c r="DEC48" s="5"/>
      <c r="DED48" s="5"/>
      <c r="DEE48" s="5"/>
      <c r="DEF48" s="5"/>
      <c r="DEG48" s="5"/>
      <c r="DEH48" s="5"/>
      <c r="DEI48" s="5"/>
      <c r="DEJ48" s="5"/>
      <c r="DEK48" s="5"/>
      <c r="DEL48" s="5"/>
      <c r="DEM48" s="5"/>
      <c r="DEN48" s="5"/>
      <c r="DEO48" s="5"/>
      <c r="DEP48" s="5"/>
      <c r="DEQ48" s="5"/>
      <c r="DER48" s="5"/>
      <c r="DES48" s="5"/>
      <c r="DET48" s="5"/>
      <c r="DEU48" s="5"/>
      <c r="DEV48" s="5"/>
      <c r="DEW48" s="5"/>
      <c r="DEX48" s="5"/>
      <c r="DEY48" s="5"/>
      <c r="DEZ48" s="5"/>
      <c r="DFA48" s="5"/>
      <c r="DFB48" s="5"/>
      <c r="DFC48" s="5"/>
      <c r="DFD48" s="5"/>
      <c r="DFE48" s="5"/>
      <c r="DFF48" s="5"/>
      <c r="DFG48" s="5"/>
      <c r="DFH48" s="5"/>
      <c r="DFI48" s="5"/>
      <c r="DFJ48" s="5"/>
      <c r="DFK48" s="5"/>
      <c r="DFL48" s="5"/>
      <c r="DFM48" s="5"/>
      <c r="DFN48" s="5"/>
      <c r="DFO48" s="5"/>
      <c r="DFP48" s="5"/>
      <c r="DFQ48" s="5"/>
      <c r="DFR48" s="5"/>
      <c r="DFS48" s="5"/>
      <c r="DFT48" s="5"/>
      <c r="DFU48" s="5"/>
      <c r="DFV48" s="5"/>
      <c r="DFW48" s="5"/>
      <c r="DFX48" s="5"/>
      <c r="DFY48" s="5"/>
      <c r="DFZ48" s="5"/>
      <c r="DGA48" s="5"/>
      <c r="DGB48" s="5"/>
      <c r="DGC48" s="5"/>
      <c r="DGD48" s="5"/>
      <c r="DGE48" s="5"/>
      <c r="DGF48" s="5"/>
      <c r="DGG48" s="5"/>
      <c r="DGH48" s="5"/>
      <c r="DGI48" s="5"/>
      <c r="DGJ48" s="5"/>
      <c r="DGK48" s="5"/>
      <c r="DGL48" s="5"/>
      <c r="DGM48" s="5"/>
      <c r="DGN48" s="5"/>
      <c r="DGO48" s="5"/>
      <c r="DGP48" s="5"/>
      <c r="DGQ48" s="5"/>
      <c r="DGR48" s="5"/>
      <c r="DGS48" s="5"/>
      <c r="DGT48" s="5"/>
      <c r="DGU48" s="5"/>
      <c r="DGV48" s="5"/>
      <c r="DGW48" s="5"/>
      <c r="DGX48" s="5"/>
      <c r="DGY48" s="5"/>
      <c r="DGZ48" s="5"/>
      <c r="DHA48" s="5"/>
      <c r="DHB48" s="5"/>
      <c r="DHC48" s="5"/>
      <c r="DHD48" s="5"/>
      <c r="DHE48" s="5"/>
      <c r="DHF48" s="5"/>
      <c r="DHG48" s="5"/>
      <c r="DHH48" s="5"/>
      <c r="DHI48" s="5"/>
      <c r="DHJ48" s="5"/>
      <c r="DHK48" s="5"/>
      <c r="DHL48" s="5"/>
      <c r="DHM48" s="5"/>
      <c r="DHN48" s="5"/>
      <c r="DHO48" s="5"/>
      <c r="DHP48" s="5"/>
      <c r="DHQ48" s="5"/>
      <c r="DHR48" s="5"/>
      <c r="DHS48" s="5"/>
      <c r="DHT48" s="5"/>
      <c r="DHU48" s="5"/>
      <c r="DHV48" s="5"/>
      <c r="DHW48" s="5"/>
      <c r="DHX48" s="5"/>
      <c r="DHY48" s="5"/>
      <c r="DHZ48" s="5"/>
      <c r="DIA48" s="5"/>
      <c r="DIB48" s="5"/>
      <c r="DIC48" s="5"/>
      <c r="DID48" s="5"/>
      <c r="DIE48" s="5"/>
      <c r="DIF48" s="5"/>
      <c r="DIG48" s="5"/>
      <c r="DIH48" s="5"/>
      <c r="DII48" s="5"/>
      <c r="DIJ48" s="5"/>
      <c r="DIK48" s="5"/>
      <c r="DIL48" s="5"/>
      <c r="DIM48" s="5"/>
      <c r="DIN48" s="5"/>
      <c r="DIO48" s="5"/>
      <c r="DIP48" s="5"/>
      <c r="DIQ48" s="5"/>
      <c r="DIR48" s="5"/>
      <c r="DIS48" s="5"/>
      <c r="DIT48" s="5"/>
      <c r="DIU48" s="5"/>
      <c r="DIV48" s="5"/>
      <c r="DIW48" s="5"/>
      <c r="DIX48" s="5"/>
      <c r="DIY48" s="5"/>
      <c r="DIZ48" s="5"/>
      <c r="DJA48" s="5"/>
      <c r="DJB48" s="5"/>
      <c r="DJC48" s="5"/>
      <c r="DJD48" s="5"/>
      <c r="DJE48" s="5"/>
      <c r="DJF48" s="5"/>
      <c r="DJG48" s="5"/>
      <c r="DJH48" s="5"/>
      <c r="DJI48" s="5"/>
      <c r="DJJ48" s="5"/>
      <c r="DJK48" s="5"/>
      <c r="DJL48" s="5"/>
      <c r="DJM48" s="5"/>
      <c r="DJN48" s="5"/>
      <c r="DJO48" s="5"/>
      <c r="DJP48" s="5"/>
      <c r="DJQ48" s="5"/>
      <c r="DJR48" s="5"/>
      <c r="DJS48" s="5"/>
      <c r="DJT48" s="5"/>
      <c r="DJU48" s="5"/>
      <c r="DJV48" s="5"/>
      <c r="DJW48" s="5"/>
      <c r="DJX48" s="5"/>
      <c r="DJY48" s="5"/>
      <c r="DJZ48" s="5"/>
      <c r="DKA48" s="5"/>
      <c r="DKB48" s="5"/>
      <c r="DKC48" s="5"/>
      <c r="DKD48" s="5"/>
      <c r="DKE48" s="5"/>
      <c r="DKF48" s="5"/>
      <c r="DKG48" s="5"/>
      <c r="DKH48" s="5"/>
      <c r="DKI48" s="5"/>
      <c r="DKJ48" s="5"/>
      <c r="DKK48" s="5"/>
      <c r="DKL48" s="5"/>
      <c r="DKM48" s="5"/>
      <c r="DKN48" s="5"/>
      <c r="DKO48" s="5"/>
      <c r="DKP48" s="5"/>
      <c r="DKQ48" s="5"/>
      <c r="DKR48" s="5"/>
      <c r="DKS48" s="5"/>
      <c r="DKT48" s="5"/>
      <c r="DKU48" s="5"/>
      <c r="DKV48" s="5"/>
      <c r="DKW48" s="5"/>
      <c r="DKX48" s="5"/>
      <c r="DKY48" s="5"/>
      <c r="DKZ48" s="5"/>
      <c r="DLA48" s="5"/>
      <c r="DLB48" s="5"/>
      <c r="DLC48" s="5"/>
      <c r="DLD48" s="5"/>
      <c r="DLE48" s="5"/>
      <c r="DLF48" s="5"/>
      <c r="DLG48" s="5"/>
      <c r="DLH48" s="5"/>
      <c r="DLI48" s="5"/>
      <c r="DLJ48" s="5"/>
      <c r="DLK48" s="5"/>
      <c r="DLL48" s="5"/>
      <c r="DLM48" s="5"/>
      <c r="DLN48" s="5"/>
      <c r="DLO48" s="5"/>
      <c r="DLP48" s="5"/>
      <c r="DLQ48" s="5"/>
      <c r="DLR48" s="5"/>
      <c r="DLS48" s="5"/>
      <c r="DLT48" s="5"/>
      <c r="DLU48" s="5"/>
      <c r="DLV48" s="5"/>
      <c r="DLW48" s="5"/>
      <c r="DLX48" s="5"/>
      <c r="DLY48" s="5"/>
      <c r="DLZ48" s="5"/>
      <c r="DMA48" s="5"/>
      <c r="DMB48" s="5"/>
      <c r="DMC48" s="5"/>
      <c r="DMD48" s="5"/>
      <c r="DME48" s="5"/>
      <c r="DMF48" s="5"/>
      <c r="DMG48" s="5"/>
      <c r="DMH48" s="5"/>
      <c r="DMI48" s="5"/>
      <c r="DMJ48" s="5"/>
      <c r="DMK48" s="5"/>
      <c r="DML48" s="5"/>
      <c r="DMM48" s="5"/>
      <c r="DMN48" s="5"/>
      <c r="DMO48" s="5"/>
      <c r="DMP48" s="5"/>
      <c r="DMQ48" s="5"/>
      <c r="DMR48" s="5"/>
      <c r="DMS48" s="5"/>
      <c r="DMT48" s="5"/>
      <c r="DMU48" s="5"/>
      <c r="DMV48" s="5"/>
      <c r="DMW48" s="5"/>
      <c r="DMX48" s="5"/>
      <c r="DMY48" s="5"/>
      <c r="DMZ48" s="5"/>
      <c r="DNA48" s="5"/>
      <c r="DNB48" s="5"/>
      <c r="DNC48" s="5"/>
      <c r="DND48" s="5"/>
      <c r="DNE48" s="5"/>
      <c r="DNF48" s="5"/>
      <c r="DNG48" s="5"/>
      <c r="DNH48" s="5"/>
      <c r="DNI48" s="5"/>
      <c r="DNJ48" s="5"/>
      <c r="DNK48" s="5"/>
      <c r="DNL48" s="5"/>
      <c r="DNM48" s="5"/>
      <c r="DNN48" s="5"/>
      <c r="DNO48" s="5"/>
      <c r="DNP48" s="5"/>
      <c r="DNQ48" s="5"/>
      <c r="DNR48" s="5"/>
      <c r="DNS48" s="5"/>
      <c r="DNT48" s="5"/>
      <c r="DNU48" s="5"/>
      <c r="DNV48" s="5"/>
      <c r="DNW48" s="5"/>
      <c r="DNX48" s="5"/>
      <c r="DNY48" s="5"/>
      <c r="DNZ48" s="5"/>
      <c r="DOA48" s="5"/>
      <c r="DOB48" s="5"/>
      <c r="DOC48" s="5"/>
      <c r="DOD48" s="5"/>
      <c r="DOE48" s="5"/>
      <c r="DOF48" s="5"/>
      <c r="DOG48" s="5"/>
      <c r="DOH48" s="5"/>
      <c r="DOI48" s="5"/>
      <c r="DOJ48" s="5"/>
      <c r="DOK48" s="5"/>
      <c r="DOL48" s="5"/>
      <c r="DOM48" s="5"/>
      <c r="DON48" s="5"/>
      <c r="DOO48" s="5"/>
      <c r="DOP48" s="5"/>
      <c r="DOQ48" s="5"/>
      <c r="DOR48" s="5"/>
      <c r="DOS48" s="5"/>
      <c r="DOT48" s="5"/>
      <c r="DOU48" s="5"/>
      <c r="DOV48" s="5"/>
      <c r="DOW48" s="5"/>
      <c r="DOX48" s="5"/>
      <c r="DOY48" s="5"/>
      <c r="DOZ48" s="5"/>
      <c r="DPA48" s="5"/>
      <c r="DPB48" s="5"/>
      <c r="DPC48" s="5"/>
      <c r="DPD48" s="5"/>
      <c r="DPE48" s="5"/>
      <c r="DPF48" s="5"/>
      <c r="DPG48" s="5"/>
      <c r="DPH48" s="5"/>
      <c r="DPI48" s="5"/>
      <c r="DPJ48" s="5"/>
      <c r="DPK48" s="5"/>
      <c r="DPL48" s="5"/>
      <c r="DPM48" s="5"/>
      <c r="DPN48" s="5"/>
      <c r="DPO48" s="5"/>
      <c r="DPP48" s="5"/>
      <c r="DPQ48" s="5"/>
      <c r="DPR48" s="5"/>
      <c r="DPS48" s="5"/>
      <c r="DPT48" s="5"/>
      <c r="DPU48" s="5"/>
      <c r="DPV48" s="5"/>
      <c r="DPW48" s="5"/>
      <c r="DPX48" s="5"/>
      <c r="DPY48" s="5"/>
      <c r="DPZ48" s="5"/>
      <c r="DQA48" s="5"/>
      <c r="DQB48" s="5"/>
      <c r="DQC48" s="5"/>
      <c r="DQD48" s="5"/>
      <c r="DQE48" s="5"/>
      <c r="DQF48" s="5"/>
      <c r="DQG48" s="5"/>
      <c r="DQH48" s="5"/>
      <c r="DQI48" s="5"/>
      <c r="DQJ48" s="5"/>
      <c r="DQK48" s="5"/>
      <c r="DQL48" s="5"/>
      <c r="DQM48" s="5"/>
      <c r="DQN48" s="5"/>
      <c r="DQO48" s="5"/>
      <c r="DQP48" s="5"/>
      <c r="DQQ48" s="5"/>
      <c r="DQR48" s="5"/>
      <c r="DQS48" s="5"/>
      <c r="DQT48" s="5"/>
      <c r="DQU48" s="5"/>
      <c r="DQV48" s="5"/>
      <c r="DQW48" s="5"/>
      <c r="DQX48" s="5"/>
      <c r="DQY48" s="5"/>
      <c r="DQZ48" s="5"/>
      <c r="DRA48" s="5"/>
      <c r="DRB48" s="5"/>
      <c r="DRC48" s="5"/>
      <c r="DRD48" s="5"/>
      <c r="DRE48" s="5"/>
      <c r="DRF48" s="5"/>
      <c r="DRG48" s="5"/>
      <c r="DRH48" s="5"/>
      <c r="DRI48" s="5"/>
      <c r="DRJ48" s="5"/>
      <c r="DRK48" s="5"/>
      <c r="DRL48" s="5"/>
      <c r="DRM48" s="5"/>
      <c r="DRN48" s="5"/>
      <c r="DRO48" s="5"/>
      <c r="DRP48" s="5"/>
      <c r="DRQ48" s="5"/>
      <c r="DRR48" s="5"/>
      <c r="DRS48" s="5"/>
      <c r="DRT48" s="5"/>
      <c r="DRU48" s="5"/>
      <c r="DRV48" s="5"/>
      <c r="DRW48" s="5"/>
      <c r="DRX48" s="5"/>
      <c r="DRY48" s="5"/>
      <c r="DRZ48" s="5"/>
      <c r="DSA48" s="5"/>
      <c r="DSB48" s="5"/>
      <c r="DSC48" s="5"/>
      <c r="DSD48" s="5"/>
      <c r="DSE48" s="5"/>
      <c r="DSF48" s="5"/>
      <c r="DSG48" s="5"/>
      <c r="DSH48" s="5"/>
      <c r="DSI48" s="5"/>
      <c r="DSJ48" s="5"/>
      <c r="DSK48" s="5"/>
      <c r="DSL48" s="5"/>
      <c r="DSM48" s="5"/>
      <c r="DSN48" s="5"/>
      <c r="DSO48" s="5"/>
      <c r="DSP48" s="5"/>
      <c r="DSQ48" s="5"/>
      <c r="DSR48" s="5"/>
      <c r="DSS48" s="5"/>
      <c r="DST48" s="5"/>
      <c r="DSU48" s="5"/>
      <c r="DSV48" s="5"/>
      <c r="DSW48" s="5"/>
      <c r="DSX48" s="5"/>
      <c r="DSY48" s="5"/>
      <c r="DSZ48" s="5"/>
      <c r="DTA48" s="5"/>
      <c r="DTB48" s="5"/>
      <c r="DTC48" s="5"/>
      <c r="DTD48" s="5"/>
      <c r="DTE48" s="5"/>
      <c r="DTF48" s="5"/>
      <c r="DTG48" s="5"/>
      <c r="DTH48" s="5"/>
      <c r="DTI48" s="5"/>
      <c r="DTJ48" s="5"/>
      <c r="DTK48" s="5"/>
      <c r="DTL48" s="5"/>
      <c r="DTM48" s="5"/>
      <c r="DTN48" s="5"/>
      <c r="DTO48" s="5"/>
      <c r="DTP48" s="5"/>
      <c r="DTQ48" s="5"/>
      <c r="DTR48" s="5"/>
      <c r="DTS48" s="5"/>
      <c r="DTT48" s="5"/>
      <c r="DTU48" s="5"/>
      <c r="DTV48" s="5"/>
      <c r="DTW48" s="5"/>
      <c r="DTX48" s="5"/>
      <c r="DTY48" s="5"/>
      <c r="DTZ48" s="5"/>
      <c r="DUA48" s="5"/>
      <c r="DUB48" s="5"/>
      <c r="DUC48" s="5"/>
      <c r="DUD48" s="5"/>
      <c r="DUE48" s="5"/>
      <c r="DUF48" s="5"/>
      <c r="DUG48" s="5"/>
      <c r="DUH48" s="5"/>
      <c r="DUI48" s="5"/>
      <c r="DUJ48" s="5"/>
      <c r="DUK48" s="5"/>
      <c r="DUL48" s="5"/>
      <c r="DUM48" s="5"/>
      <c r="DUN48" s="5"/>
      <c r="DUO48" s="5"/>
      <c r="DUP48" s="5"/>
      <c r="DUQ48" s="5"/>
      <c r="DUR48" s="5"/>
      <c r="DUS48" s="5"/>
      <c r="DUT48" s="5"/>
      <c r="DUU48" s="5"/>
      <c r="DUV48" s="5"/>
      <c r="DUW48" s="5"/>
      <c r="DUX48" s="5"/>
      <c r="DUY48" s="5"/>
      <c r="DUZ48" s="5"/>
      <c r="DVA48" s="5"/>
      <c r="DVB48" s="5"/>
      <c r="DVC48" s="5"/>
      <c r="DVD48" s="5"/>
      <c r="DVE48" s="5"/>
      <c r="DVF48" s="5"/>
      <c r="DVG48" s="5"/>
      <c r="DVH48" s="5"/>
      <c r="DVI48" s="5"/>
      <c r="DVJ48" s="5"/>
      <c r="DVK48" s="5"/>
      <c r="DVL48" s="5"/>
      <c r="DVM48" s="5"/>
      <c r="DVN48" s="5"/>
      <c r="DVO48" s="5"/>
      <c r="DVP48" s="5"/>
      <c r="DVQ48" s="5"/>
      <c r="DVR48" s="5"/>
      <c r="DVS48" s="5"/>
      <c r="DVT48" s="5"/>
      <c r="DVU48" s="5"/>
      <c r="DVV48" s="5"/>
      <c r="DVW48" s="5"/>
      <c r="DVX48" s="5"/>
      <c r="DVY48" s="5"/>
      <c r="DVZ48" s="5"/>
      <c r="DWA48" s="5"/>
      <c r="DWB48" s="5"/>
      <c r="DWC48" s="5"/>
      <c r="DWD48" s="5"/>
      <c r="DWE48" s="5"/>
      <c r="DWF48" s="5"/>
      <c r="DWG48" s="5"/>
      <c r="DWH48" s="5"/>
      <c r="DWI48" s="5"/>
      <c r="DWJ48" s="5"/>
      <c r="DWK48" s="5"/>
      <c r="DWL48" s="5"/>
      <c r="DWM48" s="5"/>
      <c r="DWN48" s="5"/>
      <c r="DWO48" s="5"/>
      <c r="DWP48" s="5"/>
      <c r="DWQ48" s="5"/>
      <c r="DWR48" s="5"/>
      <c r="DWS48" s="5"/>
      <c r="DWT48" s="5"/>
      <c r="DWU48" s="5"/>
      <c r="DWV48" s="5"/>
      <c r="DWW48" s="5"/>
      <c r="DWX48" s="5"/>
      <c r="DWY48" s="5"/>
      <c r="DWZ48" s="5"/>
      <c r="DXA48" s="5"/>
      <c r="DXB48" s="5"/>
      <c r="DXC48" s="5"/>
      <c r="DXD48" s="5"/>
      <c r="DXE48" s="5"/>
      <c r="DXF48" s="5"/>
      <c r="DXG48" s="5"/>
      <c r="DXH48" s="5"/>
      <c r="DXI48" s="5"/>
      <c r="DXJ48" s="5"/>
      <c r="DXK48" s="5"/>
      <c r="DXL48" s="5"/>
      <c r="DXM48" s="5"/>
      <c r="DXN48" s="5"/>
      <c r="DXO48" s="5"/>
      <c r="DXP48" s="5"/>
      <c r="DXQ48" s="5"/>
      <c r="DXR48" s="5"/>
      <c r="DXS48" s="5"/>
      <c r="DXT48" s="5"/>
      <c r="DXU48" s="5"/>
      <c r="DXV48" s="5"/>
      <c r="DXW48" s="5"/>
      <c r="DXX48" s="5"/>
      <c r="DXY48" s="5"/>
      <c r="DXZ48" s="5"/>
      <c r="DYA48" s="5"/>
      <c r="DYB48" s="5"/>
      <c r="DYC48" s="5"/>
      <c r="DYD48" s="5"/>
      <c r="DYE48" s="5"/>
      <c r="DYF48" s="5"/>
      <c r="DYG48" s="5"/>
      <c r="DYH48" s="5"/>
      <c r="DYI48" s="5"/>
      <c r="DYJ48" s="5"/>
      <c r="DYK48" s="5"/>
      <c r="DYL48" s="5"/>
      <c r="DYM48" s="5"/>
      <c r="DYN48" s="5"/>
      <c r="DYO48" s="5"/>
      <c r="DYP48" s="5"/>
      <c r="DYQ48" s="5"/>
      <c r="DYR48" s="5"/>
      <c r="DYS48" s="5"/>
      <c r="DYT48" s="5"/>
      <c r="DYU48" s="5"/>
      <c r="DYV48" s="5"/>
      <c r="DYW48" s="5"/>
      <c r="DYX48" s="5"/>
      <c r="DYY48" s="5"/>
      <c r="DYZ48" s="5"/>
      <c r="DZA48" s="5"/>
      <c r="DZB48" s="5"/>
      <c r="DZC48" s="5"/>
      <c r="DZD48" s="5"/>
      <c r="DZE48" s="5"/>
      <c r="DZF48" s="5"/>
      <c r="DZG48" s="5"/>
      <c r="DZH48" s="5"/>
      <c r="DZI48" s="5"/>
      <c r="DZJ48" s="5"/>
      <c r="DZK48" s="5"/>
      <c r="DZL48" s="5"/>
      <c r="DZM48" s="5"/>
      <c r="DZN48" s="5"/>
      <c r="DZO48" s="5"/>
      <c r="DZP48" s="5"/>
      <c r="DZQ48" s="5"/>
      <c r="DZR48" s="5"/>
      <c r="DZS48" s="5"/>
      <c r="DZT48" s="5"/>
      <c r="DZU48" s="5"/>
      <c r="DZV48" s="5"/>
      <c r="DZW48" s="5"/>
      <c r="DZX48" s="5"/>
      <c r="DZY48" s="5"/>
      <c r="DZZ48" s="5"/>
      <c r="EAA48" s="5"/>
      <c r="EAB48" s="5"/>
      <c r="EAC48" s="5"/>
      <c r="EAD48" s="5"/>
      <c r="EAE48" s="5"/>
      <c r="EAF48" s="5"/>
      <c r="EAG48" s="5"/>
      <c r="EAH48" s="5"/>
      <c r="EAI48" s="5"/>
      <c r="EAJ48" s="5"/>
      <c r="EAK48" s="5"/>
      <c r="EAL48" s="5"/>
      <c r="EAM48" s="5"/>
      <c r="EAN48" s="5"/>
      <c r="EAO48" s="5"/>
      <c r="EAP48" s="5"/>
      <c r="EAQ48" s="5"/>
      <c r="EAR48" s="5"/>
      <c r="EAS48" s="5"/>
      <c r="EAT48" s="5"/>
      <c r="EAU48" s="5"/>
      <c r="EAV48" s="5"/>
      <c r="EAW48" s="5"/>
      <c r="EAX48" s="5"/>
      <c r="EAY48" s="5"/>
      <c r="EAZ48" s="5"/>
      <c r="EBA48" s="5"/>
      <c r="EBB48" s="5"/>
      <c r="EBC48" s="5"/>
      <c r="EBD48" s="5"/>
      <c r="EBE48" s="5"/>
      <c r="EBF48" s="5"/>
      <c r="EBG48" s="5"/>
      <c r="EBH48" s="5"/>
      <c r="EBI48" s="5"/>
      <c r="EBJ48" s="5"/>
      <c r="EBK48" s="5"/>
      <c r="EBL48" s="5"/>
      <c r="EBM48" s="5"/>
      <c r="EBN48" s="5"/>
      <c r="EBO48" s="5"/>
      <c r="EBP48" s="5"/>
      <c r="EBQ48" s="5"/>
      <c r="EBR48" s="5"/>
      <c r="EBS48" s="5"/>
      <c r="EBT48" s="5"/>
      <c r="EBU48" s="5"/>
      <c r="EBV48" s="5"/>
      <c r="EBW48" s="5"/>
      <c r="EBX48" s="5"/>
      <c r="EBY48" s="5"/>
      <c r="EBZ48" s="5"/>
      <c r="ECA48" s="5"/>
      <c r="ECB48" s="5"/>
      <c r="ECC48" s="5"/>
      <c r="ECD48" s="5"/>
      <c r="ECE48" s="5"/>
      <c r="ECF48" s="5"/>
      <c r="ECG48" s="5"/>
      <c r="ECH48" s="5"/>
      <c r="ECI48" s="5"/>
      <c r="ECJ48" s="5"/>
      <c r="ECK48" s="5"/>
      <c r="ECL48" s="5"/>
      <c r="ECM48" s="5"/>
      <c r="ECN48" s="5"/>
      <c r="ECO48" s="5"/>
      <c r="ECP48" s="5"/>
      <c r="ECQ48" s="5"/>
      <c r="ECR48" s="5"/>
      <c r="ECS48" s="5"/>
      <c r="ECT48" s="5"/>
      <c r="ECU48" s="5"/>
      <c r="ECV48" s="5"/>
      <c r="ECW48" s="5"/>
      <c r="ECX48" s="5"/>
      <c r="ECY48" s="5"/>
      <c r="ECZ48" s="5"/>
      <c r="EDA48" s="5"/>
      <c r="EDB48" s="5"/>
      <c r="EDC48" s="5"/>
      <c r="EDD48" s="5"/>
      <c r="EDE48" s="5"/>
      <c r="EDF48" s="5"/>
      <c r="EDG48" s="5"/>
      <c r="EDH48" s="5"/>
      <c r="EDI48" s="5"/>
      <c r="EDJ48" s="5"/>
      <c r="EDK48" s="5"/>
      <c r="EDL48" s="5"/>
      <c r="EDM48" s="5"/>
      <c r="EDN48" s="5"/>
      <c r="EDO48" s="5"/>
      <c r="EDP48" s="5"/>
      <c r="EDQ48" s="5"/>
      <c r="EDR48" s="5"/>
      <c r="EDS48" s="5"/>
      <c r="EDT48" s="5"/>
      <c r="EDU48" s="5"/>
      <c r="EDV48" s="5"/>
      <c r="EDW48" s="5"/>
      <c r="EDX48" s="5"/>
      <c r="EDY48" s="5"/>
      <c r="EDZ48" s="5"/>
      <c r="EEA48" s="5"/>
      <c r="EEB48" s="5"/>
      <c r="EEC48" s="5"/>
      <c r="EED48" s="5"/>
      <c r="EEE48" s="5"/>
      <c r="EEF48" s="5"/>
      <c r="EEG48" s="5"/>
      <c r="EEH48" s="5"/>
      <c r="EEI48" s="5"/>
      <c r="EEJ48" s="5"/>
      <c r="EEK48" s="5"/>
      <c r="EEL48" s="5"/>
      <c r="EEM48" s="5"/>
      <c r="EEN48" s="5"/>
      <c r="EEO48" s="5"/>
      <c r="EEP48" s="5"/>
      <c r="EEQ48" s="5"/>
      <c r="EER48" s="5"/>
      <c r="EES48" s="5"/>
      <c r="EET48" s="5"/>
      <c r="EEU48" s="5"/>
      <c r="EEV48" s="5"/>
      <c r="EEW48" s="5"/>
      <c r="EEX48" s="5"/>
      <c r="EEY48" s="5"/>
      <c r="EEZ48" s="5"/>
      <c r="EFA48" s="5"/>
      <c r="EFB48" s="5"/>
      <c r="EFC48" s="5"/>
      <c r="EFD48" s="5"/>
      <c r="EFE48" s="5"/>
      <c r="EFF48" s="5"/>
      <c r="EFG48" s="5"/>
      <c r="EFH48" s="5"/>
      <c r="EFI48" s="5"/>
      <c r="EFJ48" s="5"/>
      <c r="EFK48" s="5"/>
      <c r="EFL48" s="5"/>
      <c r="EFM48" s="5"/>
      <c r="EFN48" s="5"/>
      <c r="EFO48" s="5"/>
      <c r="EFP48" s="5"/>
      <c r="EFQ48" s="5"/>
      <c r="EFR48" s="5"/>
      <c r="EFS48" s="5"/>
      <c r="EFT48" s="5"/>
      <c r="EFU48" s="5"/>
      <c r="EFV48" s="5"/>
      <c r="EFW48" s="5"/>
      <c r="EFX48" s="5"/>
      <c r="EFY48" s="5"/>
      <c r="EFZ48" s="5"/>
      <c r="EGA48" s="5"/>
      <c r="EGB48" s="5"/>
      <c r="EGC48" s="5"/>
      <c r="EGD48" s="5"/>
      <c r="EGE48" s="5"/>
      <c r="EGF48" s="5"/>
      <c r="EGG48" s="5"/>
      <c r="EGH48" s="5"/>
      <c r="EGI48" s="5"/>
      <c r="EGJ48" s="5"/>
      <c r="EGK48" s="5"/>
      <c r="EGL48" s="5"/>
      <c r="EGM48" s="5"/>
      <c r="EGN48" s="5"/>
      <c r="EGO48" s="5"/>
      <c r="EGP48" s="5"/>
      <c r="EGQ48" s="5"/>
      <c r="EGR48" s="5"/>
      <c r="EGS48" s="5"/>
      <c r="EGT48" s="5"/>
      <c r="EGU48" s="5"/>
      <c r="EGV48" s="5"/>
      <c r="EGW48" s="5"/>
      <c r="EGX48" s="5"/>
      <c r="EGY48" s="5"/>
      <c r="EGZ48" s="5"/>
      <c r="EHA48" s="5"/>
      <c r="EHB48" s="5"/>
      <c r="EHC48" s="5"/>
      <c r="EHD48" s="5"/>
      <c r="EHE48" s="5"/>
      <c r="EHF48" s="5"/>
      <c r="EHG48" s="5"/>
      <c r="EHH48" s="5"/>
      <c r="EHI48" s="5"/>
      <c r="EHJ48" s="5"/>
      <c r="EHK48" s="5"/>
      <c r="EHL48" s="5"/>
      <c r="EHM48" s="5"/>
      <c r="EHN48" s="5"/>
      <c r="EHO48" s="5"/>
      <c r="EHP48" s="5"/>
      <c r="EHQ48" s="5"/>
      <c r="EHR48" s="5"/>
      <c r="EHS48" s="5"/>
      <c r="EHT48" s="5"/>
      <c r="EHU48" s="5"/>
      <c r="EHV48" s="5"/>
      <c r="EHW48" s="5"/>
      <c r="EHX48" s="5"/>
      <c r="EHY48" s="5"/>
      <c r="EHZ48" s="5"/>
      <c r="EIA48" s="5"/>
      <c r="EIB48" s="5"/>
      <c r="EIC48" s="5"/>
      <c r="EID48" s="5"/>
      <c r="EIE48" s="5"/>
      <c r="EIF48" s="5"/>
      <c r="EIG48" s="5"/>
      <c r="EIH48" s="5"/>
      <c r="EII48" s="5"/>
      <c r="EIJ48" s="5"/>
      <c r="EIK48" s="5"/>
      <c r="EIL48" s="5"/>
      <c r="EIM48" s="5"/>
      <c r="EIN48" s="5"/>
      <c r="EIO48" s="5"/>
      <c r="EIP48" s="5"/>
      <c r="EIQ48" s="5"/>
      <c r="EIR48" s="5"/>
      <c r="EIS48" s="5"/>
      <c r="EIT48" s="5"/>
      <c r="EIU48" s="5"/>
      <c r="EIV48" s="5"/>
      <c r="EIW48" s="5"/>
      <c r="EIX48" s="5"/>
      <c r="EIY48" s="5"/>
      <c r="EIZ48" s="5"/>
      <c r="EJA48" s="5"/>
      <c r="EJB48" s="5"/>
      <c r="EJC48" s="5"/>
      <c r="EJD48" s="5"/>
      <c r="EJE48" s="5"/>
      <c r="EJF48" s="5"/>
      <c r="EJG48" s="5"/>
      <c r="EJH48" s="5"/>
      <c r="EJI48" s="5"/>
      <c r="EJJ48" s="5"/>
      <c r="EJK48" s="5"/>
      <c r="EJL48" s="5"/>
      <c r="EJM48" s="5"/>
      <c r="EJN48" s="5"/>
      <c r="EJO48" s="5"/>
      <c r="EJP48" s="5"/>
      <c r="EJQ48" s="5"/>
      <c r="EJR48" s="5"/>
      <c r="EJS48" s="5"/>
      <c r="EJT48" s="5"/>
      <c r="EJU48" s="5"/>
      <c r="EJV48" s="5"/>
      <c r="EJW48" s="5"/>
      <c r="EJX48" s="5"/>
      <c r="EJY48" s="5"/>
      <c r="EJZ48" s="5"/>
      <c r="EKA48" s="5"/>
      <c r="EKB48" s="5"/>
      <c r="EKC48" s="5"/>
      <c r="EKD48" s="5"/>
      <c r="EKE48" s="5"/>
      <c r="EKF48" s="5"/>
      <c r="EKG48" s="5"/>
      <c r="EKH48" s="5"/>
      <c r="EKI48" s="5"/>
      <c r="EKJ48" s="5"/>
      <c r="EKK48" s="5"/>
      <c r="EKL48" s="5"/>
      <c r="EKM48" s="5"/>
      <c r="EKN48" s="5"/>
      <c r="EKO48" s="5"/>
      <c r="EKP48" s="5"/>
      <c r="EKQ48" s="5"/>
      <c r="EKR48" s="5"/>
      <c r="EKS48" s="5"/>
      <c r="EKT48" s="5"/>
      <c r="EKU48" s="5"/>
      <c r="EKV48" s="5"/>
      <c r="EKW48" s="5"/>
      <c r="EKX48" s="5"/>
      <c r="EKY48" s="5"/>
      <c r="EKZ48" s="5"/>
      <c r="ELA48" s="5"/>
      <c r="ELB48" s="5"/>
      <c r="ELC48" s="5"/>
      <c r="ELD48" s="5"/>
      <c r="ELE48" s="5"/>
      <c r="ELF48" s="5"/>
      <c r="ELG48" s="5"/>
      <c r="ELH48" s="5"/>
      <c r="ELI48" s="5"/>
      <c r="ELJ48" s="5"/>
      <c r="ELK48" s="5"/>
      <c r="ELL48" s="5"/>
      <c r="ELM48" s="5"/>
      <c r="ELN48" s="5"/>
      <c r="ELO48" s="5"/>
      <c r="ELP48" s="5"/>
      <c r="ELQ48" s="5"/>
      <c r="ELR48" s="5"/>
      <c r="ELS48" s="5"/>
      <c r="ELT48" s="5"/>
      <c r="ELU48" s="5"/>
      <c r="ELV48" s="5"/>
      <c r="ELW48" s="5"/>
      <c r="ELX48" s="5"/>
      <c r="ELY48" s="5"/>
      <c r="ELZ48" s="5"/>
      <c r="EMA48" s="5"/>
      <c r="EMB48" s="5"/>
      <c r="EMC48" s="5"/>
      <c r="EMD48" s="5"/>
      <c r="EME48" s="5"/>
      <c r="EMF48" s="5"/>
      <c r="EMG48" s="5"/>
      <c r="EMH48" s="5"/>
      <c r="EMI48" s="5"/>
      <c r="EMJ48" s="5"/>
      <c r="EMK48" s="5"/>
      <c r="EML48" s="5"/>
      <c r="EMM48" s="5"/>
      <c r="EMN48" s="5"/>
      <c r="EMO48" s="5"/>
      <c r="EMP48" s="5"/>
      <c r="EMQ48" s="5"/>
      <c r="EMR48" s="5"/>
      <c r="EMS48" s="5"/>
      <c r="EMT48" s="5"/>
      <c r="EMU48" s="5"/>
      <c r="EMV48" s="5"/>
      <c r="EMW48" s="5"/>
      <c r="EMX48" s="5"/>
      <c r="EMY48" s="5"/>
      <c r="EMZ48" s="5"/>
      <c r="ENA48" s="5"/>
      <c r="ENB48" s="5"/>
      <c r="ENC48" s="5"/>
      <c r="END48" s="5"/>
      <c r="ENE48" s="5"/>
      <c r="ENF48" s="5"/>
      <c r="ENG48" s="5"/>
      <c r="ENH48" s="5"/>
      <c r="ENI48" s="5"/>
      <c r="ENJ48" s="5"/>
      <c r="ENK48" s="5"/>
      <c r="ENL48" s="5"/>
      <c r="ENM48" s="5"/>
      <c r="ENN48" s="5"/>
      <c r="ENO48" s="5"/>
      <c r="ENP48" s="5"/>
      <c r="ENQ48" s="5"/>
      <c r="ENR48" s="5"/>
      <c r="ENS48" s="5"/>
      <c r="ENT48" s="5"/>
      <c r="ENU48" s="5"/>
      <c r="ENV48" s="5"/>
      <c r="ENW48" s="5"/>
      <c r="ENX48" s="5"/>
      <c r="ENY48" s="5"/>
      <c r="ENZ48" s="5"/>
      <c r="EOA48" s="5"/>
      <c r="EOB48" s="5"/>
      <c r="EOC48" s="5"/>
      <c r="EOD48" s="5"/>
      <c r="EOE48" s="5"/>
      <c r="EOF48" s="5"/>
      <c r="EOG48" s="5"/>
      <c r="EOH48" s="5"/>
      <c r="EOI48" s="5"/>
      <c r="EOJ48" s="5"/>
      <c r="EOK48" s="5"/>
      <c r="EOL48" s="5"/>
      <c r="EOM48" s="5"/>
      <c r="EON48" s="5"/>
      <c r="EOO48" s="5"/>
      <c r="EOP48" s="5"/>
      <c r="EOQ48" s="5"/>
      <c r="EOR48" s="5"/>
      <c r="EOS48" s="5"/>
      <c r="EOT48" s="5"/>
      <c r="EOU48" s="5"/>
      <c r="EOV48" s="5"/>
      <c r="EOW48" s="5"/>
      <c r="EOX48" s="5"/>
      <c r="EOY48" s="5"/>
      <c r="EOZ48" s="5"/>
      <c r="EPA48" s="5"/>
      <c r="EPB48" s="5"/>
      <c r="EPC48" s="5"/>
      <c r="EPD48" s="5"/>
      <c r="EPE48" s="5"/>
      <c r="EPF48" s="5"/>
      <c r="EPG48" s="5"/>
      <c r="EPH48" s="5"/>
      <c r="EPI48" s="5"/>
      <c r="EPJ48" s="5"/>
      <c r="EPK48" s="5"/>
      <c r="EPL48" s="5"/>
      <c r="EPM48" s="5"/>
      <c r="EPN48" s="5"/>
      <c r="EPO48" s="5"/>
      <c r="EPP48" s="5"/>
      <c r="EPQ48" s="5"/>
      <c r="EPR48" s="5"/>
      <c r="EPS48" s="5"/>
      <c r="EPT48" s="5"/>
      <c r="EPU48" s="5"/>
      <c r="EPV48" s="5"/>
      <c r="EPW48" s="5"/>
      <c r="EPX48" s="5"/>
      <c r="EPY48" s="5"/>
      <c r="EPZ48" s="5"/>
      <c r="EQA48" s="5"/>
      <c r="EQB48" s="5"/>
      <c r="EQC48" s="5"/>
      <c r="EQD48" s="5"/>
      <c r="EQE48" s="5"/>
      <c r="EQF48" s="5"/>
      <c r="EQG48" s="5"/>
      <c r="EQH48" s="5"/>
      <c r="EQI48" s="5"/>
      <c r="EQJ48" s="5"/>
      <c r="EQK48" s="5"/>
      <c r="EQL48" s="5"/>
      <c r="EQM48" s="5"/>
      <c r="EQN48" s="5"/>
      <c r="EQO48" s="5"/>
      <c r="EQP48" s="5"/>
      <c r="EQQ48" s="5"/>
      <c r="EQR48" s="5"/>
      <c r="EQS48" s="5"/>
      <c r="EQT48" s="5"/>
      <c r="EQU48" s="5"/>
      <c r="EQV48" s="5"/>
      <c r="EQW48" s="5"/>
      <c r="EQX48" s="5"/>
      <c r="EQY48" s="5"/>
      <c r="EQZ48" s="5"/>
      <c r="ERA48" s="5"/>
      <c r="ERB48" s="5"/>
      <c r="ERC48" s="5"/>
      <c r="ERD48" s="5"/>
      <c r="ERE48" s="5"/>
      <c r="ERF48" s="5"/>
      <c r="ERG48" s="5"/>
      <c r="ERH48" s="5"/>
      <c r="ERI48" s="5"/>
      <c r="ERJ48" s="5"/>
      <c r="ERK48" s="5"/>
      <c r="ERL48" s="5"/>
      <c r="ERM48" s="5"/>
      <c r="ERN48" s="5"/>
      <c r="ERO48" s="5"/>
      <c r="ERP48" s="5"/>
      <c r="ERQ48" s="5"/>
      <c r="ERR48" s="5"/>
      <c r="ERS48" s="5"/>
      <c r="ERT48" s="5"/>
      <c r="ERU48" s="5"/>
      <c r="ERV48" s="5"/>
      <c r="ERW48" s="5"/>
      <c r="ERX48" s="5"/>
      <c r="ERY48" s="5"/>
      <c r="ERZ48" s="5"/>
      <c r="ESA48" s="5"/>
      <c r="ESB48" s="5"/>
      <c r="ESC48" s="5"/>
      <c r="ESD48" s="5"/>
      <c r="ESE48" s="5"/>
      <c r="ESF48" s="5"/>
      <c r="ESG48" s="5"/>
      <c r="ESH48" s="5"/>
      <c r="ESI48" s="5"/>
      <c r="ESJ48" s="5"/>
      <c r="ESK48" s="5"/>
      <c r="ESL48" s="5"/>
      <c r="ESM48" s="5"/>
      <c r="ESN48" s="5"/>
      <c r="ESO48" s="5"/>
      <c r="ESP48" s="5"/>
      <c r="ESQ48" s="5"/>
      <c r="ESR48" s="5"/>
      <c r="ESS48" s="5"/>
      <c r="EST48" s="5"/>
      <c r="ESU48" s="5"/>
      <c r="ESV48" s="5"/>
      <c r="ESW48" s="5"/>
      <c r="ESX48" s="5"/>
      <c r="ESY48" s="5"/>
      <c r="ESZ48" s="5"/>
      <c r="ETA48" s="5"/>
      <c r="ETB48" s="5"/>
      <c r="ETC48" s="5"/>
      <c r="ETD48" s="5"/>
      <c r="ETE48" s="5"/>
      <c r="ETF48" s="5"/>
      <c r="ETG48" s="5"/>
      <c r="ETH48" s="5"/>
      <c r="ETI48" s="5"/>
      <c r="ETJ48" s="5"/>
      <c r="ETK48" s="5"/>
      <c r="ETL48" s="5"/>
      <c r="ETM48" s="5"/>
      <c r="ETN48" s="5"/>
      <c r="ETO48" s="5"/>
      <c r="ETP48" s="5"/>
      <c r="ETQ48" s="5"/>
      <c r="ETR48" s="5"/>
      <c r="ETS48" s="5"/>
      <c r="ETT48" s="5"/>
      <c r="ETU48" s="5"/>
      <c r="ETV48" s="5"/>
      <c r="ETW48" s="5"/>
      <c r="ETX48" s="5"/>
      <c r="ETY48" s="5"/>
      <c r="ETZ48" s="5"/>
      <c r="EUA48" s="5"/>
      <c r="EUB48" s="5"/>
      <c r="EUC48" s="5"/>
      <c r="EUD48" s="5"/>
      <c r="EUE48" s="5"/>
      <c r="EUF48" s="5"/>
      <c r="EUG48" s="5"/>
      <c r="EUH48" s="5"/>
      <c r="EUI48" s="5"/>
      <c r="EUJ48" s="5"/>
      <c r="EUK48" s="5"/>
      <c r="EUL48" s="5"/>
      <c r="EUM48" s="5"/>
      <c r="EUN48" s="5"/>
      <c r="EUO48" s="5"/>
      <c r="EUP48" s="5"/>
      <c r="EUQ48" s="5"/>
      <c r="EUR48" s="5"/>
      <c r="EUS48" s="5"/>
      <c r="EUT48" s="5"/>
      <c r="EUU48" s="5"/>
      <c r="EUV48" s="5"/>
      <c r="EUW48" s="5"/>
      <c r="EUX48" s="5"/>
      <c r="EUY48" s="5"/>
      <c r="EUZ48" s="5"/>
      <c r="EVA48" s="5"/>
      <c r="EVB48" s="5"/>
      <c r="EVC48" s="5"/>
      <c r="EVD48" s="5"/>
      <c r="EVE48" s="5"/>
      <c r="EVF48" s="5"/>
      <c r="EVG48" s="5"/>
      <c r="EVH48" s="5"/>
      <c r="EVI48" s="5"/>
      <c r="EVJ48" s="5"/>
      <c r="EVK48" s="5"/>
      <c r="EVL48" s="5"/>
      <c r="EVM48" s="5"/>
      <c r="EVN48" s="5"/>
      <c r="EVO48" s="5"/>
      <c r="EVP48" s="5"/>
      <c r="EVQ48" s="5"/>
      <c r="EVR48" s="5"/>
      <c r="EVS48" s="5"/>
      <c r="EVT48" s="5"/>
      <c r="EVU48" s="5"/>
      <c r="EVV48" s="5"/>
      <c r="EVW48" s="5"/>
      <c r="EVX48" s="5"/>
      <c r="EVY48" s="5"/>
      <c r="EVZ48" s="5"/>
      <c r="EWA48" s="5"/>
      <c r="EWB48" s="5"/>
      <c r="EWC48" s="5"/>
      <c r="EWD48" s="5"/>
      <c r="EWE48" s="5"/>
      <c r="EWF48" s="5"/>
      <c r="EWG48" s="5"/>
      <c r="EWH48" s="5"/>
      <c r="EWI48" s="5"/>
      <c r="EWJ48" s="5"/>
      <c r="EWK48" s="5"/>
      <c r="EWL48" s="5"/>
      <c r="EWM48" s="5"/>
      <c r="EWN48" s="5"/>
      <c r="EWO48" s="5"/>
      <c r="EWP48" s="5"/>
      <c r="EWQ48" s="5"/>
      <c r="EWR48" s="5"/>
      <c r="EWS48" s="5"/>
      <c r="EWT48" s="5"/>
      <c r="EWU48" s="5"/>
      <c r="EWV48" s="5"/>
      <c r="EWW48" s="5"/>
      <c r="EWX48" s="5"/>
      <c r="EWY48" s="5"/>
      <c r="EWZ48" s="5"/>
      <c r="EXA48" s="5"/>
      <c r="EXB48" s="5"/>
      <c r="EXC48" s="5"/>
      <c r="EXD48" s="5"/>
      <c r="EXE48" s="5"/>
      <c r="EXF48" s="5"/>
      <c r="EXG48" s="5"/>
      <c r="EXH48" s="5"/>
      <c r="EXI48" s="5"/>
      <c r="EXJ48" s="5"/>
      <c r="EXK48" s="5"/>
      <c r="EXL48" s="5"/>
      <c r="EXM48" s="5"/>
      <c r="EXN48" s="5"/>
      <c r="EXO48" s="5"/>
      <c r="EXP48" s="5"/>
      <c r="EXQ48" s="5"/>
      <c r="EXR48" s="5"/>
      <c r="EXS48" s="5"/>
      <c r="EXT48" s="5"/>
      <c r="EXU48" s="5"/>
      <c r="EXV48" s="5"/>
      <c r="EXW48" s="5"/>
      <c r="EXX48" s="5"/>
      <c r="EXY48" s="5"/>
      <c r="EXZ48" s="5"/>
      <c r="EYA48" s="5"/>
      <c r="EYB48" s="5"/>
      <c r="EYC48" s="5"/>
      <c r="EYD48" s="5"/>
      <c r="EYE48" s="5"/>
      <c r="EYF48" s="5"/>
      <c r="EYG48" s="5"/>
      <c r="EYH48" s="5"/>
      <c r="EYI48" s="5"/>
      <c r="EYJ48" s="5"/>
      <c r="EYK48" s="5"/>
      <c r="EYL48" s="5"/>
      <c r="EYM48" s="5"/>
      <c r="EYN48" s="5"/>
      <c r="EYO48" s="5"/>
      <c r="EYP48" s="5"/>
      <c r="EYQ48" s="5"/>
      <c r="EYR48" s="5"/>
      <c r="EYS48" s="5"/>
      <c r="EYT48" s="5"/>
      <c r="EYU48" s="5"/>
      <c r="EYV48" s="5"/>
      <c r="EYW48" s="5"/>
      <c r="EYX48" s="5"/>
      <c r="EYY48" s="5"/>
      <c r="EYZ48" s="5"/>
      <c r="EZA48" s="5"/>
      <c r="EZB48" s="5"/>
      <c r="EZC48" s="5"/>
      <c r="EZD48" s="5"/>
      <c r="EZE48" s="5"/>
      <c r="EZF48" s="5"/>
      <c r="EZG48" s="5"/>
      <c r="EZH48" s="5"/>
      <c r="EZI48" s="5"/>
      <c r="EZJ48" s="5"/>
      <c r="EZK48" s="5"/>
      <c r="EZL48" s="5"/>
      <c r="EZM48" s="5"/>
      <c r="EZN48" s="5"/>
      <c r="EZO48" s="5"/>
      <c r="EZP48" s="5"/>
      <c r="EZQ48" s="5"/>
      <c r="EZR48" s="5"/>
      <c r="EZS48" s="5"/>
      <c r="EZT48" s="5"/>
      <c r="EZU48" s="5"/>
      <c r="EZV48" s="5"/>
      <c r="EZW48" s="5"/>
      <c r="EZX48" s="5"/>
      <c r="EZY48" s="5"/>
      <c r="EZZ48" s="5"/>
      <c r="FAA48" s="5"/>
      <c r="FAB48" s="5"/>
      <c r="FAC48" s="5"/>
      <c r="FAD48" s="5"/>
      <c r="FAE48" s="5"/>
      <c r="FAF48" s="5"/>
      <c r="FAG48" s="5"/>
      <c r="FAH48" s="5"/>
      <c r="FAI48" s="5"/>
      <c r="FAJ48" s="5"/>
      <c r="FAK48" s="5"/>
      <c r="FAL48" s="5"/>
      <c r="FAM48" s="5"/>
      <c r="FAN48" s="5"/>
      <c r="FAO48" s="5"/>
      <c r="FAP48" s="5"/>
      <c r="FAQ48" s="5"/>
      <c r="FAR48" s="5"/>
      <c r="FAS48" s="5"/>
      <c r="FAT48" s="5"/>
      <c r="FAU48" s="5"/>
      <c r="FAV48" s="5"/>
      <c r="FAW48" s="5"/>
      <c r="FAX48" s="5"/>
      <c r="FAY48" s="5"/>
      <c r="FAZ48" s="5"/>
      <c r="FBA48" s="5"/>
      <c r="FBB48" s="5"/>
      <c r="FBC48" s="5"/>
      <c r="FBD48" s="5"/>
      <c r="FBE48" s="5"/>
      <c r="FBF48" s="5"/>
      <c r="FBG48" s="5"/>
      <c r="FBH48" s="5"/>
      <c r="FBI48" s="5"/>
      <c r="FBJ48" s="5"/>
      <c r="FBK48" s="5"/>
      <c r="FBL48" s="5"/>
      <c r="FBM48" s="5"/>
      <c r="FBN48" s="5"/>
      <c r="FBO48" s="5"/>
      <c r="FBP48" s="5"/>
      <c r="FBQ48" s="5"/>
      <c r="FBR48" s="5"/>
      <c r="FBS48" s="5"/>
      <c r="FBT48" s="5"/>
      <c r="FBU48" s="5"/>
      <c r="FBV48" s="5"/>
      <c r="FBW48" s="5"/>
      <c r="FBX48" s="5"/>
      <c r="FBY48" s="5"/>
      <c r="FBZ48" s="5"/>
      <c r="FCA48" s="5"/>
      <c r="FCB48" s="5"/>
      <c r="FCC48" s="5"/>
      <c r="FCD48" s="5"/>
      <c r="FCE48" s="5"/>
      <c r="FCF48" s="5"/>
      <c r="FCG48" s="5"/>
      <c r="FCH48" s="5"/>
      <c r="FCI48" s="5"/>
      <c r="FCJ48" s="5"/>
      <c r="FCK48" s="5"/>
      <c r="FCL48" s="5"/>
      <c r="FCM48" s="5"/>
      <c r="FCN48" s="5"/>
      <c r="FCO48" s="5"/>
      <c r="FCP48" s="5"/>
      <c r="FCQ48" s="5"/>
      <c r="FCR48" s="5"/>
      <c r="FCS48" s="5"/>
      <c r="FCT48" s="5"/>
      <c r="FCU48" s="5"/>
      <c r="FCV48" s="5"/>
      <c r="FCW48" s="5"/>
      <c r="FCX48" s="5"/>
      <c r="FCY48" s="5"/>
      <c r="FCZ48" s="5"/>
      <c r="FDA48" s="5"/>
      <c r="FDB48" s="5"/>
      <c r="FDC48" s="5"/>
      <c r="FDD48" s="5"/>
      <c r="FDE48" s="5"/>
      <c r="FDF48" s="5"/>
      <c r="FDG48" s="5"/>
      <c r="FDH48" s="5"/>
      <c r="FDI48" s="5"/>
      <c r="FDJ48" s="5"/>
      <c r="FDK48" s="5"/>
      <c r="FDL48" s="5"/>
      <c r="FDM48" s="5"/>
      <c r="FDN48" s="5"/>
      <c r="FDO48" s="5"/>
      <c r="FDP48" s="5"/>
      <c r="FDQ48" s="5"/>
      <c r="FDR48" s="5"/>
      <c r="FDS48" s="5"/>
      <c r="FDT48" s="5"/>
      <c r="FDU48" s="5"/>
      <c r="FDV48" s="5"/>
      <c r="FDW48" s="5"/>
      <c r="FDX48" s="5"/>
      <c r="FDY48" s="5"/>
      <c r="FDZ48" s="5"/>
      <c r="FEA48" s="5"/>
      <c r="FEB48" s="5"/>
      <c r="FEC48" s="5"/>
      <c r="FED48" s="5"/>
      <c r="FEE48" s="5"/>
      <c r="FEF48" s="5"/>
      <c r="FEG48" s="5"/>
      <c r="FEH48" s="5"/>
      <c r="FEI48" s="5"/>
      <c r="FEJ48" s="5"/>
      <c r="FEK48" s="5"/>
      <c r="FEL48" s="5"/>
      <c r="FEM48" s="5"/>
      <c r="FEN48" s="5"/>
      <c r="FEO48" s="5"/>
      <c r="FEP48" s="5"/>
      <c r="FEQ48" s="5"/>
      <c r="FER48" s="5"/>
      <c r="FES48" s="5"/>
      <c r="FET48" s="5"/>
      <c r="FEU48" s="5"/>
      <c r="FEV48" s="5"/>
      <c r="FEW48" s="5"/>
      <c r="FEX48" s="5"/>
      <c r="FEY48" s="5"/>
      <c r="FEZ48" s="5"/>
      <c r="FFA48" s="5"/>
      <c r="FFB48" s="5"/>
      <c r="FFC48" s="5"/>
      <c r="FFD48" s="5"/>
      <c r="FFE48" s="5"/>
      <c r="FFF48" s="5"/>
      <c r="FFG48" s="5"/>
      <c r="FFH48" s="5"/>
      <c r="FFI48" s="5"/>
      <c r="FFJ48" s="5"/>
      <c r="FFK48" s="5"/>
      <c r="FFL48" s="5"/>
      <c r="FFM48" s="5"/>
      <c r="FFN48" s="5"/>
      <c r="FFO48" s="5"/>
      <c r="FFP48" s="5"/>
      <c r="FFQ48" s="5"/>
      <c r="FFR48" s="5"/>
      <c r="FFS48" s="5"/>
      <c r="FFT48" s="5"/>
      <c r="FFU48" s="5"/>
      <c r="FFV48" s="5"/>
      <c r="FFW48" s="5"/>
      <c r="FFX48" s="5"/>
      <c r="FFY48" s="5"/>
      <c r="FFZ48" s="5"/>
      <c r="FGA48" s="5"/>
      <c r="FGB48" s="5"/>
      <c r="FGC48" s="5"/>
      <c r="FGD48" s="5"/>
      <c r="FGE48" s="5"/>
      <c r="FGF48" s="5"/>
      <c r="FGG48" s="5"/>
      <c r="FGH48" s="5"/>
      <c r="FGI48" s="5"/>
      <c r="FGJ48" s="5"/>
      <c r="FGK48" s="5"/>
      <c r="FGL48" s="5"/>
      <c r="FGM48" s="5"/>
      <c r="FGN48" s="5"/>
      <c r="FGO48" s="5"/>
      <c r="FGP48" s="5"/>
      <c r="FGQ48" s="5"/>
      <c r="FGR48" s="5"/>
      <c r="FGS48" s="5"/>
      <c r="FGT48" s="5"/>
      <c r="FGU48" s="5"/>
      <c r="FGV48" s="5"/>
      <c r="FGW48" s="5"/>
      <c r="FGX48" s="5"/>
      <c r="FGY48" s="5"/>
      <c r="FGZ48" s="5"/>
      <c r="FHA48" s="5"/>
      <c r="FHB48" s="5"/>
      <c r="FHC48" s="5"/>
      <c r="FHD48" s="5"/>
      <c r="FHE48" s="5"/>
      <c r="FHF48" s="5"/>
      <c r="FHG48" s="5"/>
      <c r="FHH48" s="5"/>
      <c r="FHI48" s="5"/>
      <c r="FHJ48" s="5"/>
      <c r="FHK48" s="5"/>
      <c r="FHL48" s="5"/>
      <c r="FHM48" s="5"/>
      <c r="FHN48" s="5"/>
      <c r="FHO48" s="5"/>
      <c r="FHP48" s="5"/>
      <c r="FHQ48" s="5"/>
      <c r="FHR48" s="5"/>
      <c r="FHS48" s="5"/>
      <c r="FHT48" s="5"/>
      <c r="FHU48" s="5"/>
      <c r="FHV48" s="5"/>
      <c r="FHW48" s="5"/>
      <c r="FHX48" s="5"/>
      <c r="FHY48" s="5"/>
      <c r="FHZ48" s="5"/>
      <c r="FIA48" s="5"/>
      <c r="FIB48" s="5"/>
      <c r="FIC48" s="5"/>
      <c r="FID48" s="5"/>
      <c r="FIE48" s="5"/>
      <c r="FIF48" s="5"/>
      <c r="FIG48" s="5"/>
      <c r="FIH48" s="5"/>
      <c r="FII48" s="5"/>
      <c r="FIJ48" s="5"/>
      <c r="FIK48" s="5"/>
      <c r="FIL48" s="5"/>
      <c r="FIM48" s="5"/>
      <c r="FIN48" s="5"/>
      <c r="FIO48" s="5"/>
      <c r="FIP48" s="5"/>
      <c r="FIQ48" s="5"/>
      <c r="FIR48" s="5"/>
      <c r="FIS48" s="5"/>
      <c r="FIT48" s="5"/>
      <c r="FIU48" s="5"/>
      <c r="FIV48" s="5"/>
      <c r="FIW48" s="5"/>
      <c r="FIX48" s="5"/>
      <c r="FIY48" s="5"/>
      <c r="FIZ48" s="5"/>
      <c r="FJA48" s="5"/>
      <c r="FJB48" s="5"/>
      <c r="FJC48" s="5"/>
      <c r="FJD48" s="5"/>
      <c r="FJE48" s="5"/>
      <c r="FJF48" s="5"/>
      <c r="FJG48" s="5"/>
      <c r="FJH48" s="5"/>
      <c r="FJI48" s="5"/>
      <c r="FJJ48" s="5"/>
      <c r="FJK48" s="5"/>
      <c r="FJL48" s="5"/>
      <c r="FJM48" s="5"/>
      <c r="FJN48" s="5"/>
      <c r="FJO48" s="5"/>
      <c r="FJP48" s="5"/>
      <c r="FJQ48" s="5"/>
      <c r="FJR48" s="5"/>
      <c r="FJS48" s="5"/>
      <c r="FJT48" s="5"/>
      <c r="FJU48" s="5"/>
      <c r="FJV48" s="5"/>
      <c r="FJW48" s="5"/>
      <c r="FJX48" s="5"/>
      <c r="FJY48" s="5"/>
      <c r="FJZ48" s="5"/>
      <c r="FKA48" s="5"/>
      <c r="FKB48" s="5"/>
      <c r="FKC48" s="5"/>
      <c r="FKD48" s="5"/>
      <c r="FKE48" s="5"/>
      <c r="FKF48" s="5"/>
      <c r="FKG48" s="5"/>
      <c r="FKH48" s="5"/>
      <c r="FKI48" s="5"/>
      <c r="FKJ48" s="5"/>
      <c r="FKK48" s="5"/>
      <c r="FKL48" s="5"/>
      <c r="FKM48" s="5"/>
      <c r="FKN48" s="5"/>
      <c r="FKO48" s="5"/>
      <c r="FKP48" s="5"/>
      <c r="FKQ48" s="5"/>
      <c r="FKR48" s="5"/>
      <c r="FKS48" s="5"/>
      <c r="FKT48" s="5"/>
      <c r="FKU48" s="5"/>
      <c r="FKV48" s="5"/>
      <c r="FKW48" s="5"/>
      <c r="FKX48" s="5"/>
      <c r="FKY48" s="5"/>
      <c r="FKZ48" s="5"/>
      <c r="FLA48" s="5"/>
      <c r="FLB48" s="5"/>
      <c r="FLC48" s="5"/>
      <c r="FLD48" s="5"/>
      <c r="FLE48" s="5"/>
      <c r="FLF48" s="5"/>
      <c r="FLG48" s="5"/>
      <c r="FLH48" s="5"/>
      <c r="FLI48" s="5"/>
      <c r="FLJ48" s="5"/>
      <c r="FLK48" s="5"/>
      <c r="FLL48" s="5"/>
      <c r="FLM48" s="5"/>
      <c r="FLN48" s="5"/>
      <c r="FLO48" s="5"/>
      <c r="FLP48" s="5"/>
      <c r="FLQ48" s="5"/>
      <c r="FLR48" s="5"/>
      <c r="FLS48" s="5"/>
      <c r="FLT48" s="5"/>
      <c r="FLU48" s="5"/>
      <c r="FLV48" s="5"/>
      <c r="FLW48" s="5"/>
      <c r="FLX48" s="5"/>
      <c r="FLY48" s="5"/>
      <c r="FLZ48" s="5"/>
      <c r="FMA48" s="5"/>
      <c r="FMB48" s="5"/>
      <c r="FMC48" s="5"/>
      <c r="FMD48" s="5"/>
      <c r="FME48" s="5"/>
      <c r="FMF48" s="5"/>
      <c r="FMG48" s="5"/>
      <c r="FMH48" s="5"/>
      <c r="FMI48" s="5"/>
      <c r="FMJ48" s="5"/>
      <c r="FMK48" s="5"/>
      <c r="FML48" s="5"/>
      <c r="FMM48" s="5"/>
      <c r="FMN48" s="5"/>
      <c r="FMO48" s="5"/>
      <c r="FMP48" s="5"/>
      <c r="FMQ48" s="5"/>
      <c r="FMR48" s="5"/>
      <c r="FMS48" s="5"/>
      <c r="FMT48" s="5"/>
      <c r="FMU48" s="5"/>
      <c r="FMV48" s="5"/>
      <c r="FMW48" s="5"/>
      <c r="FMX48" s="5"/>
      <c r="FMY48" s="5"/>
      <c r="FMZ48" s="5"/>
      <c r="FNA48" s="5"/>
      <c r="FNB48" s="5"/>
      <c r="FNC48" s="5"/>
      <c r="FND48" s="5"/>
      <c r="FNE48" s="5"/>
      <c r="FNF48" s="5"/>
      <c r="FNG48" s="5"/>
      <c r="FNH48" s="5"/>
      <c r="FNI48" s="5"/>
      <c r="FNJ48" s="5"/>
      <c r="FNK48" s="5"/>
      <c r="FNL48" s="5"/>
      <c r="FNM48" s="5"/>
      <c r="FNN48" s="5"/>
      <c r="FNO48" s="5"/>
      <c r="FNP48" s="5"/>
      <c r="FNQ48" s="5"/>
      <c r="FNR48" s="5"/>
      <c r="FNS48" s="5"/>
      <c r="FNT48" s="5"/>
      <c r="FNU48" s="5"/>
      <c r="FNV48" s="5"/>
      <c r="FNW48" s="5"/>
      <c r="FNX48" s="5"/>
      <c r="FNY48" s="5"/>
      <c r="FNZ48" s="5"/>
      <c r="FOA48" s="5"/>
      <c r="FOB48" s="5"/>
      <c r="FOC48" s="5"/>
      <c r="FOD48" s="5"/>
      <c r="FOE48" s="5"/>
      <c r="FOF48" s="5"/>
      <c r="FOG48" s="5"/>
      <c r="FOH48" s="5"/>
      <c r="FOI48" s="5"/>
      <c r="FOJ48" s="5"/>
      <c r="FOK48" s="5"/>
      <c r="FOL48" s="5"/>
      <c r="FOM48" s="5"/>
      <c r="FON48" s="5"/>
      <c r="FOO48" s="5"/>
      <c r="FOP48" s="5"/>
      <c r="FOQ48" s="5"/>
      <c r="FOR48" s="5"/>
      <c r="FOS48" s="5"/>
      <c r="FOT48" s="5"/>
      <c r="FOU48" s="5"/>
      <c r="FOV48" s="5"/>
      <c r="FOW48" s="5"/>
      <c r="FOX48" s="5"/>
      <c r="FOY48" s="5"/>
      <c r="FOZ48" s="5"/>
      <c r="FPA48" s="5"/>
      <c r="FPB48" s="5"/>
      <c r="FPC48" s="5"/>
      <c r="FPD48" s="5"/>
      <c r="FPE48" s="5"/>
      <c r="FPF48" s="5"/>
      <c r="FPG48" s="5"/>
      <c r="FPH48" s="5"/>
      <c r="FPI48" s="5"/>
      <c r="FPJ48" s="5"/>
      <c r="FPK48" s="5"/>
      <c r="FPL48" s="5"/>
      <c r="FPM48" s="5"/>
      <c r="FPN48" s="5"/>
      <c r="FPO48" s="5"/>
      <c r="FPP48" s="5"/>
      <c r="FPQ48" s="5"/>
      <c r="FPR48" s="5"/>
      <c r="FPS48" s="5"/>
      <c r="FPT48" s="5"/>
      <c r="FPU48" s="5"/>
      <c r="FPV48" s="5"/>
      <c r="FPW48" s="5"/>
      <c r="FPX48" s="5"/>
      <c r="FPY48" s="5"/>
      <c r="FPZ48" s="5"/>
      <c r="FQA48" s="5"/>
      <c r="FQB48" s="5"/>
      <c r="FQC48" s="5"/>
      <c r="FQD48" s="5"/>
      <c r="FQE48" s="5"/>
      <c r="FQF48" s="5"/>
      <c r="FQG48" s="5"/>
      <c r="FQH48" s="5"/>
      <c r="FQI48" s="5"/>
      <c r="FQJ48" s="5"/>
      <c r="FQK48" s="5"/>
      <c r="FQL48" s="5"/>
      <c r="FQM48" s="5"/>
      <c r="FQN48" s="5"/>
      <c r="FQO48" s="5"/>
      <c r="FQP48" s="5"/>
      <c r="FQQ48" s="5"/>
      <c r="FQR48" s="5"/>
      <c r="FQS48" s="5"/>
      <c r="FQT48" s="5"/>
      <c r="FQU48" s="5"/>
      <c r="FQV48" s="5"/>
      <c r="FQW48" s="5"/>
      <c r="FQX48" s="5"/>
      <c r="FQY48" s="5"/>
      <c r="FQZ48" s="5"/>
      <c r="FRA48" s="5"/>
      <c r="FRB48" s="5"/>
      <c r="FRC48" s="5"/>
      <c r="FRD48" s="5"/>
      <c r="FRE48" s="5"/>
      <c r="FRF48" s="5"/>
      <c r="FRG48" s="5"/>
      <c r="FRH48" s="5"/>
      <c r="FRI48" s="5"/>
      <c r="FRJ48" s="5"/>
      <c r="FRK48" s="5"/>
      <c r="FRL48" s="5"/>
      <c r="FRM48" s="5"/>
      <c r="FRN48" s="5"/>
      <c r="FRO48" s="5"/>
      <c r="FRP48" s="5"/>
      <c r="FRQ48" s="5"/>
      <c r="FRR48" s="5"/>
      <c r="FRS48" s="5"/>
      <c r="FRT48" s="5"/>
      <c r="FRU48" s="5"/>
      <c r="FRV48" s="5"/>
      <c r="FRW48" s="5"/>
      <c r="FRX48" s="5"/>
      <c r="FRY48" s="5"/>
      <c r="FRZ48" s="5"/>
      <c r="FSA48" s="5"/>
      <c r="FSB48" s="5"/>
      <c r="FSC48" s="5"/>
      <c r="FSD48" s="5"/>
      <c r="FSE48" s="5"/>
      <c r="FSF48" s="5"/>
      <c r="FSG48" s="5"/>
      <c r="FSH48" s="5"/>
      <c r="FSI48" s="5"/>
      <c r="FSJ48" s="5"/>
      <c r="FSK48" s="5"/>
      <c r="FSL48" s="5"/>
      <c r="FSM48" s="5"/>
      <c r="FSN48" s="5"/>
      <c r="FSO48" s="5"/>
      <c r="FSP48" s="5"/>
      <c r="FSQ48" s="5"/>
      <c r="FSR48" s="5"/>
      <c r="FSS48" s="5"/>
      <c r="FST48" s="5"/>
      <c r="FSU48" s="5"/>
      <c r="FSV48" s="5"/>
      <c r="FSW48" s="5"/>
      <c r="FSX48" s="5"/>
      <c r="FSY48" s="5"/>
      <c r="FSZ48" s="5"/>
      <c r="FTA48" s="5"/>
      <c r="FTB48" s="5"/>
      <c r="FTC48" s="5"/>
      <c r="FTD48" s="5"/>
      <c r="FTE48" s="5"/>
      <c r="FTF48" s="5"/>
      <c r="FTG48" s="5"/>
      <c r="FTH48" s="5"/>
      <c r="FTI48" s="5"/>
      <c r="FTJ48" s="5"/>
      <c r="FTK48" s="5"/>
      <c r="FTL48" s="5"/>
      <c r="FTM48" s="5"/>
      <c r="FTN48" s="5"/>
      <c r="FTO48" s="5"/>
      <c r="FTP48" s="5"/>
      <c r="FTQ48" s="5"/>
      <c r="FTR48" s="5"/>
      <c r="FTS48" s="5"/>
      <c r="FTT48" s="5"/>
      <c r="FTU48" s="5"/>
      <c r="FTV48" s="5"/>
      <c r="FTW48" s="5"/>
      <c r="FTX48" s="5"/>
      <c r="FTY48" s="5"/>
      <c r="FTZ48" s="5"/>
      <c r="FUA48" s="5"/>
      <c r="FUB48" s="5"/>
      <c r="FUC48" s="5"/>
      <c r="FUD48" s="5"/>
      <c r="FUE48" s="5"/>
      <c r="FUF48" s="5"/>
      <c r="FUG48" s="5"/>
      <c r="FUH48" s="5"/>
      <c r="FUI48" s="5"/>
      <c r="FUJ48" s="5"/>
      <c r="FUK48" s="5"/>
      <c r="FUL48" s="5"/>
      <c r="FUM48" s="5"/>
      <c r="FUN48" s="5"/>
      <c r="FUO48" s="5"/>
      <c r="FUP48" s="5"/>
      <c r="FUQ48" s="5"/>
      <c r="FUR48" s="5"/>
      <c r="FUS48" s="5"/>
      <c r="FUT48" s="5"/>
      <c r="FUU48" s="5"/>
      <c r="FUV48" s="5"/>
      <c r="FUW48" s="5"/>
      <c r="FUX48" s="5"/>
      <c r="FUY48" s="5"/>
      <c r="FUZ48" s="5"/>
      <c r="FVA48" s="5"/>
      <c r="FVB48" s="5"/>
      <c r="FVC48" s="5"/>
      <c r="FVD48" s="5"/>
      <c r="FVE48" s="5"/>
      <c r="FVF48" s="5"/>
      <c r="FVG48" s="5"/>
      <c r="FVH48" s="5"/>
      <c r="FVI48" s="5"/>
      <c r="FVJ48" s="5"/>
      <c r="FVK48" s="5"/>
      <c r="FVL48" s="5"/>
      <c r="FVM48" s="5"/>
      <c r="FVN48" s="5"/>
      <c r="FVO48" s="5"/>
      <c r="FVP48" s="5"/>
      <c r="FVQ48" s="5"/>
      <c r="FVR48" s="5"/>
      <c r="FVS48" s="5"/>
      <c r="FVT48" s="5"/>
      <c r="FVU48" s="5"/>
      <c r="FVV48" s="5"/>
      <c r="FVW48" s="5"/>
      <c r="FVX48" s="5"/>
      <c r="FVY48" s="5"/>
      <c r="FVZ48" s="5"/>
      <c r="FWA48" s="5"/>
      <c r="FWB48" s="5"/>
      <c r="FWC48" s="5"/>
      <c r="FWD48" s="5"/>
      <c r="FWE48" s="5"/>
      <c r="FWF48" s="5"/>
      <c r="FWG48" s="5"/>
      <c r="FWH48" s="5"/>
      <c r="FWI48" s="5"/>
      <c r="FWJ48" s="5"/>
      <c r="FWK48" s="5"/>
      <c r="FWL48" s="5"/>
      <c r="FWM48" s="5"/>
      <c r="FWN48" s="5"/>
      <c r="FWO48" s="5"/>
      <c r="FWP48" s="5"/>
      <c r="FWQ48" s="5"/>
      <c r="FWR48" s="5"/>
      <c r="FWS48" s="5"/>
      <c r="FWT48" s="5"/>
      <c r="FWU48" s="5"/>
      <c r="FWV48" s="5"/>
      <c r="FWW48" s="5"/>
      <c r="FWX48" s="5"/>
      <c r="FWY48" s="5"/>
      <c r="FWZ48" s="5"/>
      <c r="FXA48" s="5"/>
      <c r="FXB48" s="5"/>
      <c r="FXC48" s="5"/>
      <c r="FXD48" s="5"/>
      <c r="FXE48" s="5"/>
      <c r="FXF48" s="5"/>
      <c r="FXG48" s="5"/>
      <c r="FXH48" s="5"/>
      <c r="FXI48" s="5"/>
      <c r="FXJ48" s="5"/>
      <c r="FXK48" s="5"/>
      <c r="FXL48" s="5"/>
      <c r="FXM48" s="5"/>
      <c r="FXN48" s="5"/>
      <c r="FXO48" s="5"/>
      <c r="FXP48" s="5"/>
      <c r="FXQ48" s="5"/>
      <c r="FXR48" s="5"/>
      <c r="FXS48" s="5"/>
      <c r="FXT48" s="5"/>
      <c r="FXU48" s="5"/>
      <c r="FXV48" s="5"/>
      <c r="FXW48" s="5"/>
      <c r="FXX48" s="5"/>
      <c r="FXY48" s="5"/>
      <c r="FXZ48" s="5"/>
      <c r="FYA48" s="5"/>
      <c r="FYB48" s="5"/>
      <c r="FYC48" s="5"/>
      <c r="FYD48" s="5"/>
      <c r="FYE48" s="5"/>
      <c r="FYF48" s="5"/>
      <c r="FYG48" s="5"/>
      <c r="FYH48" s="5"/>
      <c r="FYI48" s="5"/>
      <c r="FYJ48" s="5"/>
      <c r="FYK48" s="5"/>
      <c r="FYL48" s="5"/>
      <c r="FYM48" s="5"/>
      <c r="FYN48" s="5"/>
      <c r="FYO48" s="5"/>
      <c r="FYP48" s="5"/>
      <c r="FYQ48" s="5"/>
      <c r="FYR48" s="5"/>
      <c r="FYS48" s="5"/>
      <c r="FYT48" s="5"/>
      <c r="FYU48" s="5"/>
      <c r="FYV48" s="5"/>
      <c r="FYW48" s="5"/>
      <c r="FYX48" s="5"/>
      <c r="FYY48" s="5"/>
      <c r="FYZ48" s="5"/>
      <c r="FZA48" s="5"/>
      <c r="FZB48" s="5"/>
      <c r="FZC48" s="5"/>
      <c r="FZD48" s="5"/>
      <c r="FZE48" s="5"/>
      <c r="FZF48" s="5"/>
      <c r="FZG48" s="5"/>
      <c r="FZH48" s="5"/>
      <c r="FZI48" s="5"/>
      <c r="FZJ48" s="5"/>
      <c r="FZK48" s="5"/>
      <c r="FZL48" s="5"/>
      <c r="FZM48" s="5"/>
      <c r="FZN48" s="5"/>
      <c r="FZO48" s="5"/>
      <c r="FZP48" s="5"/>
      <c r="FZQ48" s="5"/>
      <c r="FZR48" s="5"/>
      <c r="FZS48" s="5"/>
      <c r="FZT48" s="5"/>
      <c r="FZU48" s="5"/>
      <c r="FZV48" s="5"/>
      <c r="FZW48" s="5"/>
      <c r="FZX48" s="5"/>
      <c r="FZY48" s="5"/>
      <c r="FZZ48" s="5"/>
      <c r="GAA48" s="5"/>
      <c r="GAB48" s="5"/>
      <c r="GAC48" s="5"/>
      <c r="GAD48" s="5"/>
      <c r="GAE48" s="5"/>
      <c r="GAF48" s="5"/>
      <c r="GAG48" s="5"/>
      <c r="GAH48" s="5"/>
      <c r="GAI48" s="5"/>
      <c r="GAJ48" s="5"/>
      <c r="GAK48" s="5"/>
      <c r="GAL48" s="5"/>
      <c r="GAM48" s="5"/>
      <c r="GAN48" s="5"/>
      <c r="GAO48" s="5"/>
      <c r="GAP48" s="5"/>
      <c r="GAQ48" s="5"/>
      <c r="GAR48" s="5"/>
      <c r="GAS48" s="5"/>
      <c r="GAT48" s="5"/>
      <c r="GAU48" s="5"/>
      <c r="GAV48" s="5"/>
      <c r="GAW48" s="5"/>
      <c r="GAX48" s="5"/>
      <c r="GAY48" s="5"/>
      <c r="GAZ48" s="5"/>
      <c r="GBA48" s="5"/>
      <c r="GBB48" s="5"/>
      <c r="GBC48" s="5"/>
      <c r="GBD48" s="5"/>
      <c r="GBE48" s="5"/>
      <c r="GBF48" s="5"/>
      <c r="GBG48" s="5"/>
      <c r="GBH48" s="5"/>
      <c r="GBI48" s="5"/>
      <c r="GBJ48" s="5"/>
      <c r="GBK48" s="5"/>
      <c r="GBL48" s="5"/>
      <c r="GBM48" s="5"/>
      <c r="GBN48" s="5"/>
      <c r="GBO48" s="5"/>
      <c r="GBP48" s="5"/>
      <c r="GBQ48" s="5"/>
      <c r="GBR48" s="5"/>
      <c r="GBS48" s="5"/>
      <c r="GBT48" s="5"/>
      <c r="GBU48" s="5"/>
      <c r="GBV48" s="5"/>
      <c r="GBW48" s="5"/>
      <c r="GBX48" s="5"/>
      <c r="GBY48" s="5"/>
      <c r="GBZ48" s="5"/>
      <c r="GCA48" s="5"/>
      <c r="GCB48" s="5"/>
      <c r="GCC48" s="5"/>
      <c r="GCD48" s="5"/>
      <c r="GCE48" s="5"/>
      <c r="GCF48" s="5"/>
      <c r="GCG48" s="5"/>
      <c r="GCH48" s="5"/>
      <c r="GCI48" s="5"/>
      <c r="GCJ48" s="5"/>
      <c r="GCK48" s="5"/>
      <c r="GCL48" s="5"/>
      <c r="GCM48" s="5"/>
      <c r="GCN48" s="5"/>
      <c r="GCO48" s="5"/>
      <c r="GCP48" s="5"/>
      <c r="GCQ48" s="5"/>
      <c r="GCR48" s="5"/>
      <c r="GCS48" s="5"/>
      <c r="GCT48" s="5"/>
      <c r="GCU48" s="5"/>
      <c r="GCV48" s="5"/>
      <c r="GCW48" s="5"/>
      <c r="GCX48" s="5"/>
      <c r="GCY48" s="5"/>
      <c r="GCZ48" s="5"/>
      <c r="GDA48" s="5"/>
      <c r="GDB48" s="5"/>
      <c r="GDC48" s="5"/>
      <c r="GDD48" s="5"/>
      <c r="GDE48" s="5"/>
      <c r="GDF48" s="5"/>
      <c r="GDG48" s="5"/>
      <c r="GDH48" s="5"/>
      <c r="GDI48" s="5"/>
      <c r="GDJ48" s="5"/>
      <c r="GDK48" s="5"/>
      <c r="GDL48" s="5"/>
      <c r="GDM48" s="5"/>
      <c r="GDN48" s="5"/>
      <c r="GDO48" s="5"/>
      <c r="GDP48" s="5"/>
      <c r="GDQ48" s="5"/>
      <c r="GDR48" s="5"/>
      <c r="GDS48" s="5"/>
      <c r="GDT48" s="5"/>
      <c r="GDU48" s="5"/>
      <c r="GDV48" s="5"/>
      <c r="GDW48" s="5"/>
      <c r="GDX48" s="5"/>
      <c r="GDY48" s="5"/>
      <c r="GDZ48" s="5"/>
      <c r="GEA48" s="5"/>
      <c r="GEB48" s="5"/>
      <c r="GEC48" s="5"/>
      <c r="GED48" s="5"/>
      <c r="GEE48" s="5"/>
      <c r="GEF48" s="5"/>
      <c r="GEG48" s="5"/>
      <c r="GEH48" s="5"/>
      <c r="GEI48" s="5"/>
      <c r="GEJ48" s="5"/>
      <c r="GEK48" s="5"/>
      <c r="GEL48" s="5"/>
      <c r="GEM48" s="5"/>
      <c r="GEN48" s="5"/>
      <c r="GEO48" s="5"/>
      <c r="GEP48" s="5"/>
      <c r="GEQ48" s="5"/>
      <c r="GER48" s="5"/>
      <c r="GES48" s="5"/>
      <c r="GET48" s="5"/>
      <c r="GEU48" s="5"/>
      <c r="GEV48" s="5"/>
      <c r="GEW48" s="5"/>
      <c r="GEX48" s="5"/>
      <c r="GEY48" s="5"/>
      <c r="GEZ48" s="5"/>
      <c r="GFA48" s="5"/>
      <c r="GFB48" s="5"/>
      <c r="GFC48" s="5"/>
      <c r="GFD48" s="5"/>
      <c r="GFE48" s="5"/>
      <c r="GFF48" s="5"/>
      <c r="GFG48" s="5"/>
      <c r="GFH48" s="5"/>
      <c r="GFI48" s="5"/>
      <c r="GFJ48" s="5"/>
      <c r="GFK48" s="5"/>
      <c r="GFL48" s="5"/>
      <c r="GFM48" s="5"/>
      <c r="GFN48" s="5"/>
      <c r="GFO48" s="5"/>
      <c r="GFP48" s="5"/>
      <c r="GFQ48" s="5"/>
      <c r="GFR48" s="5"/>
      <c r="GFS48" s="5"/>
      <c r="GFT48" s="5"/>
      <c r="GFU48" s="5"/>
      <c r="GFV48" s="5"/>
      <c r="GFW48" s="5"/>
      <c r="GFX48" s="5"/>
      <c r="GFY48" s="5"/>
      <c r="GFZ48" s="5"/>
      <c r="GGA48" s="5"/>
      <c r="GGB48" s="5"/>
      <c r="GGC48" s="5"/>
      <c r="GGD48" s="5"/>
      <c r="GGE48" s="5"/>
      <c r="GGF48" s="5"/>
      <c r="GGG48" s="5"/>
      <c r="GGH48" s="5"/>
      <c r="GGI48" s="5"/>
      <c r="GGJ48" s="5"/>
      <c r="GGK48" s="5"/>
      <c r="GGL48" s="5"/>
      <c r="GGM48" s="5"/>
      <c r="GGN48" s="5"/>
      <c r="GGO48" s="5"/>
      <c r="GGP48" s="5"/>
      <c r="GGQ48" s="5"/>
      <c r="GGR48" s="5"/>
      <c r="GGS48" s="5"/>
      <c r="GGT48" s="5"/>
      <c r="GGU48" s="5"/>
      <c r="GGV48" s="5"/>
      <c r="GGW48" s="5"/>
      <c r="GGX48" s="5"/>
      <c r="GGY48" s="5"/>
      <c r="GGZ48" s="5"/>
      <c r="GHA48" s="5"/>
      <c r="GHB48" s="5"/>
      <c r="GHC48" s="5"/>
      <c r="GHD48" s="5"/>
      <c r="GHE48" s="5"/>
      <c r="GHF48" s="5"/>
      <c r="GHG48" s="5"/>
      <c r="GHH48" s="5"/>
      <c r="GHI48" s="5"/>
      <c r="GHJ48" s="5"/>
      <c r="GHK48" s="5"/>
      <c r="GHL48" s="5"/>
      <c r="GHM48" s="5"/>
      <c r="GHN48" s="5"/>
      <c r="GHO48" s="5"/>
      <c r="GHP48" s="5"/>
      <c r="GHQ48" s="5"/>
      <c r="GHR48" s="5"/>
      <c r="GHS48" s="5"/>
      <c r="GHT48" s="5"/>
      <c r="GHU48" s="5"/>
      <c r="GHV48" s="5"/>
      <c r="GHW48" s="5"/>
      <c r="GHX48" s="5"/>
      <c r="GHY48" s="5"/>
      <c r="GHZ48" s="5"/>
      <c r="GIA48" s="5"/>
      <c r="GIB48" s="5"/>
      <c r="GIC48" s="5"/>
      <c r="GID48" s="5"/>
      <c r="GIE48" s="5"/>
      <c r="GIF48" s="5"/>
      <c r="GIG48" s="5"/>
      <c r="GIH48" s="5"/>
      <c r="GII48" s="5"/>
      <c r="GIJ48" s="5"/>
      <c r="GIK48" s="5"/>
      <c r="GIL48" s="5"/>
      <c r="GIM48" s="5"/>
      <c r="GIN48" s="5"/>
      <c r="GIO48" s="5"/>
      <c r="GIP48" s="5"/>
      <c r="GIQ48" s="5"/>
      <c r="GIR48" s="5"/>
      <c r="GIS48" s="5"/>
      <c r="GIT48" s="5"/>
      <c r="GIU48" s="5"/>
      <c r="GIV48" s="5"/>
      <c r="GIW48" s="5"/>
      <c r="GIX48" s="5"/>
      <c r="GIY48" s="5"/>
      <c r="GIZ48" s="5"/>
      <c r="GJA48" s="5"/>
      <c r="GJB48" s="5"/>
      <c r="GJC48" s="5"/>
      <c r="GJD48" s="5"/>
      <c r="GJE48" s="5"/>
      <c r="GJF48" s="5"/>
      <c r="GJG48" s="5"/>
      <c r="GJH48" s="5"/>
      <c r="GJI48" s="5"/>
      <c r="GJJ48" s="5"/>
      <c r="GJK48" s="5"/>
      <c r="GJL48" s="5"/>
      <c r="GJM48" s="5"/>
      <c r="GJN48" s="5"/>
      <c r="GJO48" s="5"/>
      <c r="GJP48" s="5"/>
      <c r="GJQ48" s="5"/>
      <c r="GJR48" s="5"/>
      <c r="GJS48" s="5"/>
      <c r="GJT48" s="5"/>
      <c r="GJU48" s="5"/>
      <c r="GJV48" s="5"/>
      <c r="GJW48" s="5"/>
      <c r="GJX48" s="5"/>
      <c r="GJY48" s="5"/>
      <c r="GJZ48" s="5"/>
      <c r="GKA48" s="5"/>
      <c r="GKB48" s="5"/>
      <c r="GKC48" s="5"/>
      <c r="GKD48" s="5"/>
      <c r="GKE48" s="5"/>
      <c r="GKF48" s="5"/>
      <c r="GKG48" s="5"/>
      <c r="GKH48" s="5"/>
      <c r="GKI48" s="5"/>
      <c r="GKJ48" s="5"/>
      <c r="GKK48" s="5"/>
      <c r="GKL48" s="5"/>
      <c r="GKM48" s="5"/>
      <c r="GKN48" s="5"/>
      <c r="GKO48" s="5"/>
      <c r="GKP48" s="5"/>
      <c r="GKQ48" s="5"/>
      <c r="GKR48" s="5"/>
      <c r="GKS48" s="5"/>
      <c r="GKT48" s="5"/>
      <c r="GKU48" s="5"/>
      <c r="GKV48" s="5"/>
      <c r="GKW48" s="5"/>
      <c r="GKX48" s="5"/>
      <c r="GKY48" s="5"/>
      <c r="GKZ48" s="5"/>
      <c r="GLA48" s="5"/>
      <c r="GLB48" s="5"/>
      <c r="GLC48" s="5"/>
      <c r="GLD48" s="5"/>
      <c r="GLE48" s="5"/>
      <c r="GLF48" s="5"/>
      <c r="GLG48" s="5"/>
      <c r="GLH48" s="5"/>
      <c r="GLI48" s="5"/>
      <c r="GLJ48" s="5"/>
      <c r="GLK48" s="5"/>
      <c r="GLL48" s="5"/>
      <c r="GLM48" s="5"/>
      <c r="GLN48" s="5"/>
      <c r="GLO48" s="5"/>
      <c r="GLP48" s="5"/>
      <c r="GLQ48" s="5"/>
      <c r="GLR48" s="5"/>
      <c r="GLS48" s="5"/>
      <c r="GLT48" s="5"/>
      <c r="GLU48" s="5"/>
      <c r="GLV48" s="5"/>
      <c r="GLW48" s="5"/>
      <c r="GLX48" s="5"/>
      <c r="GLY48" s="5"/>
      <c r="GLZ48" s="5"/>
      <c r="GMA48" s="5"/>
      <c r="GMB48" s="5"/>
      <c r="GMC48" s="5"/>
      <c r="GMD48" s="5"/>
      <c r="GME48" s="5"/>
      <c r="GMF48" s="5"/>
      <c r="GMG48" s="5"/>
      <c r="GMH48" s="5"/>
      <c r="GMI48" s="5"/>
      <c r="GMJ48" s="5"/>
      <c r="GMK48" s="5"/>
      <c r="GML48" s="5"/>
      <c r="GMM48" s="5"/>
      <c r="GMN48" s="5"/>
      <c r="GMO48" s="5"/>
      <c r="GMP48" s="5"/>
      <c r="GMQ48" s="5"/>
      <c r="GMR48" s="5"/>
      <c r="GMS48" s="5"/>
      <c r="GMT48" s="5"/>
      <c r="GMU48" s="5"/>
      <c r="GMV48" s="5"/>
      <c r="GMW48" s="5"/>
      <c r="GMX48" s="5"/>
      <c r="GMY48" s="5"/>
      <c r="GMZ48" s="5"/>
      <c r="GNA48" s="5"/>
      <c r="GNB48" s="5"/>
      <c r="GNC48" s="5"/>
      <c r="GND48" s="5"/>
      <c r="GNE48" s="5"/>
      <c r="GNF48" s="5"/>
      <c r="GNG48" s="5"/>
      <c r="GNH48" s="5"/>
      <c r="GNI48" s="5"/>
      <c r="GNJ48" s="5"/>
      <c r="GNK48" s="5"/>
      <c r="GNL48" s="5"/>
      <c r="GNM48" s="5"/>
      <c r="GNN48" s="5"/>
      <c r="GNO48" s="5"/>
      <c r="GNP48" s="5"/>
      <c r="GNQ48" s="5"/>
      <c r="GNR48" s="5"/>
      <c r="GNS48" s="5"/>
      <c r="GNT48" s="5"/>
      <c r="GNU48" s="5"/>
      <c r="GNV48" s="5"/>
      <c r="GNW48" s="5"/>
      <c r="GNX48" s="5"/>
      <c r="GNY48" s="5"/>
      <c r="GNZ48" s="5"/>
      <c r="GOA48" s="5"/>
      <c r="GOB48" s="5"/>
      <c r="GOC48" s="5"/>
      <c r="GOD48" s="5"/>
      <c r="GOE48" s="5"/>
      <c r="GOF48" s="5"/>
      <c r="GOG48" s="5"/>
      <c r="GOH48" s="5"/>
      <c r="GOI48" s="5"/>
      <c r="GOJ48" s="5"/>
      <c r="GOK48" s="5"/>
      <c r="GOL48" s="5"/>
      <c r="GOM48" s="5"/>
      <c r="GON48" s="5"/>
      <c r="GOO48" s="5"/>
      <c r="GOP48" s="5"/>
      <c r="GOQ48" s="5"/>
      <c r="GOR48" s="5"/>
      <c r="GOS48" s="5"/>
      <c r="GOT48" s="5"/>
      <c r="GOU48" s="5"/>
      <c r="GOV48" s="5"/>
      <c r="GOW48" s="5"/>
      <c r="GOX48" s="5"/>
      <c r="GOY48" s="5"/>
      <c r="GOZ48" s="5"/>
      <c r="GPA48" s="5"/>
      <c r="GPB48" s="5"/>
      <c r="GPC48" s="5"/>
      <c r="GPD48" s="5"/>
      <c r="GPE48" s="5"/>
      <c r="GPF48" s="5"/>
      <c r="GPG48" s="5"/>
      <c r="GPH48" s="5"/>
      <c r="GPI48" s="5"/>
      <c r="GPJ48" s="5"/>
      <c r="GPK48" s="5"/>
      <c r="GPL48" s="5"/>
      <c r="GPM48" s="5"/>
      <c r="GPN48" s="5"/>
      <c r="GPO48" s="5"/>
      <c r="GPP48" s="5"/>
      <c r="GPQ48" s="5"/>
      <c r="GPR48" s="5"/>
      <c r="GPS48" s="5"/>
      <c r="GPT48" s="5"/>
      <c r="GPU48" s="5"/>
      <c r="GPV48" s="5"/>
      <c r="GPW48" s="5"/>
      <c r="GPX48" s="5"/>
      <c r="GPY48" s="5"/>
      <c r="GPZ48" s="5"/>
      <c r="GQA48" s="5"/>
      <c r="GQB48" s="5"/>
      <c r="GQC48" s="5"/>
      <c r="GQD48" s="5"/>
      <c r="GQE48" s="5"/>
      <c r="GQF48" s="5"/>
      <c r="GQG48" s="5"/>
      <c r="GQH48" s="5"/>
      <c r="GQI48" s="5"/>
      <c r="GQJ48" s="5"/>
      <c r="GQK48" s="5"/>
      <c r="GQL48" s="5"/>
      <c r="GQM48" s="5"/>
      <c r="GQN48" s="5"/>
      <c r="GQO48" s="5"/>
      <c r="GQP48" s="5"/>
      <c r="GQQ48" s="5"/>
      <c r="GQR48" s="5"/>
      <c r="GQS48" s="5"/>
      <c r="GQT48" s="5"/>
      <c r="GQU48" s="5"/>
      <c r="GQV48" s="5"/>
      <c r="GQW48" s="5"/>
      <c r="GQX48" s="5"/>
      <c r="GQY48" s="5"/>
      <c r="GQZ48" s="5"/>
      <c r="GRA48" s="5"/>
      <c r="GRB48" s="5"/>
      <c r="GRC48" s="5"/>
      <c r="GRD48" s="5"/>
      <c r="GRE48" s="5"/>
      <c r="GRF48" s="5"/>
      <c r="GRG48" s="5"/>
      <c r="GRH48" s="5"/>
      <c r="GRI48" s="5"/>
      <c r="GRJ48" s="5"/>
      <c r="GRK48" s="5"/>
      <c r="GRL48" s="5"/>
      <c r="GRM48" s="5"/>
      <c r="GRN48" s="5"/>
      <c r="GRO48" s="5"/>
      <c r="GRP48" s="5"/>
      <c r="GRQ48" s="5"/>
      <c r="GRR48" s="5"/>
      <c r="GRS48" s="5"/>
      <c r="GRT48" s="5"/>
      <c r="GRU48" s="5"/>
      <c r="GRV48" s="5"/>
      <c r="GRW48" s="5"/>
      <c r="GRX48" s="5"/>
      <c r="GRY48" s="5"/>
      <c r="GRZ48" s="5"/>
      <c r="GSA48" s="5"/>
      <c r="GSB48" s="5"/>
      <c r="GSC48" s="5"/>
      <c r="GSD48" s="5"/>
      <c r="GSE48" s="5"/>
      <c r="GSF48" s="5"/>
      <c r="GSG48" s="5"/>
      <c r="GSH48" s="5"/>
      <c r="GSI48" s="5"/>
      <c r="GSJ48" s="5"/>
      <c r="GSK48" s="5"/>
      <c r="GSL48" s="5"/>
      <c r="GSM48" s="5"/>
      <c r="GSN48" s="5"/>
      <c r="GSO48" s="5"/>
      <c r="GSP48" s="5"/>
      <c r="GSQ48" s="5"/>
      <c r="GSR48" s="5"/>
      <c r="GSS48" s="5"/>
      <c r="GST48" s="5"/>
      <c r="GSU48" s="5"/>
      <c r="GSV48" s="5"/>
      <c r="GSW48" s="5"/>
      <c r="GSX48" s="5"/>
      <c r="GSY48" s="5"/>
      <c r="GSZ48" s="5"/>
      <c r="GTA48" s="5"/>
      <c r="GTB48" s="5"/>
      <c r="GTC48" s="5"/>
      <c r="GTD48" s="5"/>
      <c r="GTE48" s="5"/>
      <c r="GTF48" s="5"/>
      <c r="GTG48" s="5"/>
      <c r="GTH48" s="5"/>
      <c r="GTI48" s="5"/>
      <c r="GTJ48" s="5"/>
      <c r="GTK48" s="5"/>
      <c r="GTL48" s="5"/>
      <c r="GTM48" s="5"/>
      <c r="GTN48" s="5"/>
      <c r="GTO48" s="5"/>
      <c r="GTP48" s="5"/>
      <c r="GTQ48" s="5"/>
      <c r="GTR48" s="5"/>
      <c r="GTS48" s="5"/>
      <c r="GTT48" s="5"/>
      <c r="GTU48" s="5"/>
      <c r="GTV48" s="5"/>
      <c r="GTW48" s="5"/>
      <c r="GTX48" s="5"/>
      <c r="GTY48" s="5"/>
      <c r="GTZ48" s="5"/>
      <c r="GUA48" s="5"/>
      <c r="GUB48" s="5"/>
      <c r="GUC48" s="5"/>
      <c r="GUD48" s="5"/>
      <c r="GUE48" s="5"/>
      <c r="GUF48" s="5"/>
      <c r="GUG48" s="5"/>
      <c r="GUH48" s="5"/>
      <c r="GUI48" s="5"/>
      <c r="GUJ48" s="5"/>
      <c r="GUK48" s="5"/>
      <c r="GUL48" s="5"/>
      <c r="GUM48" s="5"/>
      <c r="GUN48" s="5"/>
      <c r="GUO48" s="5"/>
      <c r="GUP48" s="5"/>
      <c r="GUQ48" s="5"/>
      <c r="GUR48" s="5"/>
      <c r="GUS48" s="5"/>
      <c r="GUT48" s="5"/>
      <c r="GUU48" s="5"/>
      <c r="GUV48" s="5"/>
      <c r="GUW48" s="5"/>
      <c r="GUX48" s="5"/>
      <c r="GUY48" s="5"/>
      <c r="GUZ48" s="5"/>
      <c r="GVA48" s="5"/>
      <c r="GVB48" s="5"/>
      <c r="GVC48" s="5"/>
      <c r="GVD48" s="5"/>
      <c r="GVE48" s="5"/>
      <c r="GVF48" s="5"/>
      <c r="GVG48" s="5"/>
      <c r="GVH48" s="5"/>
      <c r="GVI48" s="5"/>
      <c r="GVJ48" s="5"/>
      <c r="GVK48" s="5"/>
      <c r="GVL48" s="5"/>
      <c r="GVM48" s="5"/>
      <c r="GVN48" s="5"/>
      <c r="GVO48" s="5"/>
      <c r="GVP48" s="5"/>
      <c r="GVQ48" s="5"/>
      <c r="GVR48" s="5"/>
      <c r="GVS48" s="5"/>
      <c r="GVT48" s="5"/>
      <c r="GVU48" s="5"/>
      <c r="GVV48" s="5"/>
      <c r="GVW48" s="5"/>
      <c r="GVX48" s="5"/>
      <c r="GVY48" s="5"/>
      <c r="GVZ48" s="5"/>
      <c r="GWA48" s="5"/>
      <c r="GWB48" s="5"/>
      <c r="GWC48" s="5"/>
      <c r="GWD48" s="5"/>
      <c r="GWE48" s="5"/>
      <c r="GWF48" s="5"/>
      <c r="GWG48" s="5"/>
      <c r="GWH48" s="5"/>
      <c r="GWI48" s="5"/>
      <c r="GWJ48" s="5"/>
      <c r="GWK48" s="5"/>
      <c r="GWL48" s="5"/>
      <c r="GWM48" s="5"/>
      <c r="GWN48" s="5"/>
      <c r="GWO48" s="5"/>
      <c r="GWP48" s="5"/>
      <c r="GWQ48" s="5"/>
      <c r="GWR48" s="5"/>
      <c r="GWS48" s="5"/>
      <c r="GWT48" s="5"/>
      <c r="GWU48" s="5"/>
      <c r="GWV48" s="5"/>
      <c r="GWW48" s="5"/>
      <c r="GWX48" s="5"/>
      <c r="GWY48" s="5"/>
      <c r="GWZ48" s="5"/>
      <c r="GXA48" s="5"/>
      <c r="GXB48" s="5"/>
      <c r="GXC48" s="5"/>
      <c r="GXD48" s="5"/>
      <c r="GXE48" s="5"/>
      <c r="GXF48" s="5"/>
      <c r="GXG48" s="5"/>
      <c r="GXH48" s="5"/>
      <c r="GXI48" s="5"/>
      <c r="GXJ48" s="5"/>
      <c r="GXK48" s="5"/>
      <c r="GXL48" s="5"/>
      <c r="GXM48" s="5"/>
      <c r="GXN48" s="5"/>
      <c r="GXO48" s="5"/>
      <c r="GXP48" s="5"/>
      <c r="GXQ48" s="5"/>
      <c r="GXR48" s="5"/>
      <c r="GXS48" s="5"/>
      <c r="GXT48" s="5"/>
      <c r="GXU48" s="5"/>
      <c r="GXV48" s="5"/>
      <c r="GXW48" s="5"/>
      <c r="GXX48" s="5"/>
      <c r="GXY48" s="5"/>
      <c r="GXZ48" s="5"/>
      <c r="GYA48" s="5"/>
      <c r="GYB48" s="5"/>
      <c r="GYC48" s="5"/>
      <c r="GYD48" s="5"/>
      <c r="GYE48" s="5"/>
      <c r="GYF48" s="5"/>
      <c r="GYG48" s="5"/>
      <c r="GYH48" s="5"/>
      <c r="GYI48" s="5"/>
      <c r="GYJ48" s="5"/>
      <c r="GYK48" s="5"/>
      <c r="GYL48" s="5"/>
      <c r="GYM48" s="5"/>
      <c r="GYN48" s="5"/>
      <c r="GYO48" s="5"/>
      <c r="GYP48" s="5"/>
      <c r="GYQ48" s="5"/>
      <c r="GYR48" s="5"/>
      <c r="GYS48" s="5"/>
      <c r="GYT48" s="5"/>
      <c r="GYU48" s="5"/>
      <c r="GYV48" s="5"/>
      <c r="GYW48" s="5"/>
      <c r="GYX48" s="5"/>
      <c r="GYY48" s="5"/>
      <c r="GYZ48" s="5"/>
      <c r="GZA48" s="5"/>
      <c r="GZB48" s="5"/>
      <c r="GZC48" s="5"/>
      <c r="GZD48" s="5"/>
      <c r="GZE48" s="5"/>
      <c r="GZF48" s="5"/>
      <c r="GZG48" s="5"/>
      <c r="GZH48" s="5"/>
      <c r="GZI48" s="5"/>
      <c r="GZJ48" s="5"/>
      <c r="GZK48" s="5"/>
      <c r="GZL48" s="5"/>
      <c r="GZM48" s="5"/>
      <c r="GZN48" s="5"/>
      <c r="GZO48" s="5"/>
      <c r="GZP48" s="5"/>
      <c r="GZQ48" s="5"/>
      <c r="GZR48" s="5"/>
      <c r="GZS48" s="5"/>
      <c r="GZT48" s="5"/>
      <c r="GZU48" s="5"/>
      <c r="GZV48" s="5"/>
      <c r="GZW48" s="5"/>
      <c r="GZX48" s="5"/>
      <c r="GZY48" s="5"/>
      <c r="GZZ48" s="5"/>
      <c r="HAA48" s="5"/>
      <c r="HAB48" s="5"/>
      <c r="HAC48" s="5"/>
      <c r="HAD48" s="5"/>
      <c r="HAE48" s="5"/>
      <c r="HAF48" s="5"/>
      <c r="HAG48" s="5"/>
      <c r="HAH48" s="5"/>
      <c r="HAI48" s="5"/>
      <c r="HAJ48" s="5"/>
      <c r="HAK48" s="5"/>
      <c r="HAL48" s="5"/>
      <c r="HAM48" s="5"/>
      <c r="HAN48" s="5"/>
      <c r="HAO48" s="5"/>
      <c r="HAP48" s="5"/>
      <c r="HAQ48" s="5"/>
      <c r="HAR48" s="5"/>
      <c r="HAS48" s="5"/>
      <c r="HAT48" s="5"/>
      <c r="HAU48" s="5"/>
      <c r="HAV48" s="5"/>
      <c r="HAW48" s="5"/>
      <c r="HAX48" s="5"/>
      <c r="HAY48" s="5"/>
      <c r="HAZ48" s="5"/>
      <c r="HBA48" s="5"/>
      <c r="HBB48" s="5"/>
      <c r="HBC48" s="5"/>
      <c r="HBD48" s="5"/>
      <c r="HBE48" s="5"/>
      <c r="HBF48" s="5"/>
      <c r="HBG48" s="5"/>
      <c r="HBH48" s="5"/>
      <c r="HBI48" s="5"/>
      <c r="HBJ48" s="5"/>
      <c r="HBK48" s="5"/>
      <c r="HBL48" s="5"/>
      <c r="HBM48" s="5"/>
      <c r="HBN48" s="5"/>
      <c r="HBO48" s="5"/>
      <c r="HBP48" s="5"/>
      <c r="HBQ48" s="5"/>
      <c r="HBR48" s="5"/>
      <c r="HBS48" s="5"/>
      <c r="HBT48" s="5"/>
      <c r="HBU48" s="5"/>
      <c r="HBV48" s="5"/>
      <c r="HBW48" s="5"/>
      <c r="HBX48" s="5"/>
      <c r="HBY48" s="5"/>
      <c r="HBZ48" s="5"/>
      <c r="HCA48" s="5"/>
      <c r="HCB48" s="5"/>
      <c r="HCC48" s="5"/>
      <c r="HCD48" s="5"/>
      <c r="HCE48" s="5"/>
      <c r="HCF48" s="5"/>
      <c r="HCG48" s="5"/>
      <c r="HCH48" s="5"/>
      <c r="HCI48" s="5"/>
      <c r="HCJ48" s="5"/>
      <c r="HCK48" s="5"/>
      <c r="HCL48" s="5"/>
      <c r="HCM48" s="5"/>
      <c r="HCN48" s="5"/>
      <c r="HCO48" s="5"/>
      <c r="HCP48" s="5"/>
      <c r="HCQ48" s="5"/>
      <c r="HCR48" s="5"/>
      <c r="HCS48" s="5"/>
      <c r="HCT48" s="5"/>
      <c r="HCU48" s="5"/>
      <c r="HCV48" s="5"/>
      <c r="HCW48" s="5"/>
      <c r="HCX48" s="5"/>
      <c r="HCY48" s="5"/>
      <c r="HCZ48" s="5"/>
      <c r="HDA48" s="5"/>
      <c r="HDB48" s="5"/>
      <c r="HDC48" s="5"/>
      <c r="HDD48" s="5"/>
      <c r="HDE48" s="5"/>
      <c r="HDF48" s="5"/>
      <c r="HDG48" s="5"/>
      <c r="HDH48" s="5"/>
      <c r="HDI48" s="5"/>
      <c r="HDJ48" s="5"/>
      <c r="HDK48" s="5"/>
      <c r="HDL48" s="5"/>
      <c r="HDM48" s="5"/>
      <c r="HDN48" s="5"/>
      <c r="HDO48" s="5"/>
      <c r="HDP48" s="5"/>
      <c r="HDQ48" s="5"/>
      <c r="HDR48" s="5"/>
      <c r="HDS48" s="5"/>
      <c r="HDT48" s="5"/>
      <c r="HDU48" s="5"/>
      <c r="HDV48" s="5"/>
      <c r="HDW48" s="5"/>
      <c r="HDX48" s="5"/>
      <c r="HDY48" s="5"/>
      <c r="HDZ48" s="5"/>
      <c r="HEA48" s="5"/>
      <c r="HEB48" s="5"/>
      <c r="HEC48" s="5"/>
      <c r="HED48" s="5"/>
      <c r="HEE48" s="5"/>
      <c r="HEF48" s="5"/>
      <c r="HEG48" s="5"/>
      <c r="HEH48" s="5"/>
      <c r="HEI48" s="5"/>
      <c r="HEJ48" s="5"/>
      <c r="HEK48" s="5"/>
      <c r="HEL48" s="5"/>
      <c r="HEM48" s="5"/>
      <c r="HEN48" s="5"/>
      <c r="HEO48" s="5"/>
      <c r="HEP48" s="5"/>
      <c r="HEQ48" s="5"/>
      <c r="HER48" s="5"/>
      <c r="HES48" s="5"/>
      <c r="HET48" s="5"/>
      <c r="HEU48" s="5"/>
      <c r="HEV48" s="5"/>
      <c r="HEW48" s="5"/>
      <c r="HEX48" s="5"/>
      <c r="HEY48" s="5"/>
      <c r="HEZ48" s="5"/>
      <c r="HFA48" s="5"/>
      <c r="HFB48" s="5"/>
      <c r="HFC48" s="5"/>
      <c r="HFD48" s="5"/>
      <c r="HFE48" s="5"/>
      <c r="HFF48" s="5"/>
      <c r="HFG48" s="5"/>
      <c r="HFH48" s="5"/>
      <c r="HFI48" s="5"/>
      <c r="HFJ48" s="5"/>
      <c r="HFK48" s="5"/>
      <c r="HFL48" s="5"/>
      <c r="HFM48" s="5"/>
      <c r="HFN48" s="5"/>
      <c r="HFO48" s="5"/>
      <c r="HFP48" s="5"/>
      <c r="HFQ48" s="5"/>
      <c r="HFR48" s="5"/>
      <c r="HFS48" s="5"/>
      <c r="HFT48" s="5"/>
      <c r="HFU48" s="5"/>
      <c r="HFV48" s="5"/>
      <c r="HFW48" s="5"/>
      <c r="HFX48" s="5"/>
      <c r="HFY48" s="5"/>
      <c r="HFZ48" s="5"/>
      <c r="HGA48" s="5"/>
      <c r="HGB48" s="5"/>
      <c r="HGC48" s="5"/>
      <c r="HGD48" s="5"/>
      <c r="HGE48" s="5"/>
      <c r="HGF48" s="5"/>
      <c r="HGG48" s="5"/>
      <c r="HGH48" s="5"/>
      <c r="HGI48" s="5"/>
      <c r="HGJ48" s="5"/>
      <c r="HGK48" s="5"/>
      <c r="HGL48" s="5"/>
      <c r="HGM48" s="5"/>
      <c r="HGN48" s="5"/>
      <c r="HGO48" s="5"/>
      <c r="HGP48" s="5"/>
      <c r="HGQ48" s="5"/>
      <c r="HGR48" s="5"/>
      <c r="HGS48" s="5"/>
      <c r="HGT48" s="5"/>
      <c r="HGU48" s="5"/>
      <c r="HGV48" s="5"/>
      <c r="HGW48" s="5"/>
      <c r="HGX48" s="5"/>
      <c r="HGY48" s="5"/>
      <c r="HGZ48" s="5"/>
      <c r="HHA48" s="5"/>
      <c r="HHB48" s="5"/>
      <c r="HHC48" s="5"/>
      <c r="HHD48" s="5"/>
      <c r="HHE48" s="5"/>
      <c r="HHF48" s="5"/>
      <c r="HHG48" s="5"/>
      <c r="HHH48" s="5"/>
      <c r="HHI48" s="5"/>
      <c r="HHJ48" s="5"/>
      <c r="HHK48" s="5"/>
      <c r="HHL48" s="5"/>
      <c r="HHM48" s="5"/>
      <c r="HHN48" s="5"/>
      <c r="HHO48" s="5"/>
      <c r="HHP48" s="5"/>
      <c r="HHQ48" s="5"/>
      <c r="HHR48" s="5"/>
      <c r="HHS48" s="5"/>
      <c r="HHT48" s="5"/>
      <c r="HHU48" s="5"/>
      <c r="HHV48" s="5"/>
      <c r="HHW48" s="5"/>
      <c r="HHX48" s="5"/>
      <c r="HHY48" s="5"/>
      <c r="HHZ48" s="5"/>
      <c r="HIA48" s="5"/>
      <c r="HIB48" s="5"/>
      <c r="HIC48" s="5"/>
      <c r="HID48" s="5"/>
      <c r="HIE48" s="5"/>
      <c r="HIF48" s="5"/>
      <c r="HIG48" s="5"/>
      <c r="HIH48" s="5"/>
      <c r="HII48" s="5"/>
      <c r="HIJ48" s="5"/>
      <c r="HIK48" s="5"/>
      <c r="HIL48" s="5"/>
      <c r="HIM48" s="5"/>
      <c r="HIN48" s="5"/>
      <c r="HIO48" s="5"/>
      <c r="HIP48" s="5"/>
      <c r="HIQ48" s="5"/>
      <c r="HIR48" s="5"/>
      <c r="HIS48" s="5"/>
      <c r="HIT48" s="5"/>
      <c r="HIU48" s="5"/>
      <c r="HIV48" s="5"/>
      <c r="HIW48" s="5"/>
      <c r="HIX48" s="5"/>
      <c r="HIY48" s="5"/>
      <c r="HIZ48" s="5"/>
      <c r="HJA48" s="5"/>
      <c r="HJB48" s="5"/>
      <c r="HJC48" s="5"/>
      <c r="HJD48" s="5"/>
      <c r="HJE48" s="5"/>
      <c r="HJF48" s="5"/>
      <c r="HJG48" s="5"/>
      <c r="HJH48" s="5"/>
      <c r="HJI48" s="5"/>
      <c r="HJJ48" s="5"/>
      <c r="HJK48" s="5"/>
      <c r="HJL48" s="5"/>
      <c r="HJM48" s="5"/>
      <c r="HJN48" s="5"/>
      <c r="HJO48" s="5"/>
      <c r="HJP48" s="5"/>
      <c r="HJQ48" s="5"/>
      <c r="HJR48" s="5"/>
      <c r="HJS48" s="5"/>
      <c r="HJT48" s="5"/>
      <c r="HJU48" s="5"/>
      <c r="HJV48" s="5"/>
      <c r="HJW48" s="5"/>
      <c r="HJX48" s="5"/>
      <c r="HJY48" s="5"/>
      <c r="HJZ48" s="5"/>
      <c r="HKA48" s="5"/>
      <c r="HKB48" s="5"/>
      <c r="HKC48" s="5"/>
      <c r="HKD48" s="5"/>
      <c r="HKE48" s="5"/>
      <c r="HKF48" s="5"/>
      <c r="HKG48" s="5"/>
      <c r="HKH48" s="5"/>
      <c r="HKI48" s="5"/>
      <c r="HKJ48" s="5"/>
      <c r="HKK48" s="5"/>
      <c r="HKL48" s="5"/>
      <c r="HKM48" s="5"/>
      <c r="HKN48" s="5"/>
      <c r="HKO48" s="5"/>
      <c r="HKP48" s="5"/>
      <c r="HKQ48" s="5"/>
      <c r="HKR48" s="5"/>
      <c r="HKS48" s="5"/>
      <c r="HKT48" s="5"/>
      <c r="HKU48" s="5"/>
      <c r="HKV48" s="5"/>
      <c r="HKW48" s="5"/>
      <c r="HKX48" s="5"/>
      <c r="HKY48" s="5"/>
      <c r="HKZ48" s="5"/>
      <c r="HLA48" s="5"/>
      <c r="HLB48" s="5"/>
      <c r="HLC48" s="5"/>
      <c r="HLD48" s="5"/>
      <c r="HLE48" s="5"/>
      <c r="HLF48" s="5"/>
      <c r="HLG48" s="5"/>
      <c r="HLH48" s="5"/>
      <c r="HLI48" s="5"/>
      <c r="HLJ48" s="5"/>
      <c r="HLK48" s="5"/>
      <c r="HLL48" s="5"/>
      <c r="HLM48" s="5"/>
      <c r="HLN48" s="5"/>
      <c r="HLO48" s="5"/>
      <c r="HLP48" s="5"/>
      <c r="HLQ48" s="5"/>
      <c r="HLR48" s="5"/>
      <c r="HLS48" s="5"/>
      <c r="HLT48" s="5"/>
      <c r="HLU48" s="5"/>
      <c r="HLV48" s="5"/>
      <c r="HLW48" s="5"/>
      <c r="HLX48" s="5"/>
      <c r="HLY48" s="5"/>
      <c r="HLZ48" s="5"/>
      <c r="HMA48" s="5"/>
      <c r="HMB48" s="5"/>
      <c r="HMC48" s="5"/>
      <c r="HMD48" s="5"/>
      <c r="HME48" s="5"/>
      <c r="HMF48" s="5"/>
      <c r="HMG48" s="5"/>
      <c r="HMH48" s="5"/>
      <c r="HMI48" s="5"/>
      <c r="HMJ48" s="5"/>
      <c r="HMK48" s="5"/>
      <c r="HML48" s="5"/>
      <c r="HMM48" s="5"/>
      <c r="HMN48" s="5"/>
      <c r="HMO48" s="5"/>
      <c r="HMP48" s="5"/>
      <c r="HMQ48" s="5"/>
      <c r="HMR48" s="5"/>
      <c r="HMS48" s="5"/>
      <c r="HMT48" s="5"/>
      <c r="HMU48" s="5"/>
      <c r="HMV48" s="5"/>
      <c r="HMW48" s="5"/>
      <c r="HMX48" s="5"/>
      <c r="HMY48" s="5"/>
      <c r="HMZ48" s="5"/>
      <c r="HNA48" s="5"/>
      <c r="HNB48" s="5"/>
      <c r="HNC48" s="5"/>
      <c r="HND48" s="5"/>
      <c r="HNE48" s="5"/>
      <c r="HNF48" s="5"/>
      <c r="HNG48" s="5"/>
      <c r="HNH48" s="5"/>
      <c r="HNI48" s="5"/>
      <c r="HNJ48" s="5"/>
      <c r="HNK48" s="5"/>
      <c r="HNL48" s="5"/>
      <c r="HNM48" s="5"/>
      <c r="HNN48" s="5"/>
      <c r="HNO48" s="5"/>
      <c r="HNP48" s="5"/>
      <c r="HNQ48" s="5"/>
      <c r="HNR48" s="5"/>
      <c r="HNS48" s="5"/>
      <c r="HNT48" s="5"/>
      <c r="HNU48" s="5"/>
      <c r="HNV48" s="5"/>
      <c r="HNW48" s="5"/>
      <c r="HNX48" s="5"/>
      <c r="HNY48" s="5"/>
      <c r="HNZ48" s="5"/>
      <c r="HOA48" s="5"/>
      <c r="HOB48" s="5"/>
      <c r="HOC48" s="5"/>
      <c r="HOD48" s="5"/>
      <c r="HOE48" s="5"/>
      <c r="HOF48" s="5"/>
      <c r="HOG48" s="5"/>
      <c r="HOH48" s="5"/>
      <c r="HOI48" s="5"/>
      <c r="HOJ48" s="5"/>
      <c r="HOK48" s="5"/>
      <c r="HOL48" s="5"/>
      <c r="HOM48" s="5"/>
      <c r="HON48" s="5"/>
      <c r="HOO48" s="5"/>
      <c r="HOP48" s="5"/>
      <c r="HOQ48" s="5"/>
      <c r="HOR48" s="5"/>
      <c r="HOS48" s="5"/>
      <c r="HOT48" s="5"/>
      <c r="HOU48" s="5"/>
      <c r="HOV48" s="5"/>
      <c r="HOW48" s="5"/>
      <c r="HOX48" s="5"/>
      <c r="HOY48" s="5"/>
      <c r="HOZ48" s="5"/>
      <c r="HPA48" s="5"/>
      <c r="HPB48" s="5"/>
      <c r="HPC48" s="5"/>
      <c r="HPD48" s="5"/>
      <c r="HPE48" s="5"/>
      <c r="HPF48" s="5"/>
      <c r="HPG48" s="5"/>
      <c r="HPH48" s="5"/>
      <c r="HPI48" s="5"/>
      <c r="HPJ48" s="5"/>
      <c r="HPK48" s="5"/>
      <c r="HPL48" s="5"/>
      <c r="HPM48" s="5"/>
      <c r="HPN48" s="5"/>
      <c r="HPO48" s="5"/>
      <c r="HPP48" s="5"/>
      <c r="HPQ48" s="5"/>
      <c r="HPR48" s="5"/>
      <c r="HPS48" s="5"/>
      <c r="HPT48" s="5"/>
      <c r="HPU48" s="5"/>
      <c r="HPV48" s="5"/>
      <c r="HPW48" s="5"/>
      <c r="HPX48" s="5"/>
      <c r="HPY48" s="5"/>
      <c r="HPZ48" s="5"/>
      <c r="HQA48" s="5"/>
      <c r="HQB48" s="5"/>
      <c r="HQC48" s="5"/>
      <c r="HQD48" s="5"/>
      <c r="HQE48" s="5"/>
      <c r="HQF48" s="5"/>
      <c r="HQG48" s="5"/>
      <c r="HQH48" s="5"/>
      <c r="HQI48" s="5"/>
      <c r="HQJ48" s="5"/>
      <c r="HQK48" s="5"/>
      <c r="HQL48" s="5"/>
      <c r="HQM48" s="5"/>
      <c r="HQN48" s="5"/>
      <c r="HQO48" s="5"/>
      <c r="HQP48" s="5"/>
      <c r="HQQ48" s="5"/>
      <c r="HQR48" s="5"/>
      <c r="HQS48" s="5"/>
      <c r="HQT48" s="5"/>
      <c r="HQU48" s="5"/>
      <c r="HQV48" s="5"/>
      <c r="HQW48" s="5"/>
      <c r="HQX48" s="5"/>
      <c r="HQY48" s="5"/>
      <c r="HQZ48" s="5"/>
      <c r="HRA48" s="5"/>
      <c r="HRB48" s="5"/>
      <c r="HRC48" s="5"/>
      <c r="HRD48" s="5"/>
      <c r="HRE48" s="5"/>
      <c r="HRF48" s="5"/>
      <c r="HRG48" s="5"/>
      <c r="HRH48" s="5"/>
      <c r="HRI48" s="5"/>
      <c r="HRJ48" s="5"/>
      <c r="HRK48" s="5"/>
      <c r="HRL48" s="5"/>
      <c r="HRM48" s="5"/>
      <c r="HRN48" s="5"/>
      <c r="HRO48" s="5"/>
      <c r="HRP48" s="5"/>
      <c r="HRQ48" s="5"/>
      <c r="HRR48" s="5"/>
      <c r="HRS48" s="5"/>
      <c r="HRT48" s="5"/>
      <c r="HRU48" s="5"/>
      <c r="HRV48" s="5"/>
      <c r="HRW48" s="5"/>
      <c r="HRX48" s="5"/>
      <c r="HRY48" s="5"/>
      <c r="HRZ48" s="5"/>
      <c r="HSA48" s="5"/>
      <c r="HSB48" s="5"/>
      <c r="HSC48" s="5"/>
      <c r="HSD48" s="5"/>
      <c r="HSE48" s="5"/>
      <c r="HSF48" s="5"/>
      <c r="HSG48" s="5"/>
      <c r="HSH48" s="5"/>
      <c r="HSI48" s="5"/>
      <c r="HSJ48" s="5"/>
      <c r="HSK48" s="5"/>
      <c r="HSL48" s="5"/>
      <c r="HSM48" s="5"/>
      <c r="HSN48" s="5"/>
      <c r="HSO48" s="5"/>
      <c r="HSP48" s="5"/>
      <c r="HSQ48" s="5"/>
      <c r="HSR48" s="5"/>
      <c r="HSS48" s="5"/>
      <c r="HST48" s="5"/>
      <c r="HSU48" s="5"/>
      <c r="HSV48" s="5"/>
      <c r="HSW48" s="5"/>
      <c r="HSX48" s="5"/>
      <c r="HSY48" s="5"/>
      <c r="HSZ48" s="5"/>
      <c r="HTA48" s="5"/>
      <c r="HTB48" s="5"/>
      <c r="HTC48" s="5"/>
      <c r="HTD48" s="5"/>
      <c r="HTE48" s="5"/>
      <c r="HTF48" s="5"/>
      <c r="HTG48" s="5"/>
      <c r="HTH48" s="5"/>
      <c r="HTI48" s="5"/>
      <c r="HTJ48" s="5"/>
      <c r="HTK48" s="5"/>
      <c r="HTL48" s="5"/>
      <c r="HTM48" s="5"/>
      <c r="HTN48" s="5"/>
      <c r="HTO48" s="5"/>
      <c r="HTP48" s="5"/>
      <c r="HTQ48" s="5"/>
      <c r="HTR48" s="5"/>
      <c r="HTS48" s="5"/>
      <c r="HTT48" s="5"/>
      <c r="HTU48" s="5"/>
      <c r="HTV48" s="5"/>
      <c r="HTW48" s="5"/>
      <c r="HTX48" s="5"/>
      <c r="HTY48" s="5"/>
      <c r="HTZ48" s="5"/>
      <c r="HUA48" s="5"/>
      <c r="HUB48" s="5"/>
      <c r="HUC48" s="5"/>
      <c r="HUD48" s="5"/>
      <c r="HUE48" s="5"/>
      <c r="HUF48" s="5"/>
      <c r="HUG48" s="5"/>
      <c r="HUH48" s="5"/>
      <c r="HUI48" s="5"/>
      <c r="HUJ48" s="5"/>
      <c r="HUK48" s="5"/>
      <c r="HUL48" s="5"/>
      <c r="HUM48" s="5"/>
      <c r="HUN48" s="5"/>
      <c r="HUO48" s="5"/>
      <c r="HUP48" s="5"/>
      <c r="HUQ48" s="5"/>
      <c r="HUR48" s="5"/>
      <c r="HUS48" s="5"/>
      <c r="HUT48" s="5"/>
      <c r="HUU48" s="5"/>
      <c r="HUV48" s="5"/>
      <c r="HUW48" s="5"/>
      <c r="HUX48" s="5"/>
      <c r="HUY48" s="5"/>
      <c r="HUZ48" s="5"/>
      <c r="HVA48" s="5"/>
      <c r="HVB48" s="5"/>
      <c r="HVC48" s="5"/>
      <c r="HVD48" s="5"/>
      <c r="HVE48" s="5"/>
      <c r="HVF48" s="5"/>
      <c r="HVG48" s="5"/>
      <c r="HVH48" s="5"/>
      <c r="HVI48" s="5"/>
      <c r="HVJ48" s="5"/>
      <c r="HVK48" s="5"/>
      <c r="HVL48" s="5"/>
      <c r="HVM48" s="5"/>
      <c r="HVN48" s="5"/>
      <c r="HVO48" s="5"/>
      <c r="HVP48" s="5"/>
      <c r="HVQ48" s="5"/>
      <c r="HVR48" s="5"/>
      <c r="HVS48" s="5"/>
      <c r="HVT48" s="5"/>
      <c r="HVU48" s="5"/>
      <c r="HVV48" s="5"/>
      <c r="HVW48" s="5"/>
      <c r="HVX48" s="5"/>
      <c r="HVY48" s="5"/>
      <c r="HVZ48" s="5"/>
      <c r="HWA48" s="5"/>
      <c r="HWB48" s="5"/>
      <c r="HWC48" s="5"/>
      <c r="HWD48" s="5"/>
      <c r="HWE48" s="5"/>
      <c r="HWF48" s="5"/>
      <c r="HWG48" s="5"/>
      <c r="HWH48" s="5"/>
      <c r="HWI48" s="5"/>
      <c r="HWJ48" s="5"/>
      <c r="HWK48" s="5"/>
      <c r="HWL48" s="5"/>
      <c r="HWM48" s="5"/>
      <c r="HWN48" s="5"/>
      <c r="HWO48" s="5"/>
      <c r="HWP48" s="5"/>
      <c r="HWQ48" s="5"/>
      <c r="HWR48" s="5"/>
      <c r="HWS48" s="5"/>
      <c r="HWT48" s="5"/>
      <c r="HWU48" s="5"/>
      <c r="HWV48" s="5"/>
      <c r="HWW48" s="5"/>
      <c r="HWX48" s="5"/>
      <c r="HWY48" s="5"/>
      <c r="HWZ48" s="5"/>
      <c r="HXA48" s="5"/>
      <c r="HXB48" s="5"/>
      <c r="HXC48" s="5"/>
      <c r="HXD48" s="5"/>
      <c r="HXE48" s="5"/>
      <c r="HXF48" s="5"/>
      <c r="HXG48" s="5"/>
      <c r="HXH48" s="5"/>
      <c r="HXI48" s="5"/>
      <c r="HXJ48" s="5"/>
      <c r="HXK48" s="5"/>
      <c r="HXL48" s="5"/>
      <c r="HXM48" s="5"/>
      <c r="HXN48" s="5"/>
      <c r="HXO48" s="5"/>
      <c r="HXP48" s="5"/>
      <c r="HXQ48" s="5"/>
      <c r="HXR48" s="5"/>
      <c r="HXS48" s="5"/>
      <c r="HXT48" s="5"/>
      <c r="HXU48" s="5"/>
      <c r="HXV48" s="5"/>
      <c r="HXW48" s="5"/>
      <c r="HXX48" s="5"/>
      <c r="HXY48" s="5"/>
      <c r="HXZ48" s="5"/>
      <c r="HYA48" s="5"/>
      <c r="HYB48" s="5"/>
      <c r="HYC48" s="5"/>
      <c r="HYD48" s="5"/>
      <c r="HYE48" s="5"/>
      <c r="HYF48" s="5"/>
      <c r="HYG48" s="5"/>
      <c r="HYH48" s="5"/>
      <c r="HYI48" s="5"/>
      <c r="HYJ48" s="5"/>
      <c r="HYK48" s="5"/>
      <c r="HYL48" s="5"/>
      <c r="HYM48" s="5"/>
      <c r="HYN48" s="5"/>
      <c r="HYO48" s="5"/>
      <c r="HYP48" s="5"/>
      <c r="HYQ48" s="5"/>
      <c r="HYR48" s="5"/>
      <c r="HYS48" s="5"/>
      <c r="HYT48" s="5"/>
      <c r="HYU48" s="5"/>
      <c r="HYV48" s="5"/>
      <c r="HYW48" s="5"/>
      <c r="HYX48" s="5"/>
      <c r="HYY48" s="5"/>
      <c r="HYZ48" s="5"/>
      <c r="HZA48" s="5"/>
      <c r="HZB48" s="5"/>
      <c r="HZC48" s="5"/>
      <c r="HZD48" s="5"/>
      <c r="HZE48" s="5"/>
      <c r="HZF48" s="5"/>
      <c r="HZG48" s="5"/>
      <c r="HZH48" s="5"/>
      <c r="HZI48" s="5"/>
      <c r="HZJ48" s="5"/>
      <c r="HZK48" s="5"/>
      <c r="HZL48" s="5"/>
      <c r="HZM48" s="5"/>
      <c r="HZN48" s="5"/>
      <c r="HZO48" s="5"/>
      <c r="HZP48" s="5"/>
      <c r="HZQ48" s="5"/>
      <c r="HZR48" s="5"/>
      <c r="HZS48" s="5"/>
      <c r="HZT48" s="5"/>
      <c r="HZU48" s="5"/>
      <c r="HZV48" s="5"/>
      <c r="HZW48" s="5"/>
      <c r="HZX48" s="5"/>
      <c r="HZY48" s="5"/>
      <c r="HZZ48" s="5"/>
      <c r="IAA48" s="5"/>
      <c r="IAB48" s="5"/>
      <c r="IAC48" s="5"/>
      <c r="IAD48" s="5"/>
      <c r="IAE48" s="5"/>
      <c r="IAF48" s="5"/>
      <c r="IAG48" s="5"/>
      <c r="IAH48" s="5"/>
      <c r="IAI48" s="5"/>
      <c r="IAJ48" s="5"/>
      <c r="IAK48" s="5"/>
      <c r="IAL48" s="5"/>
      <c r="IAM48" s="5"/>
      <c r="IAN48" s="5"/>
      <c r="IAO48" s="5"/>
      <c r="IAP48" s="5"/>
      <c r="IAQ48" s="5"/>
      <c r="IAR48" s="5"/>
      <c r="IAS48" s="5"/>
      <c r="IAT48" s="5"/>
      <c r="IAU48" s="5"/>
      <c r="IAV48" s="5"/>
      <c r="IAW48" s="5"/>
      <c r="IAX48" s="5"/>
      <c r="IAY48" s="5"/>
      <c r="IAZ48" s="5"/>
      <c r="IBA48" s="5"/>
      <c r="IBB48" s="5"/>
      <c r="IBC48" s="5"/>
      <c r="IBD48" s="5"/>
      <c r="IBE48" s="5"/>
      <c r="IBF48" s="5"/>
      <c r="IBG48" s="5"/>
      <c r="IBH48" s="5"/>
      <c r="IBI48" s="5"/>
      <c r="IBJ48" s="5"/>
      <c r="IBK48" s="5"/>
      <c r="IBL48" s="5"/>
      <c r="IBM48" s="5"/>
      <c r="IBN48" s="5"/>
      <c r="IBO48" s="5"/>
      <c r="IBP48" s="5"/>
      <c r="IBQ48" s="5"/>
      <c r="IBR48" s="5"/>
      <c r="IBS48" s="5"/>
      <c r="IBT48" s="5"/>
      <c r="IBU48" s="5"/>
      <c r="IBV48" s="5"/>
      <c r="IBW48" s="5"/>
      <c r="IBX48" s="5"/>
      <c r="IBY48" s="5"/>
      <c r="IBZ48" s="5"/>
      <c r="ICA48" s="5"/>
      <c r="ICB48" s="5"/>
      <c r="ICC48" s="5"/>
      <c r="ICD48" s="5"/>
      <c r="ICE48" s="5"/>
      <c r="ICF48" s="5"/>
      <c r="ICG48" s="5"/>
      <c r="ICH48" s="5"/>
      <c r="ICI48" s="5"/>
      <c r="ICJ48" s="5"/>
      <c r="ICK48" s="5"/>
      <c r="ICL48" s="5"/>
      <c r="ICM48" s="5"/>
      <c r="ICN48" s="5"/>
      <c r="ICO48" s="5"/>
      <c r="ICP48" s="5"/>
      <c r="ICQ48" s="5"/>
      <c r="ICR48" s="5"/>
      <c r="ICS48" s="5"/>
      <c r="ICT48" s="5"/>
      <c r="ICU48" s="5"/>
      <c r="ICV48" s="5"/>
      <c r="ICW48" s="5"/>
      <c r="ICX48" s="5"/>
      <c r="ICY48" s="5"/>
      <c r="ICZ48" s="5"/>
      <c r="IDA48" s="5"/>
      <c r="IDB48" s="5"/>
      <c r="IDC48" s="5"/>
      <c r="IDD48" s="5"/>
      <c r="IDE48" s="5"/>
      <c r="IDF48" s="5"/>
      <c r="IDG48" s="5"/>
      <c r="IDH48" s="5"/>
      <c r="IDI48" s="5"/>
      <c r="IDJ48" s="5"/>
      <c r="IDK48" s="5"/>
      <c r="IDL48" s="5"/>
      <c r="IDM48" s="5"/>
      <c r="IDN48" s="5"/>
      <c r="IDO48" s="5"/>
      <c r="IDP48" s="5"/>
      <c r="IDQ48" s="5"/>
      <c r="IDR48" s="5"/>
      <c r="IDS48" s="5"/>
      <c r="IDT48" s="5"/>
      <c r="IDU48" s="5"/>
      <c r="IDV48" s="5"/>
      <c r="IDW48" s="5"/>
      <c r="IDX48" s="5"/>
      <c r="IDY48" s="5"/>
      <c r="IDZ48" s="5"/>
      <c r="IEA48" s="5"/>
      <c r="IEB48" s="5"/>
      <c r="IEC48" s="5"/>
      <c r="IED48" s="5"/>
      <c r="IEE48" s="5"/>
      <c r="IEF48" s="5"/>
      <c r="IEG48" s="5"/>
      <c r="IEH48" s="5"/>
      <c r="IEI48" s="5"/>
      <c r="IEJ48" s="5"/>
      <c r="IEK48" s="5"/>
      <c r="IEL48" s="5"/>
      <c r="IEM48" s="5"/>
      <c r="IEN48" s="5"/>
      <c r="IEO48" s="5"/>
      <c r="IEP48" s="5"/>
      <c r="IEQ48" s="5"/>
      <c r="IER48" s="5"/>
      <c r="IES48" s="5"/>
      <c r="IET48" s="5"/>
      <c r="IEU48" s="5"/>
      <c r="IEV48" s="5"/>
      <c r="IEW48" s="5"/>
      <c r="IEX48" s="5"/>
      <c r="IEY48" s="5"/>
      <c r="IEZ48" s="5"/>
      <c r="IFA48" s="5"/>
      <c r="IFB48" s="5"/>
      <c r="IFC48" s="5"/>
      <c r="IFD48" s="5"/>
      <c r="IFE48" s="5"/>
      <c r="IFF48" s="5"/>
      <c r="IFG48" s="5"/>
      <c r="IFH48" s="5"/>
      <c r="IFI48" s="5"/>
      <c r="IFJ48" s="5"/>
      <c r="IFK48" s="5"/>
      <c r="IFL48" s="5"/>
      <c r="IFM48" s="5"/>
      <c r="IFN48" s="5"/>
      <c r="IFO48" s="5"/>
      <c r="IFP48" s="5"/>
      <c r="IFQ48" s="5"/>
      <c r="IFR48" s="5"/>
      <c r="IFS48" s="5"/>
      <c r="IFT48" s="5"/>
      <c r="IFU48" s="5"/>
      <c r="IFV48" s="5"/>
      <c r="IFW48" s="5"/>
      <c r="IFX48" s="5"/>
      <c r="IFY48" s="5"/>
      <c r="IFZ48" s="5"/>
      <c r="IGA48" s="5"/>
      <c r="IGB48" s="5"/>
      <c r="IGC48" s="5"/>
      <c r="IGD48" s="5"/>
      <c r="IGE48" s="5"/>
      <c r="IGF48" s="5"/>
      <c r="IGG48" s="5"/>
      <c r="IGH48" s="5"/>
      <c r="IGI48" s="5"/>
      <c r="IGJ48" s="5"/>
      <c r="IGK48" s="5"/>
      <c r="IGL48" s="5"/>
      <c r="IGM48" s="5"/>
      <c r="IGN48" s="5"/>
      <c r="IGO48" s="5"/>
      <c r="IGP48" s="5"/>
      <c r="IGQ48" s="5"/>
      <c r="IGR48" s="5"/>
      <c r="IGS48" s="5"/>
      <c r="IGT48" s="5"/>
      <c r="IGU48" s="5"/>
      <c r="IGV48" s="5"/>
      <c r="IGW48" s="5"/>
      <c r="IGX48" s="5"/>
      <c r="IGY48" s="5"/>
      <c r="IGZ48" s="5"/>
      <c r="IHA48" s="5"/>
      <c r="IHB48" s="5"/>
      <c r="IHC48" s="5"/>
      <c r="IHD48" s="5"/>
      <c r="IHE48" s="5"/>
      <c r="IHF48" s="5"/>
      <c r="IHG48" s="5"/>
      <c r="IHH48" s="5"/>
      <c r="IHI48" s="5"/>
      <c r="IHJ48" s="5"/>
      <c r="IHK48" s="5"/>
      <c r="IHL48" s="5"/>
      <c r="IHM48" s="5"/>
      <c r="IHN48" s="5"/>
      <c r="IHO48" s="5"/>
      <c r="IHP48" s="5"/>
      <c r="IHQ48" s="5"/>
      <c r="IHR48" s="5"/>
      <c r="IHS48" s="5"/>
      <c r="IHT48" s="5"/>
      <c r="IHU48" s="5"/>
      <c r="IHV48" s="5"/>
      <c r="IHW48" s="5"/>
      <c r="IHX48" s="5"/>
      <c r="IHY48" s="5"/>
      <c r="IHZ48" s="5"/>
      <c r="IIA48" s="5"/>
      <c r="IIB48" s="5"/>
      <c r="IIC48" s="5"/>
      <c r="IID48" s="5"/>
      <c r="IIE48" s="5"/>
      <c r="IIF48" s="5"/>
      <c r="IIG48" s="5"/>
      <c r="IIH48" s="5"/>
      <c r="III48" s="5"/>
      <c r="IIJ48" s="5"/>
      <c r="IIK48" s="5"/>
      <c r="IIL48" s="5"/>
      <c r="IIM48" s="5"/>
      <c r="IIN48" s="5"/>
      <c r="IIO48" s="5"/>
      <c r="IIP48" s="5"/>
      <c r="IIQ48" s="5"/>
      <c r="IIR48" s="5"/>
      <c r="IIS48" s="5"/>
      <c r="IIT48" s="5"/>
      <c r="IIU48" s="5"/>
      <c r="IIV48" s="5"/>
      <c r="IIW48" s="5"/>
      <c r="IIX48" s="5"/>
      <c r="IIY48" s="5"/>
      <c r="IIZ48" s="5"/>
      <c r="IJA48" s="5"/>
      <c r="IJB48" s="5"/>
      <c r="IJC48" s="5"/>
      <c r="IJD48" s="5"/>
      <c r="IJE48" s="5"/>
      <c r="IJF48" s="5"/>
      <c r="IJG48" s="5"/>
      <c r="IJH48" s="5"/>
      <c r="IJI48" s="5"/>
      <c r="IJJ48" s="5"/>
      <c r="IJK48" s="5"/>
      <c r="IJL48" s="5"/>
      <c r="IJM48" s="5"/>
      <c r="IJN48" s="5"/>
      <c r="IJO48" s="5"/>
      <c r="IJP48" s="5"/>
      <c r="IJQ48" s="5"/>
      <c r="IJR48" s="5"/>
      <c r="IJS48" s="5"/>
      <c r="IJT48" s="5"/>
      <c r="IJU48" s="5"/>
      <c r="IJV48" s="5"/>
      <c r="IJW48" s="5"/>
      <c r="IJX48" s="5"/>
      <c r="IJY48" s="5"/>
      <c r="IJZ48" s="5"/>
      <c r="IKA48" s="5"/>
      <c r="IKB48" s="5"/>
      <c r="IKC48" s="5"/>
      <c r="IKD48" s="5"/>
      <c r="IKE48" s="5"/>
      <c r="IKF48" s="5"/>
      <c r="IKG48" s="5"/>
      <c r="IKH48" s="5"/>
      <c r="IKI48" s="5"/>
      <c r="IKJ48" s="5"/>
      <c r="IKK48" s="5"/>
      <c r="IKL48" s="5"/>
      <c r="IKM48" s="5"/>
      <c r="IKN48" s="5"/>
      <c r="IKO48" s="5"/>
      <c r="IKP48" s="5"/>
      <c r="IKQ48" s="5"/>
      <c r="IKR48" s="5"/>
      <c r="IKS48" s="5"/>
      <c r="IKT48" s="5"/>
      <c r="IKU48" s="5"/>
      <c r="IKV48" s="5"/>
      <c r="IKW48" s="5"/>
      <c r="IKX48" s="5"/>
      <c r="IKY48" s="5"/>
      <c r="IKZ48" s="5"/>
      <c r="ILA48" s="5"/>
      <c r="ILB48" s="5"/>
      <c r="ILC48" s="5"/>
      <c r="ILD48" s="5"/>
      <c r="ILE48" s="5"/>
      <c r="ILF48" s="5"/>
      <c r="ILG48" s="5"/>
      <c r="ILH48" s="5"/>
      <c r="ILI48" s="5"/>
      <c r="ILJ48" s="5"/>
      <c r="ILK48" s="5"/>
      <c r="ILL48" s="5"/>
      <c r="ILM48" s="5"/>
      <c r="ILN48" s="5"/>
      <c r="ILO48" s="5"/>
      <c r="ILP48" s="5"/>
      <c r="ILQ48" s="5"/>
      <c r="ILR48" s="5"/>
      <c r="ILS48" s="5"/>
      <c r="ILT48" s="5"/>
      <c r="ILU48" s="5"/>
      <c r="ILV48" s="5"/>
      <c r="ILW48" s="5"/>
      <c r="ILX48" s="5"/>
      <c r="ILY48" s="5"/>
      <c r="ILZ48" s="5"/>
      <c r="IMA48" s="5"/>
      <c r="IMB48" s="5"/>
      <c r="IMC48" s="5"/>
      <c r="IMD48" s="5"/>
      <c r="IME48" s="5"/>
      <c r="IMF48" s="5"/>
      <c r="IMG48" s="5"/>
      <c r="IMH48" s="5"/>
      <c r="IMI48" s="5"/>
      <c r="IMJ48" s="5"/>
      <c r="IMK48" s="5"/>
      <c r="IML48" s="5"/>
      <c r="IMM48" s="5"/>
      <c r="IMN48" s="5"/>
      <c r="IMO48" s="5"/>
      <c r="IMP48" s="5"/>
      <c r="IMQ48" s="5"/>
      <c r="IMR48" s="5"/>
      <c r="IMS48" s="5"/>
      <c r="IMT48" s="5"/>
      <c r="IMU48" s="5"/>
      <c r="IMV48" s="5"/>
      <c r="IMW48" s="5"/>
      <c r="IMX48" s="5"/>
      <c r="IMY48" s="5"/>
      <c r="IMZ48" s="5"/>
      <c r="INA48" s="5"/>
      <c r="INB48" s="5"/>
      <c r="INC48" s="5"/>
      <c r="IND48" s="5"/>
      <c r="INE48" s="5"/>
      <c r="INF48" s="5"/>
      <c r="ING48" s="5"/>
      <c r="INH48" s="5"/>
      <c r="INI48" s="5"/>
      <c r="INJ48" s="5"/>
      <c r="INK48" s="5"/>
      <c r="INL48" s="5"/>
      <c r="INM48" s="5"/>
      <c r="INN48" s="5"/>
      <c r="INO48" s="5"/>
      <c r="INP48" s="5"/>
      <c r="INQ48" s="5"/>
      <c r="INR48" s="5"/>
      <c r="INS48" s="5"/>
      <c r="INT48" s="5"/>
      <c r="INU48" s="5"/>
      <c r="INV48" s="5"/>
      <c r="INW48" s="5"/>
      <c r="INX48" s="5"/>
      <c r="INY48" s="5"/>
      <c r="INZ48" s="5"/>
      <c r="IOA48" s="5"/>
      <c r="IOB48" s="5"/>
      <c r="IOC48" s="5"/>
      <c r="IOD48" s="5"/>
      <c r="IOE48" s="5"/>
      <c r="IOF48" s="5"/>
      <c r="IOG48" s="5"/>
      <c r="IOH48" s="5"/>
      <c r="IOI48" s="5"/>
      <c r="IOJ48" s="5"/>
      <c r="IOK48" s="5"/>
      <c r="IOL48" s="5"/>
      <c r="IOM48" s="5"/>
      <c r="ION48" s="5"/>
      <c r="IOO48" s="5"/>
      <c r="IOP48" s="5"/>
      <c r="IOQ48" s="5"/>
      <c r="IOR48" s="5"/>
      <c r="IOS48" s="5"/>
      <c r="IOT48" s="5"/>
      <c r="IOU48" s="5"/>
      <c r="IOV48" s="5"/>
      <c r="IOW48" s="5"/>
      <c r="IOX48" s="5"/>
      <c r="IOY48" s="5"/>
      <c r="IOZ48" s="5"/>
      <c r="IPA48" s="5"/>
      <c r="IPB48" s="5"/>
      <c r="IPC48" s="5"/>
      <c r="IPD48" s="5"/>
      <c r="IPE48" s="5"/>
      <c r="IPF48" s="5"/>
      <c r="IPG48" s="5"/>
      <c r="IPH48" s="5"/>
      <c r="IPI48" s="5"/>
      <c r="IPJ48" s="5"/>
      <c r="IPK48" s="5"/>
      <c r="IPL48" s="5"/>
      <c r="IPM48" s="5"/>
      <c r="IPN48" s="5"/>
      <c r="IPO48" s="5"/>
      <c r="IPP48" s="5"/>
      <c r="IPQ48" s="5"/>
      <c r="IPR48" s="5"/>
      <c r="IPS48" s="5"/>
      <c r="IPT48" s="5"/>
      <c r="IPU48" s="5"/>
      <c r="IPV48" s="5"/>
      <c r="IPW48" s="5"/>
      <c r="IPX48" s="5"/>
      <c r="IPY48" s="5"/>
      <c r="IPZ48" s="5"/>
      <c r="IQA48" s="5"/>
      <c r="IQB48" s="5"/>
      <c r="IQC48" s="5"/>
      <c r="IQD48" s="5"/>
      <c r="IQE48" s="5"/>
      <c r="IQF48" s="5"/>
      <c r="IQG48" s="5"/>
      <c r="IQH48" s="5"/>
      <c r="IQI48" s="5"/>
      <c r="IQJ48" s="5"/>
      <c r="IQK48" s="5"/>
      <c r="IQL48" s="5"/>
      <c r="IQM48" s="5"/>
      <c r="IQN48" s="5"/>
      <c r="IQO48" s="5"/>
      <c r="IQP48" s="5"/>
      <c r="IQQ48" s="5"/>
      <c r="IQR48" s="5"/>
      <c r="IQS48" s="5"/>
      <c r="IQT48" s="5"/>
      <c r="IQU48" s="5"/>
      <c r="IQV48" s="5"/>
      <c r="IQW48" s="5"/>
      <c r="IQX48" s="5"/>
      <c r="IQY48" s="5"/>
      <c r="IQZ48" s="5"/>
      <c r="IRA48" s="5"/>
      <c r="IRB48" s="5"/>
      <c r="IRC48" s="5"/>
      <c r="IRD48" s="5"/>
      <c r="IRE48" s="5"/>
      <c r="IRF48" s="5"/>
      <c r="IRG48" s="5"/>
      <c r="IRH48" s="5"/>
      <c r="IRI48" s="5"/>
      <c r="IRJ48" s="5"/>
      <c r="IRK48" s="5"/>
      <c r="IRL48" s="5"/>
      <c r="IRM48" s="5"/>
      <c r="IRN48" s="5"/>
      <c r="IRO48" s="5"/>
      <c r="IRP48" s="5"/>
      <c r="IRQ48" s="5"/>
      <c r="IRR48" s="5"/>
      <c r="IRS48" s="5"/>
      <c r="IRT48" s="5"/>
      <c r="IRU48" s="5"/>
      <c r="IRV48" s="5"/>
      <c r="IRW48" s="5"/>
      <c r="IRX48" s="5"/>
      <c r="IRY48" s="5"/>
      <c r="IRZ48" s="5"/>
      <c r="ISA48" s="5"/>
      <c r="ISB48" s="5"/>
      <c r="ISC48" s="5"/>
      <c r="ISD48" s="5"/>
      <c r="ISE48" s="5"/>
      <c r="ISF48" s="5"/>
      <c r="ISG48" s="5"/>
      <c r="ISH48" s="5"/>
      <c r="ISI48" s="5"/>
      <c r="ISJ48" s="5"/>
      <c r="ISK48" s="5"/>
      <c r="ISL48" s="5"/>
      <c r="ISM48" s="5"/>
      <c r="ISN48" s="5"/>
      <c r="ISO48" s="5"/>
      <c r="ISP48" s="5"/>
      <c r="ISQ48" s="5"/>
      <c r="ISR48" s="5"/>
      <c r="ISS48" s="5"/>
      <c r="IST48" s="5"/>
      <c r="ISU48" s="5"/>
      <c r="ISV48" s="5"/>
      <c r="ISW48" s="5"/>
      <c r="ISX48" s="5"/>
      <c r="ISY48" s="5"/>
      <c r="ISZ48" s="5"/>
      <c r="ITA48" s="5"/>
      <c r="ITB48" s="5"/>
      <c r="ITC48" s="5"/>
      <c r="ITD48" s="5"/>
      <c r="ITE48" s="5"/>
      <c r="ITF48" s="5"/>
      <c r="ITG48" s="5"/>
      <c r="ITH48" s="5"/>
      <c r="ITI48" s="5"/>
      <c r="ITJ48" s="5"/>
      <c r="ITK48" s="5"/>
      <c r="ITL48" s="5"/>
      <c r="ITM48" s="5"/>
      <c r="ITN48" s="5"/>
      <c r="ITO48" s="5"/>
      <c r="ITP48" s="5"/>
      <c r="ITQ48" s="5"/>
      <c r="ITR48" s="5"/>
      <c r="ITS48" s="5"/>
      <c r="ITT48" s="5"/>
      <c r="ITU48" s="5"/>
      <c r="ITV48" s="5"/>
      <c r="ITW48" s="5"/>
      <c r="ITX48" s="5"/>
      <c r="ITY48" s="5"/>
      <c r="ITZ48" s="5"/>
      <c r="IUA48" s="5"/>
      <c r="IUB48" s="5"/>
      <c r="IUC48" s="5"/>
      <c r="IUD48" s="5"/>
      <c r="IUE48" s="5"/>
      <c r="IUF48" s="5"/>
      <c r="IUG48" s="5"/>
      <c r="IUH48" s="5"/>
      <c r="IUI48" s="5"/>
      <c r="IUJ48" s="5"/>
      <c r="IUK48" s="5"/>
      <c r="IUL48" s="5"/>
      <c r="IUM48" s="5"/>
      <c r="IUN48" s="5"/>
      <c r="IUO48" s="5"/>
      <c r="IUP48" s="5"/>
      <c r="IUQ48" s="5"/>
      <c r="IUR48" s="5"/>
      <c r="IUS48" s="5"/>
      <c r="IUT48" s="5"/>
      <c r="IUU48" s="5"/>
      <c r="IUV48" s="5"/>
      <c r="IUW48" s="5"/>
      <c r="IUX48" s="5"/>
      <c r="IUY48" s="5"/>
      <c r="IUZ48" s="5"/>
      <c r="IVA48" s="5"/>
      <c r="IVB48" s="5"/>
      <c r="IVC48" s="5"/>
      <c r="IVD48" s="5"/>
      <c r="IVE48" s="5"/>
      <c r="IVF48" s="5"/>
      <c r="IVG48" s="5"/>
      <c r="IVH48" s="5"/>
      <c r="IVI48" s="5"/>
      <c r="IVJ48" s="5"/>
      <c r="IVK48" s="5"/>
      <c r="IVL48" s="5"/>
      <c r="IVM48" s="5"/>
      <c r="IVN48" s="5"/>
      <c r="IVO48" s="5"/>
      <c r="IVP48" s="5"/>
      <c r="IVQ48" s="5"/>
      <c r="IVR48" s="5"/>
      <c r="IVS48" s="5"/>
      <c r="IVT48" s="5"/>
      <c r="IVU48" s="5"/>
      <c r="IVV48" s="5"/>
      <c r="IVW48" s="5"/>
      <c r="IVX48" s="5"/>
      <c r="IVY48" s="5"/>
      <c r="IVZ48" s="5"/>
      <c r="IWA48" s="5"/>
      <c r="IWB48" s="5"/>
      <c r="IWC48" s="5"/>
      <c r="IWD48" s="5"/>
      <c r="IWE48" s="5"/>
      <c r="IWF48" s="5"/>
      <c r="IWG48" s="5"/>
      <c r="IWH48" s="5"/>
      <c r="IWI48" s="5"/>
      <c r="IWJ48" s="5"/>
      <c r="IWK48" s="5"/>
      <c r="IWL48" s="5"/>
      <c r="IWM48" s="5"/>
      <c r="IWN48" s="5"/>
      <c r="IWO48" s="5"/>
      <c r="IWP48" s="5"/>
      <c r="IWQ48" s="5"/>
      <c r="IWR48" s="5"/>
      <c r="IWS48" s="5"/>
      <c r="IWT48" s="5"/>
      <c r="IWU48" s="5"/>
      <c r="IWV48" s="5"/>
      <c r="IWW48" s="5"/>
      <c r="IWX48" s="5"/>
      <c r="IWY48" s="5"/>
      <c r="IWZ48" s="5"/>
      <c r="IXA48" s="5"/>
      <c r="IXB48" s="5"/>
      <c r="IXC48" s="5"/>
      <c r="IXD48" s="5"/>
      <c r="IXE48" s="5"/>
      <c r="IXF48" s="5"/>
      <c r="IXG48" s="5"/>
      <c r="IXH48" s="5"/>
      <c r="IXI48" s="5"/>
      <c r="IXJ48" s="5"/>
      <c r="IXK48" s="5"/>
      <c r="IXL48" s="5"/>
      <c r="IXM48" s="5"/>
      <c r="IXN48" s="5"/>
      <c r="IXO48" s="5"/>
      <c r="IXP48" s="5"/>
      <c r="IXQ48" s="5"/>
      <c r="IXR48" s="5"/>
      <c r="IXS48" s="5"/>
      <c r="IXT48" s="5"/>
      <c r="IXU48" s="5"/>
      <c r="IXV48" s="5"/>
      <c r="IXW48" s="5"/>
      <c r="IXX48" s="5"/>
      <c r="IXY48" s="5"/>
      <c r="IXZ48" s="5"/>
      <c r="IYA48" s="5"/>
      <c r="IYB48" s="5"/>
      <c r="IYC48" s="5"/>
      <c r="IYD48" s="5"/>
      <c r="IYE48" s="5"/>
      <c r="IYF48" s="5"/>
      <c r="IYG48" s="5"/>
      <c r="IYH48" s="5"/>
      <c r="IYI48" s="5"/>
      <c r="IYJ48" s="5"/>
      <c r="IYK48" s="5"/>
      <c r="IYL48" s="5"/>
      <c r="IYM48" s="5"/>
      <c r="IYN48" s="5"/>
      <c r="IYO48" s="5"/>
      <c r="IYP48" s="5"/>
      <c r="IYQ48" s="5"/>
      <c r="IYR48" s="5"/>
      <c r="IYS48" s="5"/>
      <c r="IYT48" s="5"/>
      <c r="IYU48" s="5"/>
      <c r="IYV48" s="5"/>
      <c r="IYW48" s="5"/>
      <c r="IYX48" s="5"/>
      <c r="IYY48" s="5"/>
      <c r="IYZ48" s="5"/>
      <c r="IZA48" s="5"/>
      <c r="IZB48" s="5"/>
      <c r="IZC48" s="5"/>
      <c r="IZD48" s="5"/>
      <c r="IZE48" s="5"/>
      <c r="IZF48" s="5"/>
      <c r="IZG48" s="5"/>
      <c r="IZH48" s="5"/>
      <c r="IZI48" s="5"/>
      <c r="IZJ48" s="5"/>
      <c r="IZK48" s="5"/>
      <c r="IZL48" s="5"/>
      <c r="IZM48" s="5"/>
      <c r="IZN48" s="5"/>
      <c r="IZO48" s="5"/>
      <c r="IZP48" s="5"/>
      <c r="IZQ48" s="5"/>
      <c r="IZR48" s="5"/>
      <c r="IZS48" s="5"/>
      <c r="IZT48" s="5"/>
      <c r="IZU48" s="5"/>
      <c r="IZV48" s="5"/>
      <c r="IZW48" s="5"/>
      <c r="IZX48" s="5"/>
      <c r="IZY48" s="5"/>
      <c r="IZZ48" s="5"/>
      <c r="JAA48" s="5"/>
      <c r="JAB48" s="5"/>
      <c r="JAC48" s="5"/>
      <c r="JAD48" s="5"/>
      <c r="JAE48" s="5"/>
      <c r="JAF48" s="5"/>
      <c r="JAG48" s="5"/>
      <c r="JAH48" s="5"/>
      <c r="JAI48" s="5"/>
      <c r="JAJ48" s="5"/>
      <c r="JAK48" s="5"/>
      <c r="JAL48" s="5"/>
      <c r="JAM48" s="5"/>
      <c r="JAN48" s="5"/>
      <c r="JAO48" s="5"/>
      <c r="JAP48" s="5"/>
      <c r="JAQ48" s="5"/>
      <c r="JAR48" s="5"/>
      <c r="JAS48" s="5"/>
      <c r="JAT48" s="5"/>
      <c r="JAU48" s="5"/>
      <c r="JAV48" s="5"/>
      <c r="JAW48" s="5"/>
      <c r="JAX48" s="5"/>
      <c r="JAY48" s="5"/>
      <c r="JAZ48" s="5"/>
      <c r="JBA48" s="5"/>
      <c r="JBB48" s="5"/>
      <c r="JBC48" s="5"/>
      <c r="JBD48" s="5"/>
      <c r="JBE48" s="5"/>
      <c r="JBF48" s="5"/>
      <c r="JBG48" s="5"/>
      <c r="JBH48" s="5"/>
      <c r="JBI48" s="5"/>
      <c r="JBJ48" s="5"/>
      <c r="JBK48" s="5"/>
      <c r="JBL48" s="5"/>
      <c r="JBM48" s="5"/>
      <c r="JBN48" s="5"/>
      <c r="JBO48" s="5"/>
      <c r="JBP48" s="5"/>
      <c r="JBQ48" s="5"/>
      <c r="JBR48" s="5"/>
      <c r="JBS48" s="5"/>
      <c r="JBT48" s="5"/>
      <c r="JBU48" s="5"/>
      <c r="JBV48" s="5"/>
      <c r="JBW48" s="5"/>
      <c r="JBX48" s="5"/>
      <c r="JBY48" s="5"/>
      <c r="JBZ48" s="5"/>
      <c r="JCA48" s="5"/>
      <c r="JCB48" s="5"/>
      <c r="JCC48" s="5"/>
      <c r="JCD48" s="5"/>
      <c r="JCE48" s="5"/>
      <c r="JCF48" s="5"/>
      <c r="JCG48" s="5"/>
      <c r="JCH48" s="5"/>
      <c r="JCI48" s="5"/>
      <c r="JCJ48" s="5"/>
      <c r="JCK48" s="5"/>
      <c r="JCL48" s="5"/>
      <c r="JCM48" s="5"/>
      <c r="JCN48" s="5"/>
      <c r="JCO48" s="5"/>
      <c r="JCP48" s="5"/>
      <c r="JCQ48" s="5"/>
      <c r="JCR48" s="5"/>
      <c r="JCS48" s="5"/>
      <c r="JCT48" s="5"/>
      <c r="JCU48" s="5"/>
      <c r="JCV48" s="5"/>
      <c r="JCW48" s="5"/>
      <c r="JCX48" s="5"/>
      <c r="JCY48" s="5"/>
      <c r="JCZ48" s="5"/>
      <c r="JDA48" s="5"/>
      <c r="JDB48" s="5"/>
      <c r="JDC48" s="5"/>
      <c r="JDD48" s="5"/>
      <c r="JDE48" s="5"/>
      <c r="JDF48" s="5"/>
      <c r="JDG48" s="5"/>
      <c r="JDH48" s="5"/>
      <c r="JDI48" s="5"/>
      <c r="JDJ48" s="5"/>
      <c r="JDK48" s="5"/>
      <c r="JDL48" s="5"/>
      <c r="JDM48" s="5"/>
      <c r="JDN48" s="5"/>
      <c r="JDO48" s="5"/>
      <c r="JDP48" s="5"/>
      <c r="JDQ48" s="5"/>
      <c r="JDR48" s="5"/>
      <c r="JDS48" s="5"/>
      <c r="JDT48" s="5"/>
      <c r="JDU48" s="5"/>
      <c r="JDV48" s="5"/>
      <c r="JDW48" s="5"/>
      <c r="JDX48" s="5"/>
      <c r="JDY48" s="5"/>
      <c r="JDZ48" s="5"/>
      <c r="JEA48" s="5"/>
      <c r="JEB48" s="5"/>
      <c r="JEC48" s="5"/>
      <c r="JED48" s="5"/>
      <c r="JEE48" s="5"/>
      <c r="JEF48" s="5"/>
      <c r="JEG48" s="5"/>
      <c r="JEH48" s="5"/>
      <c r="JEI48" s="5"/>
      <c r="JEJ48" s="5"/>
      <c r="JEK48" s="5"/>
      <c r="JEL48" s="5"/>
      <c r="JEM48" s="5"/>
      <c r="JEN48" s="5"/>
      <c r="JEO48" s="5"/>
      <c r="JEP48" s="5"/>
      <c r="JEQ48" s="5"/>
      <c r="JER48" s="5"/>
      <c r="JES48" s="5"/>
      <c r="JET48" s="5"/>
      <c r="JEU48" s="5"/>
      <c r="JEV48" s="5"/>
      <c r="JEW48" s="5"/>
      <c r="JEX48" s="5"/>
      <c r="JEY48" s="5"/>
      <c r="JEZ48" s="5"/>
      <c r="JFA48" s="5"/>
      <c r="JFB48" s="5"/>
      <c r="JFC48" s="5"/>
      <c r="JFD48" s="5"/>
      <c r="JFE48" s="5"/>
      <c r="JFF48" s="5"/>
      <c r="JFG48" s="5"/>
      <c r="JFH48" s="5"/>
      <c r="JFI48" s="5"/>
      <c r="JFJ48" s="5"/>
      <c r="JFK48" s="5"/>
      <c r="JFL48" s="5"/>
      <c r="JFM48" s="5"/>
      <c r="JFN48" s="5"/>
      <c r="JFO48" s="5"/>
      <c r="JFP48" s="5"/>
      <c r="JFQ48" s="5"/>
      <c r="JFR48" s="5"/>
      <c r="JFS48" s="5"/>
      <c r="JFT48" s="5"/>
      <c r="JFU48" s="5"/>
      <c r="JFV48" s="5"/>
      <c r="JFW48" s="5"/>
      <c r="JFX48" s="5"/>
      <c r="JFY48" s="5"/>
      <c r="JFZ48" s="5"/>
      <c r="JGA48" s="5"/>
      <c r="JGB48" s="5"/>
      <c r="JGC48" s="5"/>
      <c r="JGD48" s="5"/>
      <c r="JGE48" s="5"/>
      <c r="JGF48" s="5"/>
      <c r="JGG48" s="5"/>
      <c r="JGH48" s="5"/>
      <c r="JGI48" s="5"/>
      <c r="JGJ48" s="5"/>
      <c r="JGK48" s="5"/>
      <c r="JGL48" s="5"/>
      <c r="JGM48" s="5"/>
      <c r="JGN48" s="5"/>
      <c r="JGO48" s="5"/>
      <c r="JGP48" s="5"/>
      <c r="JGQ48" s="5"/>
      <c r="JGR48" s="5"/>
      <c r="JGS48" s="5"/>
      <c r="JGT48" s="5"/>
      <c r="JGU48" s="5"/>
      <c r="JGV48" s="5"/>
      <c r="JGW48" s="5"/>
      <c r="JGX48" s="5"/>
      <c r="JGY48" s="5"/>
      <c r="JGZ48" s="5"/>
      <c r="JHA48" s="5"/>
      <c r="JHB48" s="5"/>
      <c r="JHC48" s="5"/>
      <c r="JHD48" s="5"/>
      <c r="JHE48" s="5"/>
      <c r="JHF48" s="5"/>
      <c r="JHG48" s="5"/>
      <c r="JHH48" s="5"/>
      <c r="JHI48" s="5"/>
      <c r="JHJ48" s="5"/>
      <c r="JHK48" s="5"/>
      <c r="JHL48" s="5"/>
      <c r="JHM48" s="5"/>
      <c r="JHN48" s="5"/>
      <c r="JHO48" s="5"/>
      <c r="JHP48" s="5"/>
      <c r="JHQ48" s="5"/>
      <c r="JHR48" s="5"/>
      <c r="JHS48" s="5"/>
      <c r="JHT48" s="5"/>
      <c r="JHU48" s="5"/>
      <c r="JHV48" s="5"/>
      <c r="JHW48" s="5"/>
      <c r="JHX48" s="5"/>
      <c r="JHY48" s="5"/>
      <c r="JHZ48" s="5"/>
      <c r="JIA48" s="5"/>
      <c r="JIB48" s="5"/>
      <c r="JIC48" s="5"/>
      <c r="JID48" s="5"/>
      <c r="JIE48" s="5"/>
      <c r="JIF48" s="5"/>
      <c r="JIG48" s="5"/>
      <c r="JIH48" s="5"/>
      <c r="JII48" s="5"/>
      <c r="JIJ48" s="5"/>
      <c r="JIK48" s="5"/>
      <c r="JIL48" s="5"/>
      <c r="JIM48" s="5"/>
      <c r="JIN48" s="5"/>
      <c r="JIO48" s="5"/>
      <c r="JIP48" s="5"/>
      <c r="JIQ48" s="5"/>
      <c r="JIR48" s="5"/>
      <c r="JIS48" s="5"/>
      <c r="JIT48" s="5"/>
      <c r="JIU48" s="5"/>
      <c r="JIV48" s="5"/>
      <c r="JIW48" s="5"/>
      <c r="JIX48" s="5"/>
      <c r="JIY48" s="5"/>
      <c r="JIZ48" s="5"/>
      <c r="JJA48" s="5"/>
      <c r="JJB48" s="5"/>
      <c r="JJC48" s="5"/>
      <c r="JJD48" s="5"/>
      <c r="JJE48" s="5"/>
      <c r="JJF48" s="5"/>
      <c r="JJG48" s="5"/>
      <c r="JJH48" s="5"/>
      <c r="JJI48" s="5"/>
      <c r="JJJ48" s="5"/>
      <c r="JJK48" s="5"/>
      <c r="JJL48" s="5"/>
      <c r="JJM48" s="5"/>
      <c r="JJN48" s="5"/>
      <c r="JJO48" s="5"/>
      <c r="JJP48" s="5"/>
      <c r="JJQ48" s="5"/>
      <c r="JJR48" s="5"/>
      <c r="JJS48" s="5"/>
      <c r="JJT48" s="5"/>
      <c r="JJU48" s="5"/>
      <c r="JJV48" s="5"/>
      <c r="JJW48" s="5"/>
      <c r="JJX48" s="5"/>
      <c r="JJY48" s="5"/>
      <c r="JJZ48" s="5"/>
      <c r="JKA48" s="5"/>
      <c r="JKB48" s="5"/>
      <c r="JKC48" s="5"/>
      <c r="JKD48" s="5"/>
      <c r="JKE48" s="5"/>
      <c r="JKF48" s="5"/>
      <c r="JKG48" s="5"/>
      <c r="JKH48" s="5"/>
      <c r="JKI48" s="5"/>
      <c r="JKJ48" s="5"/>
      <c r="JKK48" s="5"/>
      <c r="JKL48" s="5"/>
      <c r="JKM48" s="5"/>
      <c r="JKN48" s="5"/>
      <c r="JKO48" s="5"/>
      <c r="JKP48" s="5"/>
      <c r="JKQ48" s="5"/>
      <c r="JKR48" s="5"/>
      <c r="JKS48" s="5"/>
      <c r="JKT48" s="5"/>
      <c r="JKU48" s="5"/>
      <c r="JKV48" s="5"/>
      <c r="JKW48" s="5"/>
      <c r="JKX48" s="5"/>
      <c r="JKY48" s="5"/>
      <c r="JKZ48" s="5"/>
      <c r="JLA48" s="5"/>
      <c r="JLB48" s="5"/>
      <c r="JLC48" s="5"/>
      <c r="JLD48" s="5"/>
      <c r="JLE48" s="5"/>
      <c r="JLF48" s="5"/>
      <c r="JLG48" s="5"/>
      <c r="JLH48" s="5"/>
      <c r="JLI48" s="5"/>
      <c r="JLJ48" s="5"/>
      <c r="JLK48" s="5"/>
      <c r="JLL48" s="5"/>
      <c r="JLM48" s="5"/>
      <c r="JLN48" s="5"/>
      <c r="JLO48" s="5"/>
      <c r="JLP48" s="5"/>
      <c r="JLQ48" s="5"/>
      <c r="JLR48" s="5"/>
      <c r="JLS48" s="5"/>
      <c r="JLT48" s="5"/>
      <c r="JLU48" s="5"/>
      <c r="JLV48" s="5"/>
      <c r="JLW48" s="5"/>
      <c r="JLX48" s="5"/>
      <c r="JLY48" s="5"/>
      <c r="JLZ48" s="5"/>
      <c r="JMA48" s="5"/>
      <c r="JMB48" s="5"/>
      <c r="JMC48" s="5"/>
      <c r="JMD48" s="5"/>
      <c r="JME48" s="5"/>
      <c r="JMF48" s="5"/>
      <c r="JMG48" s="5"/>
      <c r="JMH48" s="5"/>
      <c r="JMI48" s="5"/>
      <c r="JMJ48" s="5"/>
      <c r="JMK48" s="5"/>
      <c r="JML48" s="5"/>
      <c r="JMM48" s="5"/>
      <c r="JMN48" s="5"/>
      <c r="JMO48" s="5"/>
      <c r="JMP48" s="5"/>
      <c r="JMQ48" s="5"/>
      <c r="JMR48" s="5"/>
      <c r="JMS48" s="5"/>
      <c r="JMT48" s="5"/>
      <c r="JMU48" s="5"/>
      <c r="JMV48" s="5"/>
      <c r="JMW48" s="5"/>
      <c r="JMX48" s="5"/>
      <c r="JMY48" s="5"/>
      <c r="JMZ48" s="5"/>
      <c r="JNA48" s="5"/>
      <c r="JNB48" s="5"/>
      <c r="JNC48" s="5"/>
      <c r="JND48" s="5"/>
      <c r="JNE48" s="5"/>
      <c r="JNF48" s="5"/>
      <c r="JNG48" s="5"/>
      <c r="JNH48" s="5"/>
      <c r="JNI48" s="5"/>
      <c r="JNJ48" s="5"/>
      <c r="JNK48" s="5"/>
      <c r="JNL48" s="5"/>
      <c r="JNM48" s="5"/>
      <c r="JNN48" s="5"/>
      <c r="JNO48" s="5"/>
      <c r="JNP48" s="5"/>
      <c r="JNQ48" s="5"/>
      <c r="JNR48" s="5"/>
      <c r="JNS48" s="5"/>
      <c r="JNT48" s="5"/>
      <c r="JNU48" s="5"/>
      <c r="JNV48" s="5"/>
      <c r="JNW48" s="5"/>
      <c r="JNX48" s="5"/>
      <c r="JNY48" s="5"/>
      <c r="JNZ48" s="5"/>
      <c r="JOA48" s="5"/>
      <c r="JOB48" s="5"/>
      <c r="JOC48" s="5"/>
      <c r="JOD48" s="5"/>
      <c r="JOE48" s="5"/>
      <c r="JOF48" s="5"/>
      <c r="JOG48" s="5"/>
      <c r="JOH48" s="5"/>
      <c r="JOI48" s="5"/>
      <c r="JOJ48" s="5"/>
      <c r="JOK48" s="5"/>
      <c r="JOL48" s="5"/>
      <c r="JOM48" s="5"/>
      <c r="JON48" s="5"/>
      <c r="JOO48" s="5"/>
      <c r="JOP48" s="5"/>
      <c r="JOQ48" s="5"/>
      <c r="JOR48" s="5"/>
      <c r="JOS48" s="5"/>
      <c r="JOT48" s="5"/>
      <c r="JOU48" s="5"/>
      <c r="JOV48" s="5"/>
      <c r="JOW48" s="5"/>
      <c r="JOX48" s="5"/>
      <c r="JOY48" s="5"/>
      <c r="JOZ48" s="5"/>
      <c r="JPA48" s="5"/>
      <c r="JPB48" s="5"/>
      <c r="JPC48" s="5"/>
      <c r="JPD48" s="5"/>
      <c r="JPE48" s="5"/>
      <c r="JPF48" s="5"/>
      <c r="JPG48" s="5"/>
      <c r="JPH48" s="5"/>
      <c r="JPI48" s="5"/>
      <c r="JPJ48" s="5"/>
      <c r="JPK48" s="5"/>
      <c r="JPL48" s="5"/>
      <c r="JPM48" s="5"/>
      <c r="JPN48" s="5"/>
      <c r="JPO48" s="5"/>
      <c r="JPP48" s="5"/>
      <c r="JPQ48" s="5"/>
      <c r="JPR48" s="5"/>
      <c r="JPS48" s="5"/>
      <c r="JPT48" s="5"/>
      <c r="JPU48" s="5"/>
      <c r="JPV48" s="5"/>
      <c r="JPW48" s="5"/>
      <c r="JPX48" s="5"/>
      <c r="JPY48" s="5"/>
      <c r="JPZ48" s="5"/>
      <c r="JQA48" s="5"/>
      <c r="JQB48" s="5"/>
      <c r="JQC48" s="5"/>
      <c r="JQD48" s="5"/>
      <c r="JQE48" s="5"/>
      <c r="JQF48" s="5"/>
      <c r="JQG48" s="5"/>
      <c r="JQH48" s="5"/>
      <c r="JQI48" s="5"/>
      <c r="JQJ48" s="5"/>
      <c r="JQK48" s="5"/>
      <c r="JQL48" s="5"/>
      <c r="JQM48" s="5"/>
      <c r="JQN48" s="5"/>
      <c r="JQO48" s="5"/>
      <c r="JQP48" s="5"/>
      <c r="JQQ48" s="5"/>
      <c r="JQR48" s="5"/>
      <c r="JQS48" s="5"/>
      <c r="JQT48" s="5"/>
      <c r="JQU48" s="5"/>
      <c r="JQV48" s="5"/>
      <c r="JQW48" s="5"/>
      <c r="JQX48" s="5"/>
      <c r="JQY48" s="5"/>
      <c r="JQZ48" s="5"/>
      <c r="JRA48" s="5"/>
      <c r="JRB48" s="5"/>
      <c r="JRC48" s="5"/>
      <c r="JRD48" s="5"/>
      <c r="JRE48" s="5"/>
      <c r="JRF48" s="5"/>
      <c r="JRG48" s="5"/>
      <c r="JRH48" s="5"/>
      <c r="JRI48" s="5"/>
      <c r="JRJ48" s="5"/>
      <c r="JRK48" s="5"/>
      <c r="JRL48" s="5"/>
      <c r="JRM48" s="5"/>
      <c r="JRN48" s="5"/>
      <c r="JRO48" s="5"/>
      <c r="JRP48" s="5"/>
      <c r="JRQ48" s="5"/>
      <c r="JRR48" s="5"/>
      <c r="JRS48" s="5"/>
      <c r="JRT48" s="5"/>
      <c r="JRU48" s="5"/>
      <c r="JRV48" s="5"/>
      <c r="JRW48" s="5"/>
      <c r="JRX48" s="5"/>
      <c r="JRY48" s="5"/>
      <c r="JRZ48" s="5"/>
      <c r="JSA48" s="5"/>
      <c r="JSB48" s="5"/>
      <c r="JSC48" s="5"/>
      <c r="JSD48" s="5"/>
      <c r="JSE48" s="5"/>
      <c r="JSF48" s="5"/>
      <c r="JSG48" s="5"/>
      <c r="JSH48" s="5"/>
      <c r="JSI48" s="5"/>
      <c r="JSJ48" s="5"/>
      <c r="JSK48" s="5"/>
      <c r="JSL48" s="5"/>
      <c r="JSM48" s="5"/>
      <c r="JSN48" s="5"/>
      <c r="JSO48" s="5"/>
      <c r="JSP48" s="5"/>
      <c r="JSQ48" s="5"/>
      <c r="JSR48" s="5"/>
      <c r="JSS48" s="5"/>
      <c r="JST48" s="5"/>
      <c r="JSU48" s="5"/>
      <c r="JSV48" s="5"/>
      <c r="JSW48" s="5"/>
      <c r="JSX48" s="5"/>
      <c r="JSY48" s="5"/>
      <c r="JSZ48" s="5"/>
      <c r="JTA48" s="5"/>
      <c r="JTB48" s="5"/>
      <c r="JTC48" s="5"/>
      <c r="JTD48" s="5"/>
      <c r="JTE48" s="5"/>
      <c r="JTF48" s="5"/>
      <c r="JTG48" s="5"/>
      <c r="JTH48" s="5"/>
      <c r="JTI48" s="5"/>
      <c r="JTJ48" s="5"/>
      <c r="JTK48" s="5"/>
      <c r="JTL48" s="5"/>
      <c r="JTM48" s="5"/>
      <c r="JTN48" s="5"/>
      <c r="JTO48" s="5"/>
      <c r="JTP48" s="5"/>
      <c r="JTQ48" s="5"/>
      <c r="JTR48" s="5"/>
      <c r="JTS48" s="5"/>
      <c r="JTT48" s="5"/>
      <c r="JTU48" s="5"/>
      <c r="JTV48" s="5"/>
      <c r="JTW48" s="5"/>
      <c r="JTX48" s="5"/>
      <c r="JTY48" s="5"/>
      <c r="JTZ48" s="5"/>
      <c r="JUA48" s="5"/>
      <c r="JUB48" s="5"/>
      <c r="JUC48" s="5"/>
      <c r="JUD48" s="5"/>
      <c r="JUE48" s="5"/>
      <c r="JUF48" s="5"/>
      <c r="JUG48" s="5"/>
      <c r="JUH48" s="5"/>
      <c r="JUI48" s="5"/>
      <c r="JUJ48" s="5"/>
      <c r="JUK48" s="5"/>
      <c r="JUL48" s="5"/>
      <c r="JUM48" s="5"/>
      <c r="JUN48" s="5"/>
      <c r="JUO48" s="5"/>
      <c r="JUP48" s="5"/>
      <c r="JUQ48" s="5"/>
      <c r="JUR48" s="5"/>
      <c r="JUS48" s="5"/>
      <c r="JUT48" s="5"/>
      <c r="JUU48" s="5"/>
      <c r="JUV48" s="5"/>
      <c r="JUW48" s="5"/>
      <c r="JUX48" s="5"/>
      <c r="JUY48" s="5"/>
      <c r="JUZ48" s="5"/>
      <c r="JVA48" s="5"/>
      <c r="JVB48" s="5"/>
      <c r="JVC48" s="5"/>
      <c r="JVD48" s="5"/>
      <c r="JVE48" s="5"/>
      <c r="JVF48" s="5"/>
      <c r="JVG48" s="5"/>
      <c r="JVH48" s="5"/>
      <c r="JVI48" s="5"/>
      <c r="JVJ48" s="5"/>
      <c r="JVK48" s="5"/>
      <c r="JVL48" s="5"/>
      <c r="JVM48" s="5"/>
      <c r="JVN48" s="5"/>
      <c r="JVO48" s="5"/>
      <c r="JVP48" s="5"/>
      <c r="JVQ48" s="5"/>
      <c r="JVR48" s="5"/>
      <c r="JVS48" s="5"/>
      <c r="JVT48" s="5"/>
      <c r="JVU48" s="5"/>
      <c r="JVV48" s="5"/>
      <c r="JVW48" s="5"/>
      <c r="JVX48" s="5"/>
      <c r="JVY48" s="5"/>
      <c r="JVZ48" s="5"/>
      <c r="JWA48" s="5"/>
      <c r="JWB48" s="5"/>
      <c r="JWC48" s="5"/>
      <c r="JWD48" s="5"/>
      <c r="JWE48" s="5"/>
      <c r="JWF48" s="5"/>
      <c r="JWG48" s="5"/>
      <c r="JWH48" s="5"/>
      <c r="JWI48" s="5"/>
      <c r="JWJ48" s="5"/>
      <c r="JWK48" s="5"/>
      <c r="JWL48" s="5"/>
      <c r="JWM48" s="5"/>
      <c r="JWN48" s="5"/>
      <c r="JWO48" s="5"/>
      <c r="JWP48" s="5"/>
      <c r="JWQ48" s="5"/>
      <c r="JWR48" s="5"/>
      <c r="JWS48" s="5"/>
      <c r="JWT48" s="5"/>
      <c r="JWU48" s="5"/>
      <c r="JWV48" s="5"/>
      <c r="JWW48" s="5"/>
      <c r="JWX48" s="5"/>
      <c r="JWY48" s="5"/>
      <c r="JWZ48" s="5"/>
      <c r="JXA48" s="5"/>
      <c r="JXB48" s="5"/>
      <c r="JXC48" s="5"/>
      <c r="JXD48" s="5"/>
      <c r="JXE48" s="5"/>
      <c r="JXF48" s="5"/>
      <c r="JXG48" s="5"/>
      <c r="JXH48" s="5"/>
      <c r="JXI48" s="5"/>
      <c r="JXJ48" s="5"/>
      <c r="JXK48" s="5"/>
      <c r="JXL48" s="5"/>
      <c r="JXM48" s="5"/>
      <c r="JXN48" s="5"/>
      <c r="JXO48" s="5"/>
      <c r="JXP48" s="5"/>
      <c r="JXQ48" s="5"/>
      <c r="JXR48" s="5"/>
      <c r="JXS48" s="5"/>
      <c r="JXT48" s="5"/>
      <c r="JXU48" s="5"/>
      <c r="JXV48" s="5"/>
      <c r="JXW48" s="5"/>
      <c r="JXX48" s="5"/>
      <c r="JXY48" s="5"/>
      <c r="JXZ48" s="5"/>
      <c r="JYA48" s="5"/>
      <c r="JYB48" s="5"/>
      <c r="JYC48" s="5"/>
      <c r="JYD48" s="5"/>
      <c r="JYE48" s="5"/>
      <c r="JYF48" s="5"/>
      <c r="JYG48" s="5"/>
      <c r="JYH48" s="5"/>
      <c r="JYI48" s="5"/>
      <c r="JYJ48" s="5"/>
      <c r="JYK48" s="5"/>
      <c r="JYL48" s="5"/>
      <c r="JYM48" s="5"/>
      <c r="JYN48" s="5"/>
      <c r="JYO48" s="5"/>
      <c r="JYP48" s="5"/>
      <c r="JYQ48" s="5"/>
      <c r="JYR48" s="5"/>
      <c r="JYS48" s="5"/>
      <c r="JYT48" s="5"/>
      <c r="JYU48" s="5"/>
      <c r="JYV48" s="5"/>
      <c r="JYW48" s="5"/>
      <c r="JYX48" s="5"/>
      <c r="JYY48" s="5"/>
      <c r="JYZ48" s="5"/>
      <c r="JZA48" s="5"/>
      <c r="JZB48" s="5"/>
      <c r="JZC48" s="5"/>
      <c r="JZD48" s="5"/>
      <c r="JZE48" s="5"/>
      <c r="JZF48" s="5"/>
      <c r="JZG48" s="5"/>
      <c r="JZH48" s="5"/>
      <c r="JZI48" s="5"/>
      <c r="JZJ48" s="5"/>
      <c r="JZK48" s="5"/>
      <c r="JZL48" s="5"/>
      <c r="JZM48" s="5"/>
      <c r="JZN48" s="5"/>
      <c r="JZO48" s="5"/>
      <c r="JZP48" s="5"/>
      <c r="JZQ48" s="5"/>
      <c r="JZR48" s="5"/>
      <c r="JZS48" s="5"/>
      <c r="JZT48" s="5"/>
      <c r="JZU48" s="5"/>
      <c r="JZV48" s="5"/>
      <c r="JZW48" s="5"/>
      <c r="JZX48" s="5"/>
      <c r="JZY48" s="5"/>
      <c r="JZZ48" s="5"/>
      <c r="KAA48" s="5"/>
      <c r="KAB48" s="5"/>
      <c r="KAC48" s="5"/>
      <c r="KAD48" s="5"/>
      <c r="KAE48" s="5"/>
      <c r="KAF48" s="5"/>
      <c r="KAG48" s="5"/>
      <c r="KAH48" s="5"/>
      <c r="KAI48" s="5"/>
      <c r="KAJ48" s="5"/>
      <c r="KAK48" s="5"/>
      <c r="KAL48" s="5"/>
      <c r="KAM48" s="5"/>
      <c r="KAN48" s="5"/>
      <c r="KAO48" s="5"/>
      <c r="KAP48" s="5"/>
      <c r="KAQ48" s="5"/>
      <c r="KAR48" s="5"/>
      <c r="KAS48" s="5"/>
      <c r="KAT48" s="5"/>
      <c r="KAU48" s="5"/>
      <c r="KAV48" s="5"/>
      <c r="KAW48" s="5"/>
      <c r="KAX48" s="5"/>
      <c r="KAY48" s="5"/>
      <c r="KAZ48" s="5"/>
      <c r="KBA48" s="5"/>
      <c r="KBB48" s="5"/>
      <c r="KBC48" s="5"/>
      <c r="KBD48" s="5"/>
      <c r="KBE48" s="5"/>
      <c r="KBF48" s="5"/>
      <c r="KBG48" s="5"/>
      <c r="KBH48" s="5"/>
      <c r="KBI48" s="5"/>
      <c r="KBJ48" s="5"/>
      <c r="KBK48" s="5"/>
      <c r="KBL48" s="5"/>
      <c r="KBM48" s="5"/>
      <c r="KBN48" s="5"/>
      <c r="KBO48" s="5"/>
      <c r="KBP48" s="5"/>
      <c r="KBQ48" s="5"/>
      <c r="KBR48" s="5"/>
      <c r="KBS48" s="5"/>
      <c r="KBT48" s="5"/>
      <c r="KBU48" s="5"/>
      <c r="KBV48" s="5"/>
      <c r="KBW48" s="5"/>
      <c r="KBX48" s="5"/>
      <c r="KBY48" s="5"/>
      <c r="KBZ48" s="5"/>
      <c r="KCA48" s="5"/>
      <c r="KCB48" s="5"/>
      <c r="KCC48" s="5"/>
      <c r="KCD48" s="5"/>
      <c r="KCE48" s="5"/>
      <c r="KCF48" s="5"/>
      <c r="KCG48" s="5"/>
      <c r="KCH48" s="5"/>
      <c r="KCI48" s="5"/>
      <c r="KCJ48" s="5"/>
      <c r="KCK48" s="5"/>
      <c r="KCL48" s="5"/>
      <c r="KCM48" s="5"/>
      <c r="KCN48" s="5"/>
      <c r="KCO48" s="5"/>
      <c r="KCP48" s="5"/>
      <c r="KCQ48" s="5"/>
      <c r="KCR48" s="5"/>
      <c r="KCS48" s="5"/>
      <c r="KCT48" s="5"/>
      <c r="KCU48" s="5"/>
      <c r="KCV48" s="5"/>
      <c r="KCW48" s="5"/>
      <c r="KCX48" s="5"/>
      <c r="KCY48" s="5"/>
      <c r="KCZ48" s="5"/>
      <c r="KDA48" s="5"/>
      <c r="KDB48" s="5"/>
      <c r="KDC48" s="5"/>
      <c r="KDD48" s="5"/>
      <c r="KDE48" s="5"/>
      <c r="KDF48" s="5"/>
      <c r="KDG48" s="5"/>
      <c r="KDH48" s="5"/>
      <c r="KDI48" s="5"/>
      <c r="KDJ48" s="5"/>
      <c r="KDK48" s="5"/>
      <c r="KDL48" s="5"/>
      <c r="KDM48" s="5"/>
      <c r="KDN48" s="5"/>
      <c r="KDO48" s="5"/>
      <c r="KDP48" s="5"/>
      <c r="KDQ48" s="5"/>
      <c r="KDR48" s="5"/>
      <c r="KDS48" s="5"/>
      <c r="KDT48" s="5"/>
      <c r="KDU48" s="5"/>
      <c r="KDV48" s="5"/>
      <c r="KDW48" s="5"/>
      <c r="KDX48" s="5"/>
      <c r="KDY48" s="5"/>
      <c r="KDZ48" s="5"/>
      <c r="KEA48" s="5"/>
      <c r="KEB48" s="5"/>
      <c r="KEC48" s="5"/>
      <c r="KED48" s="5"/>
      <c r="KEE48" s="5"/>
      <c r="KEF48" s="5"/>
      <c r="KEG48" s="5"/>
      <c r="KEH48" s="5"/>
      <c r="KEI48" s="5"/>
      <c r="KEJ48" s="5"/>
      <c r="KEK48" s="5"/>
      <c r="KEL48" s="5"/>
      <c r="KEM48" s="5"/>
      <c r="KEN48" s="5"/>
      <c r="KEO48" s="5"/>
      <c r="KEP48" s="5"/>
      <c r="KEQ48" s="5"/>
      <c r="KER48" s="5"/>
      <c r="KES48" s="5"/>
      <c r="KET48" s="5"/>
      <c r="KEU48" s="5"/>
      <c r="KEV48" s="5"/>
      <c r="KEW48" s="5"/>
      <c r="KEX48" s="5"/>
      <c r="KEY48" s="5"/>
      <c r="KEZ48" s="5"/>
      <c r="KFA48" s="5"/>
      <c r="KFB48" s="5"/>
      <c r="KFC48" s="5"/>
      <c r="KFD48" s="5"/>
      <c r="KFE48" s="5"/>
      <c r="KFF48" s="5"/>
      <c r="KFG48" s="5"/>
      <c r="KFH48" s="5"/>
      <c r="KFI48" s="5"/>
      <c r="KFJ48" s="5"/>
      <c r="KFK48" s="5"/>
      <c r="KFL48" s="5"/>
      <c r="KFM48" s="5"/>
      <c r="KFN48" s="5"/>
      <c r="KFO48" s="5"/>
      <c r="KFP48" s="5"/>
      <c r="KFQ48" s="5"/>
      <c r="KFR48" s="5"/>
      <c r="KFS48" s="5"/>
      <c r="KFT48" s="5"/>
      <c r="KFU48" s="5"/>
      <c r="KFV48" s="5"/>
      <c r="KFW48" s="5"/>
      <c r="KFX48" s="5"/>
      <c r="KFY48" s="5"/>
      <c r="KFZ48" s="5"/>
      <c r="KGA48" s="5"/>
      <c r="KGB48" s="5"/>
      <c r="KGC48" s="5"/>
      <c r="KGD48" s="5"/>
      <c r="KGE48" s="5"/>
      <c r="KGF48" s="5"/>
      <c r="KGG48" s="5"/>
      <c r="KGH48" s="5"/>
      <c r="KGI48" s="5"/>
      <c r="KGJ48" s="5"/>
      <c r="KGK48" s="5"/>
      <c r="KGL48" s="5"/>
      <c r="KGM48" s="5"/>
      <c r="KGN48" s="5"/>
      <c r="KGO48" s="5"/>
      <c r="KGP48" s="5"/>
      <c r="KGQ48" s="5"/>
      <c r="KGR48" s="5"/>
      <c r="KGS48" s="5"/>
      <c r="KGT48" s="5"/>
      <c r="KGU48" s="5"/>
      <c r="KGV48" s="5"/>
      <c r="KGW48" s="5"/>
      <c r="KGX48" s="5"/>
      <c r="KGY48" s="5"/>
      <c r="KGZ48" s="5"/>
      <c r="KHA48" s="5"/>
      <c r="KHB48" s="5"/>
      <c r="KHC48" s="5"/>
      <c r="KHD48" s="5"/>
      <c r="KHE48" s="5"/>
      <c r="KHF48" s="5"/>
      <c r="KHG48" s="5"/>
      <c r="KHH48" s="5"/>
      <c r="KHI48" s="5"/>
      <c r="KHJ48" s="5"/>
      <c r="KHK48" s="5"/>
      <c r="KHL48" s="5"/>
      <c r="KHM48" s="5"/>
      <c r="KHN48" s="5"/>
      <c r="KHO48" s="5"/>
      <c r="KHP48" s="5"/>
      <c r="KHQ48" s="5"/>
      <c r="KHR48" s="5"/>
      <c r="KHS48" s="5"/>
      <c r="KHT48" s="5"/>
      <c r="KHU48" s="5"/>
      <c r="KHV48" s="5"/>
      <c r="KHW48" s="5"/>
      <c r="KHX48" s="5"/>
      <c r="KHY48" s="5"/>
      <c r="KHZ48" s="5"/>
      <c r="KIA48" s="5"/>
      <c r="KIB48" s="5"/>
      <c r="KIC48" s="5"/>
      <c r="KID48" s="5"/>
      <c r="KIE48" s="5"/>
      <c r="KIF48" s="5"/>
      <c r="KIG48" s="5"/>
      <c r="KIH48" s="5"/>
      <c r="KII48" s="5"/>
      <c r="KIJ48" s="5"/>
      <c r="KIK48" s="5"/>
      <c r="KIL48" s="5"/>
      <c r="KIM48" s="5"/>
      <c r="KIN48" s="5"/>
      <c r="KIO48" s="5"/>
      <c r="KIP48" s="5"/>
      <c r="KIQ48" s="5"/>
      <c r="KIR48" s="5"/>
      <c r="KIS48" s="5"/>
      <c r="KIT48" s="5"/>
      <c r="KIU48" s="5"/>
      <c r="KIV48" s="5"/>
      <c r="KIW48" s="5"/>
      <c r="KIX48" s="5"/>
      <c r="KIY48" s="5"/>
      <c r="KIZ48" s="5"/>
      <c r="KJA48" s="5"/>
      <c r="KJB48" s="5"/>
      <c r="KJC48" s="5"/>
      <c r="KJD48" s="5"/>
      <c r="KJE48" s="5"/>
      <c r="KJF48" s="5"/>
      <c r="KJG48" s="5"/>
      <c r="KJH48" s="5"/>
      <c r="KJI48" s="5"/>
      <c r="KJJ48" s="5"/>
      <c r="KJK48" s="5"/>
      <c r="KJL48" s="5"/>
      <c r="KJM48" s="5"/>
      <c r="KJN48" s="5"/>
      <c r="KJO48" s="5"/>
      <c r="KJP48" s="5"/>
      <c r="KJQ48" s="5"/>
      <c r="KJR48" s="5"/>
      <c r="KJS48" s="5"/>
      <c r="KJT48" s="5"/>
      <c r="KJU48" s="5"/>
      <c r="KJV48" s="5"/>
      <c r="KJW48" s="5"/>
      <c r="KJX48" s="5"/>
      <c r="KJY48" s="5"/>
      <c r="KJZ48" s="5"/>
      <c r="KKA48" s="5"/>
      <c r="KKB48" s="5"/>
      <c r="KKC48" s="5"/>
      <c r="KKD48" s="5"/>
      <c r="KKE48" s="5"/>
      <c r="KKF48" s="5"/>
      <c r="KKG48" s="5"/>
      <c r="KKH48" s="5"/>
      <c r="KKI48" s="5"/>
      <c r="KKJ48" s="5"/>
      <c r="KKK48" s="5"/>
      <c r="KKL48" s="5"/>
      <c r="KKM48" s="5"/>
      <c r="KKN48" s="5"/>
      <c r="KKO48" s="5"/>
      <c r="KKP48" s="5"/>
      <c r="KKQ48" s="5"/>
      <c r="KKR48" s="5"/>
      <c r="KKS48" s="5"/>
      <c r="KKT48" s="5"/>
      <c r="KKU48" s="5"/>
      <c r="KKV48" s="5"/>
      <c r="KKW48" s="5"/>
      <c r="KKX48" s="5"/>
      <c r="KKY48" s="5"/>
      <c r="KKZ48" s="5"/>
      <c r="KLA48" s="5"/>
      <c r="KLB48" s="5"/>
      <c r="KLC48" s="5"/>
      <c r="KLD48" s="5"/>
      <c r="KLE48" s="5"/>
      <c r="KLF48" s="5"/>
      <c r="KLG48" s="5"/>
      <c r="KLH48" s="5"/>
      <c r="KLI48" s="5"/>
      <c r="KLJ48" s="5"/>
      <c r="KLK48" s="5"/>
      <c r="KLL48" s="5"/>
      <c r="KLM48" s="5"/>
      <c r="KLN48" s="5"/>
      <c r="KLO48" s="5"/>
      <c r="KLP48" s="5"/>
      <c r="KLQ48" s="5"/>
      <c r="KLR48" s="5"/>
      <c r="KLS48" s="5"/>
      <c r="KLT48" s="5"/>
      <c r="KLU48" s="5"/>
      <c r="KLV48" s="5"/>
      <c r="KLW48" s="5"/>
      <c r="KLX48" s="5"/>
      <c r="KLY48" s="5"/>
      <c r="KLZ48" s="5"/>
      <c r="KMA48" s="5"/>
      <c r="KMB48" s="5"/>
      <c r="KMC48" s="5"/>
      <c r="KMD48" s="5"/>
      <c r="KME48" s="5"/>
      <c r="KMF48" s="5"/>
      <c r="KMG48" s="5"/>
      <c r="KMH48" s="5"/>
      <c r="KMI48" s="5"/>
      <c r="KMJ48" s="5"/>
      <c r="KMK48" s="5"/>
      <c r="KML48" s="5"/>
      <c r="KMM48" s="5"/>
      <c r="KMN48" s="5"/>
      <c r="KMO48" s="5"/>
      <c r="KMP48" s="5"/>
      <c r="KMQ48" s="5"/>
      <c r="KMR48" s="5"/>
      <c r="KMS48" s="5"/>
      <c r="KMT48" s="5"/>
      <c r="KMU48" s="5"/>
      <c r="KMV48" s="5"/>
      <c r="KMW48" s="5"/>
      <c r="KMX48" s="5"/>
      <c r="KMY48" s="5"/>
      <c r="KMZ48" s="5"/>
      <c r="KNA48" s="5"/>
      <c r="KNB48" s="5"/>
      <c r="KNC48" s="5"/>
      <c r="KND48" s="5"/>
      <c r="KNE48" s="5"/>
      <c r="KNF48" s="5"/>
      <c r="KNG48" s="5"/>
      <c r="KNH48" s="5"/>
      <c r="KNI48" s="5"/>
      <c r="KNJ48" s="5"/>
      <c r="KNK48" s="5"/>
      <c r="KNL48" s="5"/>
      <c r="KNM48" s="5"/>
      <c r="KNN48" s="5"/>
      <c r="KNO48" s="5"/>
      <c r="KNP48" s="5"/>
      <c r="KNQ48" s="5"/>
      <c r="KNR48" s="5"/>
      <c r="KNS48" s="5"/>
      <c r="KNT48" s="5"/>
      <c r="KNU48" s="5"/>
      <c r="KNV48" s="5"/>
      <c r="KNW48" s="5"/>
      <c r="KNX48" s="5"/>
      <c r="KNY48" s="5"/>
      <c r="KNZ48" s="5"/>
      <c r="KOA48" s="5"/>
      <c r="KOB48" s="5"/>
      <c r="KOC48" s="5"/>
      <c r="KOD48" s="5"/>
      <c r="KOE48" s="5"/>
      <c r="KOF48" s="5"/>
      <c r="KOG48" s="5"/>
      <c r="KOH48" s="5"/>
      <c r="KOI48" s="5"/>
      <c r="KOJ48" s="5"/>
      <c r="KOK48" s="5"/>
      <c r="KOL48" s="5"/>
      <c r="KOM48" s="5"/>
      <c r="KON48" s="5"/>
      <c r="KOO48" s="5"/>
      <c r="KOP48" s="5"/>
      <c r="KOQ48" s="5"/>
      <c r="KOR48" s="5"/>
      <c r="KOS48" s="5"/>
      <c r="KOT48" s="5"/>
      <c r="KOU48" s="5"/>
      <c r="KOV48" s="5"/>
      <c r="KOW48" s="5"/>
      <c r="KOX48" s="5"/>
      <c r="KOY48" s="5"/>
      <c r="KOZ48" s="5"/>
      <c r="KPA48" s="5"/>
      <c r="KPB48" s="5"/>
      <c r="KPC48" s="5"/>
      <c r="KPD48" s="5"/>
      <c r="KPE48" s="5"/>
      <c r="KPF48" s="5"/>
      <c r="KPG48" s="5"/>
      <c r="KPH48" s="5"/>
      <c r="KPI48" s="5"/>
      <c r="KPJ48" s="5"/>
      <c r="KPK48" s="5"/>
      <c r="KPL48" s="5"/>
      <c r="KPM48" s="5"/>
      <c r="KPN48" s="5"/>
      <c r="KPO48" s="5"/>
      <c r="KPP48" s="5"/>
      <c r="KPQ48" s="5"/>
      <c r="KPR48" s="5"/>
      <c r="KPS48" s="5"/>
      <c r="KPT48" s="5"/>
      <c r="KPU48" s="5"/>
      <c r="KPV48" s="5"/>
      <c r="KPW48" s="5"/>
      <c r="KPX48" s="5"/>
      <c r="KPY48" s="5"/>
      <c r="KPZ48" s="5"/>
      <c r="KQA48" s="5"/>
      <c r="KQB48" s="5"/>
      <c r="KQC48" s="5"/>
      <c r="KQD48" s="5"/>
      <c r="KQE48" s="5"/>
      <c r="KQF48" s="5"/>
      <c r="KQG48" s="5"/>
      <c r="KQH48" s="5"/>
      <c r="KQI48" s="5"/>
      <c r="KQJ48" s="5"/>
      <c r="KQK48" s="5"/>
      <c r="KQL48" s="5"/>
      <c r="KQM48" s="5"/>
      <c r="KQN48" s="5"/>
      <c r="KQO48" s="5"/>
      <c r="KQP48" s="5"/>
      <c r="KQQ48" s="5"/>
      <c r="KQR48" s="5"/>
      <c r="KQS48" s="5"/>
      <c r="KQT48" s="5"/>
      <c r="KQU48" s="5"/>
      <c r="KQV48" s="5"/>
      <c r="KQW48" s="5"/>
      <c r="KQX48" s="5"/>
      <c r="KQY48" s="5"/>
      <c r="KQZ48" s="5"/>
      <c r="KRA48" s="5"/>
      <c r="KRB48" s="5"/>
      <c r="KRC48" s="5"/>
      <c r="KRD48" s="5"/>
      <c r="KRE48" s="5"/>
      <c r="KRF48" s="5"/>
      <c r="KRG48" s="5"/>
      <c r="KRH48" s="5"/>
      <c r="KRI48" s="5"/>
      <c r="KRJ48" s="5"/>
      <c r="KRK48" s="5"/>
      <c r="KRL48" s="5"/>
      <c r="KRM48" s="5"/>
      <c r="KRN48" s="5"/>
      <c r="KRO48" s="5"/>
      <c r="KRP48" s="5"/>
      <c r="KRQ48" s="5"/>
      <c r="KRR48" s="5"/>
      <c r="KRS48" s="5"/>
      <c r="KRT48" s="5"/>
      <c r="KRU48" s="5"/>
      <c r="KRV48" s="5"/>
      <c r="KRW48" s="5"/>
      <c r="KRX48" s="5"/>
      <c r="KRY48" s="5"/>
      <c r="KRZ48" s="5"/>
      <c r="KSA48" s="5"/>
      <c r="KSB48" s="5"/>
      <c r="KSC48" s="5"/>
      <c r="KSD48" s="5"/>
      <c r="KSE48" s="5"/>
      <c r="KSF48" s="5"/>
      <c r="KSG48" s="5"/>
      <c r="KSH48" s="5"/>
      <c r="KSI48" s="5"/>
      <c r="KSJ48" s="5"/>
      <c r="KSK48" s="5"/>
      <c r="KSL48" s="5"/>
      <c r="KSM48" s="5"/>
      <c r="KSN48" s="5"/>
      <c r="KSO48" s="5"/>
      <c r="KSP48" s="5"/>
      <c r="KSQ48" s="5"/>
      <c r="KSR48" s="5"/>
      <c r="KSS48" s="5"/>
      <c r="KST48" s="5"/>
      <c r="KSU48" s="5"/>
      <c r="KSV48" s="5"/>
      <c r="KSW48" s="5"/>
      <c r="KSX48" s="5"/>
      <c r="KSY48" s="5"/>
      <c r="KSZ48" s="5"/>
      <c r="KTA48" s="5"/>
      <c r="KTB48" s="5"/>
      <c r="KTC48" s="5"/>
      <c r="KTD48" s="5"/>
      <c r="KTE48" s="5"/>
      <c r="KTF48" s="5"/>
      <c r="KTG48" s="5"/>
      <c r="KTH48" s="5"/>
      <c r="KTI48" s="5"/>
      <c r="KTJ48" s="5"/>
      <c r="KTK48" s="5"/>
      <c r="KTL48" s="5"/>
      <c r="KTM48" s="5"/>
      <c r="KTN48" s="5"/>
      <c r="KTO48" s="5"/>
      <c r="KTP48" s="5"/>
      <c r="KTQ48" s="5"/>
      <c r="KTR48" s="5"/>
      <c r="KTS48" s="5"/>
      <c r="KTT48" s="5"/>
      <c r="KTU48" s="5"/>
      <c r="KTV48" s="5"/>
      <c r="KTW48" s="5"/>
      <c r="KTX48" s="5"/>
      <c r="KTY48" s="5"/>
      <c r="KTZ48" s="5"/>
      <c r="KUA48" s="5"/>
      <c r="KUB48" s="5"/>
      <c r="KUC48" s="5"/>
      <c r="KUD48" s="5"/>
      <c r="KUE48" s="5"/>
      <c r="KUF48" s="5"/>
      <c r="KUG48" s="5"/>
      <c r="KUH48" s="5"/>
      <c r="KUI48" s="5"/>
      <c r="KUJ48" s="5"/>
      <c r="KUK48" s="5"/>
      <c r="KUL48" s="5"/>
      <c r="KUM48" s="5"/>
      <c r="KUN48" s="5"/>
      <c r="KUO48" s="5"/>
      <c r="KUP48" s="5"/>
      <c r="KUQ48" s="5"/>
      <c r="KUR48" s="5"/>
      <c r="KUS48" s="5"/>
      <c r="KUT48" s="5"/>
      <c r="KUU48" s="5"/>
      <c r="KUV48" s="5"/>
      <c r="KUW48" s="5"/>
      <c r="KUX48" s="5"/>
      <c r="KUY48" s="5"/>
      <c r="KUZ48" s="5"/>
      <c r="KVA48" s="5"/>
      <c r="KVB48" s="5"/>
      <c r="KVC48" s="5"/>
      <c r="KVD48" s="5"/>
      <c r="KVE48" s="5"/>
      <c r="KVF48" s="5"/>
      <c r="KVG48" s="5"/>
      <c r="KVH48" s="5"/>
      <c r="KVI48" s="5"/>
      <c r="KVJ48" s="5"/>
      <c r="KVK48" s="5"/>
      <c r="KVL48" s="5"/>
      <c r="KVM48" s="5"/>
      <c r="KVN48" s="5"/>
      <c r="KVO48" s="5"/>
      <c r="KVP48" s="5"/>
      <c r="KVQ48" s="5"/>
      <c r="KVR48" s="5"/>
      <c r="KVS48" s="5"/>
      <c r="KVT48" s="5"/>
      <c r="KVU48" s="5"/>
      <c r="KVV48" s="5"/>
      <c r="KVW48" s="5"/>
      <c r="KVX48" s="5"/>
      <c r="KVY48" s="5"/>
      <c r="KVZ48" s="5"/>
      <c r="KWA48" s="5"/>
      <c r="KWB48" s="5"/>
      <c r="KWC48" s="5"/>
      <c r="KWD48" s="5"/>
      <c r="KWE48" s="5"/>
      <c r="KWF48" s="5"/>
      <c r="KWG48" s="5"/>
      <c r="KWH48" s="5"/>
      <c r="KWI48" s="5"/>
      <c r="KWJ48" s="5"/>
      <c r="KWK48" s="5"/>
      <c r="KWL48" s="5"/>
      <c r="KWM48" s="5"/>
      <c r="KWN48" s="5"/>
      <c r="KWO48" s="5"/>
      <c r="KWP48" s="5"/>
      <c r="KWQ48" s="5"/>
      <c r="KWR48" s="5"/>
      <c r="KWS48" s="5"/>
      <c r="KWT48" s="5"/>
      <c r="KWU48" s="5"/>
      <c r="KWV48" s="5"/>
      <c r="KWW48" s="5"/>
      <c r="KWX48" s="5"/>
      <c r="KWY48" s="5"/>
      <c r="KWZ48" s="5"/>
      <c r="KXA48" s="5"/>
      <c r="KXB48" s="5"/>
      <c r="KXC48" s="5"/>
      <c r="KXD48" s="5"/>
      <c r="KXE48" s="5"/>
      <c r="KXF48" s="5"/>
      <c r="KXG48" s="5"/>
      <c r="KXH48" s="5"/>
      <c r="KXI48" s="5"/>
      <c r="KXJ48" s="5"/>
      <c r="KXK48" s="5"/>
      <c r="KXL48" s="5"/>
      <c r="KXM48" s="5"/>
      <c r="KXN48" s="5"/>
      <c r="KXO48" s="5"/>
      <c r="KXP48" s="5"/>
      <c r="KXQ48" s="5"/>
      <c r="KXR48" s="5"/>
      <c r="KXS48" s="5"/>
      <c r="KXT48" s="5"/>
      <c r="KXU48" s="5"/>
      <c r="KXV48" s="5"/>
      <c r="KXW48" s="5"/>
      <c r="KXX48" s="5"/>
      <c r="KXY48" s="5"/>
      <c r="KXZ48" s="5"/>
      <c r="KYA48" s="5"/>
      <c r="KYB48" s="5"/>
      <c r="KYC48" s="5"/>
      <c r="KYD48" s="5"/>
      <c r="KYE48" s="5"/>
      <c r="KYF48" s="5"/>
      <c r="KYG48" s="5"/>
      <c r="KYH48" s="5"/>
      <c r="KYI48" s="5"/>
      <c r="KYJ48" s="5"/>
      <c r="KYK48" s="5"/>
      <c r="KYL48" s="5"/>
      <c r="KYM48" s="5"/>
      <c r="KYN48" s="5"/>
      <c r="KYO48" s="5"/>
      <c r="KYP48" s="5"/>
      <c r="KYQ48" s="5"/>
      <c r="KYR48" s="5"/>
      <c r="KYS48" s="5"/>
      <c r="KYT48" s="5"/>
      <c r="KYU48" s="5"/>
      <c r="KYV48" s="5"/>
      <c r="KYW48" s="5"/>
      <c r="KYX48" s="5"/>
      <c r="KYY48" s="5"/>
      <c r="KYZ48" s="5"/>
      <c r="KZA48" s="5"/>
      <c r="KZB48" s="5"/>
      <c r="KZC48" s="5"/>
      <c r="KZD48" s="5"/>
      <c r="KZE48" s="5"/>
      <c r="KZF48" s="5"/>
      <c r="KZG48" s="5"/>
      <c r="KZH48" s="5"/>
      <c r="KZI48" s="5"/>
      <c r="KZJ48" s="5"/>
      <c r="KZK48" s="5"/>
      <c r="KZL48" s="5"/>
      <c r="KZM48" s="5"/>
      <c r="KZN48" s="5"/>
      <c r="KZO48" s="5"/>
      <c r="KZP48" s="5"/>
      <c r="KZQ48" s="5"/>
      <c r="KZR48" s="5"/>
      <c r="KZS48" s="5"/>
      <c r="KZT48" s="5"/>
      <c r="KZU48" s="5"/>
      <c r="KZV48" s="5"/>
      <c r="KZW48" s="5"/>
      <c r="KZX48" s="5"/>
      <c r="KZY48" s="5"/>
      <c r="KZZ48" s="5"/>
      <c r="LAA48" s="5"/>
      <c r="LAB48" s="5"/>
      <c r="LAC48" s="5"/>
      <c r="LAD48" s="5"/>
      <c r="LAE48" s="5"/>
      <c r="LAF48" s="5"/>
      <c r="LAG48" s="5"/>
      <c r="LAH48" s="5"/>
      <c r="LAI48" s="5"/>
      <c r="LAJ48" s="5"/>
      <c r="LAK48" s="5"/>
      <c r="LAL48" s="5"/>
      <c r="LAM48" s="5"/>
      <c r="LAN48" s="5"/>
      <c r="LAO48" s="5"/>
      <c r="LAP48" s="5"/>
      <c r="LAQ48" s="5"/>
      <c r="LAR48" s="5"/>
      <c r="LAS48" s="5"/>
      <c r="LAT48" s="5"/>
      <c r="LAU48" s="5"/>
      <c r="LAV48" s="5"/>
      <c r="LAW48" s="5"/>
      <c r="LAX48" s="5"/>
      <c r="LAY48" s="5"/>
      <c r="LAZ48" s="5"/>
      <c r="LBA48" s="5"/>
      <c r="LBB48" s="5"/>
      <c r="LBC48" s="5"/>
      <c r="LBD48" s="5"/>
      <c r="LBE48" s="5"/>
      <c r="LBF48" s="5"/>
      <c r="LBG48" s="5"/>
      <c r="LBH48" s="5"/>
      <c r="LBI48" s="5"/>
      <c r="LBJ48" s="5"/>
      <c r="LBK48" s="5"/>
      <c r="LBL48" s="5"/>
      <c r="LBM48" s="5"/>
      <c r="LBN48" s="5"/>
      <c r="LBO48" s="5"/>
      <c r="LBP48" s="5"/>
      <c r="LBQ48" s="5"/>
      <c r="LBR48" s="5"/>
      <c r="LBS48" s="5"/>
      <c r="LBT48" s="5"/>
      <c r="LBU48" s="5"/>
      <c r="LBV48" s="5"/>
      <c r="LBW48" s="5"/>
      <c r="LBX48" s="5"/>
      <c r="LBY48" s="5"/>
      <c r="LBZ48" s="5"/>
      <c r="LCA48" s="5"/>
      <c r="LCB48" s="5"/>
      <c r="LCC48" s="5"/>
      <c r="LCD48" s="5"/>
      <c r="LCE48" s="5"/>
      <c r="LCF48" s="5"/>
      <c r="LCG48" s="5"/>
      <c r="LCH48" s="5"/>
      <c r="LCI48" s="5"/>
      <c r="LCJ48" s="5"/>
      <c r="LCK48" s="5"/>
      <c r="LCL48" s="5"/>
      <c r="LCM48" s="5"/>
      <c r="LCN48" s="5"/>
      <c r="LCO48" s="5"/>
      <c r="LCP48" s="5"/>
      <c r="LCQ48" s="5"/>
      <c r="LCR48" s="5"/>
      <c r="LCS48" s="5"/>
      <c r="LCT48" s="5"/>
      <c r="LCU48" s="5"/>
      <c r="LCV48" s="5"/>
      <c r="LCW48" s="5"/>
      <c r="LCX48" s="5"/>
      <c r="LCY48" s="5"/>
      <c r="LCZ48" s="5"/>
      <c r="LDA48" s="5"/>
      <c r="LDB48" s="5"/>
      <c r="LDC48" s="5"/>
      <c r="LDD48" s="5"/>
      <c r="LDE48" s="5"/>
      <c r="LDF48" s="5"/>
      <c r="LDG48" s="5"/>
      <c r="LDH48" s="5"/>
      <c r="LDI48" s="5"/>
      <c r="LDJ48" s="5"/>
      <c r="LDK48" s="5"/>
      <c r="LDL48" s="5"/>
      <c r="LDM48" s="5"/>
      <c r="LDN48" s="5"/>
      <c r="LDO48" s="5"/>
      <c r="LDP48" s="5"/>
      <c r="LDQ48" s="5"/>
      <c r="LDR48" s="5"/>
      <c r="LDS48" s="5"/>
      <c r="LDT48" s="5"/>
      <c r="LDU48" s="5"/>
      <c r="LDV48" s="5"/>
      <c r="LDW48" s="5"/>
      <c r="LDX48" s="5"/>
      <c r="LDY48" s="5"/>
      <c r="LDZ48" s="5"/>
      <c r="LEA48" s="5"/>
      <c r="LEB48" s="5"/>
      <c r="LEC48" s="5"/>
      <c r="LED48" s="5"/>
      <c r="LEE48" s="5"/>
      <c r="LEF48" s="5"/>
      <c r="LEG48" s="5"/>
      <c r="LEH48" s="5"/>
      <c r="LEI48" s="5"/>
      <c r="LEJ48" s="5"/>
      <c r="LEK48" s="5"/>
      <c r="LEL48" s="5"/>
      <c r="LEM48" s="5"/>
      <c r="LEN48" s="5"/>
      <c r="LEO48" s="5"/>
      <c r="LEP48" s="5"/>
      <c r="LEQ48" s="5"/>
      <c r="LER48" s="5"/>
      <c r="LES48" s="5"/>
      <c r="LET48" s="5"/>
      <c r="LEU48" s="5"/>
      <c r="LEV48" s="5"/>
      <c r="LEW48" s="5"/>
      <c r="LEX48" s="5"/>
      <c r="LEY48" s="5"/>
      <c r="LEZ48" s="5"/>
      <c r="LFA48" s="5"/>
      <c r="LFB48" s="5"/>
      <c r="LFC48" s="5"/>
      <c r="LFD48" s="5"/>
      <c r="LFE48" s="5"/>
      <c r="LFF48" s="5"/>
      <c r="LFG48" s="5"/>
      <c r="LFH48" s="5"/>
      <c r="LFI48" s="5"/>
      <c r="LFJ48" s="5"/>
      <c r="LFK48" s="5"/>
      <c r="LFL48" s="5"/>
      <c r="LFM48" s="5"/>
      <c r="LFN48" s="5"/>
      <c r="LFO48" s="5"/>
      <c r="LFP48" s="5"/>
      <c r="LFQ48" s="5"/>
      <c r="LFR48" s="5"/>
      <c r="LFS48" s="5"/>
      <c r="LFT48" s="5"/>
      <c r="LFU48" s="5"/>
      <c r="LFV48" s="5"/>
      <c r="LFW48" s="5"/>
      <c r="LFX48" s="5"/>
      <c r="LFY48" s="5"/>
      <c r="LFZ48" s="5"/>
      <c r="LGA48" s="5"/>
      <c r="LGB48" s="5"/>
      <c r="LGC48" s="5"/>
      <c r="LGD48" s="5"/>
      <c r="LGE48" s="5"/>
      <c r="LGF48" s="5"/>
      <c r="LGG48" s="5"/>
      <c r="LGH48" s="5"/>
      <c r="LGI48" s="5"/>
      <c r="LGJ48" s="5"/>
      <c r="LGK48" s="5"/>
      <c r="LGL48" s="5"/>
      <c r="LGM48" s="5"/>
      <c r="LGN48" s="5"/>
      <c r="LGO48" s="5"/>
      <c r="LGP48" s="5"/>
      <c r="LGQ48" s="5"/>
      <c r="LGR48" s="5"/>
      <c r="LGS48" s="5"/>
      <c r="LGT48" s="5"/>
      <c r="LGU48" s="5"/>
      <c r="LGV48" s="5"/>
      <c r="LGW48" s="5"/>
      <c r="LGX48" s="5"/>
      <c r="LGY48" s="5"/>
      <c r="LGZ48" s="5"/>
      <c r="LHA48" s="5"/>
      <c r="LHB48" s="5"/>
      <c r="LHC48" s="5"/>
      <c r="LHD48" s="5"/>
      <c r="LHE48" s="5"/>
      <c r="LHF48" s="5"/>
      <c r="LHG48" s="5"/>
      <c r="LHH48" s="5"/>
      <c r="LHI48" s="5"/>
      <c r="LHJ48" s="5"/>
      <c r="LHK48" s="5"/>
      <c r="LHL48" s="5"/>
      <c r="LHM48" s="5"/>
      <c r="LHN48" s="5"/>
      <c r="LHO48" s="5"/>
      <c r="LHP48" s="5"/>
      <c r="LHQ48" s="5"/>
      <c r="LHR48" s="5"/>
      <c r="LHS48" s="5"/>
      <c r="LHT48" s="5"/>
      <c r="LHU48" s="5"/>
      <c r="LHV48" s="5"/>
      <c r="LHW48" s="5"/>
      <c r="LHX48" s="5"/>
      <c r="LHY48" s="5"/>
      <c r="LHZ48" s="5"/>
      <c r="LIA48" s="5"/>
      <c r="LIB48" s="5"/>
      <c r="LIC48" s="5"/>
      <c r="LID48" s="5"/>
      <c r="LIE48" s="5"/>
      <c r="LIF48" s="5"/>
      <c r="LIG48" s="5"/>
      <c r="LIH48" s="5"/>
      <c r="LII48" s="5"/>
      <c r="LIJ48" s="5"/>
      <c r="LIK48" s="5"/>
      <c r="LIL48" s="5"/>
      <c r="LIM48" s="5"/>
      <c r="LIN48" s="5"/>
      <c r="LIO48" s="5"/>
      <c r="LIP48" s="5"/>
      <c r="LIQ48" s="5"/>
      <c r="LIR48" s="5"/>
      <c r="LIS48" s="5"/>
      <c r="LIT48" s="5"/>
      <c r="LIU48" s="5"/>
      <c r="LIV48" s="5"/>
      <c r="LIW48" s="5"/>
      <c r="LIX48" s="5"/>
      <c r="LIY48" s="5"/>
      <c r="LIZ48" s="5"/>
      <c r="LJA48" s="5"/>
      <c r="LJB48" s="5"/>
      <c r="LJC48" s="5"/>
      <c r="LJD48" s="5"/>
      <c r="LJE48" s="5"/>
      <c r="LJF48" s="5"/>
      <c r="LJG48" s="5"/>
      <c r="LJH48" s="5"/>
      <c r="LJI48" s="5"/>
      <c r="LJJ48" s="5"/>
      <c r="LJK48" s="5"/>
      <c r="LJL48" s="5"/>
      <c r="LJM48" s="5"/>
      <c r="LJN48" s="5"/>
      <c r="LJO48" s="5"/>
      <c r="LJP48" s="5"/>
      <c r="LJQ48" s="5"/>
      <c r="LJR48" s="5"/>
      <c r="LJS48" s="5"/>
      <c r="LJT48" s="5"/>
      <c r="LJU48" s="5"/>
      <c r="LJV48" s="5"/>
      <c r="LJW48" s="5"/>
      <c r="LJX48" s="5"/>
      <c r="LJY48" s="5"/>
      <c r="LJZ48" s="5"/>
      <c r="LKA48" s="5"/>
      <c r="LKB48" s="5"/>
      <c r="LKC48" s="5"/>
      <c r="LKD48" s="5"/>
      <c r="LKE48" s="5"/>
      <c r="LKF48" s="5"/>
      <c r="LKG48" s="5"/>
      <c r="LKH48" s="5"/>
      <c r="LKI48" s="5"/>
      <c r="LKJ48" s="5"/>
      <c r="LKK48" s="5"/>
      <c r="LKL48" s="5"/>
      <c r="LKM48" s="5"/>
      <c r="LKN48" s="5"/>
      <c r="LKO48" s="5"/>
      <c r="LKP48" s="5"/>
      <c r="LKQ48" s="5"/>
      <c r="LKR48" s="5"/>
      <c r="LKS48" s="5"/>
      <c r="LKT48" s="5"/>
      <c r="LKU48" s="5"/>
      <c r="LKV48" s="5"/>
      <c r="LKW48" s="5"/>
      <c r="LKX48" s="5"/>
      <c r="LKY48" s="5"/>
      <c r="LKZ48" s="5"/>
      <c r="LLA48" s="5"/>
      <c r="LLB48" s="5"/>
      <c r="LLC48" s="5"/>
      <c r="LLD48" s="5"/>
      <c r="LLE48" s="5"/>
      <c r="LLF48" s="5"/>
      <c r="LLG48" s="5"/>
      <c r="LLH48" s="5"/>
      <c r="LLI48" s="5"/>
      <c r="LLJ48" s="5"/>
      <c r="LLK48" s="5"/>
      <c r="LLL48" s="5"/>
      <c r="LLM48" s="5"/>
      <c r="LLN48" s="5"/>
      <c r="LLO48" s="5"/>
      <c r="LLP48" s="5"/>
      <c r="LLQ48" s="5"/>
      <c r="LLR48" s="5"/>
      <c r="LLS48" s="5"/>
      <c r="LLT48" s="5"/>
      <c r="LLU48" s="5"/>
      <c r="LLV48" s="5"/>
      <c r="LLW48" s="5"/>
      <c r="LLX48" s="5"/>
      <c r="LLY48" s="5"/>
      <c r="LLZ48" s="5"/>
      <c r="LMA48" s="5"/>
      <c r="LMB48" s="5"/>
      <c r="LMC48" s="5"/>
      <c r="LMD48" s="5"/>
      <c r="LME48" s="5"/>
      <c r="LMF48" s="5"/>
      <c r="LMG48" s="5"/>
      <c r="LMH48" s="5"/>
      <c r="LMI48" s="5"/>
      <c r="LMJ48" s="5"/>
      <c r="LMK48" s="5"/>
      <c r="LML48" s="5"/>
      <c r="LMM48" s="5"/>
      <c r="LMN48" s="5"/>
      <c r="LMO48" s="5"/>
      <c r="LMP48" s="5"/>
      <c r="LMQ48" s="5"/>
      <c r="LMR48" s="5"/>
      <c r="LMS48" s="5"/>
      <c r="LMT48" s="5"/>
      <c r="LMU48" s="5"/>
      <c r="LMV48" s="5"/>
      <c r="LMW48" s="5"/>
      <c r="LMX48" s="5"/>
      <c r="LMY48" s="5"/>
      <c r="LMZ48" s="5"/>
      <c r="LNA48" s="5"/>
      <c r="LNB48" s="5"/>
      <c r="LNC48" s="5"/>
      <c r="LND48" s="5"/>
      <c r="LNE48" s="5"/>
      <c r="LNF48" s="5"/>
      <c r="LNG48" s="5"/>
      <c r="LNH48" s="5"/>
      <c r="LNI48" s="5"/>
      <c r="LNJ48" s="5"/>
      <c r="LNK48" s="5"/>
      <c r="LNL48" s="5"/>
      <c r="LNM48" s="5"/>
      <c r="LNN48" s="5"/>
      <c r="LNO48" s="5"/>
      <c r="LNP48" s="5"/>
      <c r="LNQ48" s="5"/>
      <c r="LNR48" s="5"/>
      <c r="LNS48" s="5"/>
      <c r="LNT48" s="5"/>
      <c r="LNU48" s="5"/>
      <c r="LNV48" s="5"/>
      <c r="LNW48" s="5"/>
      <c r="LNX48" s="5"/>
      <c r="LNY48" s="5"/>
      <c r="LNZ48" s="5"/>
      <c r="LOA48" s="5"/>
      <c r="LOB48" s="5"/>
      <c r="LOC48" s="5"/>
      <c r="LOD48" s="5"/>
      <c r="LOE48" s="5"/>
      <c r="LOF48" s="5"/>
      <c r="LOG48" s="5"/>
      <c r="LOH48" s="5"/>
      <c r="LOI48" s="5"/>
      <c r="LOJ48" s="5"/>
      <c r="LOK48" s="5"/>
      <c r="LOL48" s="5"/>
      <c r="LOM48" s="5"/>
      <c r="LON48" s="5"/>
      <c r="LOO48" s="5"/>
      <c r="LOP48" s="5"/>
      <c r="LOQ48" s="5"/>
      <c r="LOR48" s="5"/>
      <c r="LOS48" s="5"/>
      <c r="LOT48" s="5"/>
      <c r="LOU48" s="5"/>
      <c r="LOV48" s="5"/>
      <c r="LOW48" s="5"/>
      <c r="LOX48" s="5"/>
      <c r="LOY48" s="5"/>
      <c r="LOZ48" s="5"/>
      <c r="LPA48" s="5"/>
      <c r="LPB48" s="5"/>
      <c r="LPC48" s="5"/>
      <c r="LPD48" s="5"/>
      <c r="LPE48" s="5"/>
      <c r="LPF48" s="5"/>
      <c r="LPG48" s="5"/>
      <c r="LPH48" s="5"/>
      <c r="LPI48" s="5"/>
      <c r="LPJ48" s="5"/>
      <c r="LPK48" s="5"/>
      <c r="LPL48" s="5"/>
      <c r="LPM48" s="5"/>
      <c r="LPN48" s="5"/>
      <c r="LPO48" s="5"/>
      <c r="LPP48" s="5"/>
      <c r="LPQ48" s="5"/>
      <c r="LPR48" s="5"/>
      <c r="LPS48" s="5"/>
      <c r="LPT48" s="5"/>
      <c r="LPU48" s="5"/>
      <c r="LPV48" s="5"/>
      <c r="LPW48" s="5"/>
      <c r="LPX48" s="5"/>
      <c r="LPY48" s="5"/>
      <c r="LPZ48" s="5"/>
      <c r="LQA48" s="5"/>
      <c r="LQB48" s="5"/>
      <c r="LQC48" s="5"/>
      <c r="LQD48" s="5"/>
      <c r="LQE48" s="5"/>
      <c r="LQF48" s="5"/>
      <c r="LQG48" s="5"/>
      <c r="LQH48" s="5"/>
      <c r="LQI48" s="5"/>
      <c r="LQJ48" s="5"/>
      <c r="LQK48" s="5"/>
      <c r="LQL48" s="5"/>
      <c r="LQM48" s="5"/>
      <c r="LQN48" s="5"/>
      <c r="LQO48" s="5"/>
      <c r="LQP48" s="5"/>
      <c r="LQQ48" s="5"/>
      <c r="LQR48" s="5"/>
      <c r="LQS48" s="5"/>
      <c r="LQT48" s="5"/>
      <c r="LQU48" s="5"/>
      <c r="LQV48" s="5"/>
      <c r="LQW48" s="5"/>
      <c r="LQX48" s="5"/>
      <c r="LQY48" s="5"/>
      <c r="LQZ48" s="5"/>
      <c r="LRA48" s="5"/>
      <c r="LRB48" s="5"/>
      <c r="LRC48" s="5"/>
      <c r="LRD48" s="5"/>
      <c r="LRE48" s="5"/>
      <c r="LRF48" s="5"/>
      <c r="LRG48" s="5"/>
      <c r="LRH48" s="5"/>
      <c r="LRI48" s="5"/>
      <c r="LRJ48" s="5"/>
      <c r="LRK48" s="5"/>
      <c r="LRL48" s="5"/>
      <c r="LRM48" s="5"/>
      <c r="LRN48" s="5"/>
      <c r="LRO48" s="5"/>
      <c r="LRP48" s="5"/>
      <c r="LRQ48" s="5"/>
      <c r="LRR48" s="5"/>
      <c r="LRS48" s="5"/>
      <c r="LRT48" s="5"/>
      <c r="LRU48" s="5"/>
      <c r="LRV48" s="5"/>
      <c r="LRW48" s="5"/>
      <c r="LRX48" s="5"/>
      <c r="LRY48" s="5"/>
      <c r="LRZ48" s="5"/>
      <c r="LSA48" s="5"/>
      <c r="LSB48" s="5"/>
      <c r="LSC48" s="5"/>
      <c r="LSD48" s="5"/>
      <c r="LSE48" s="5"/>
      <c r="LSF48" s="5"/>
      <c r="LSG48" s="5"/>
      <c r="LSH48" s="5"/>
      <c r="LSI48" s="5"/>
      <c r="LSJ48" s="5"/>
      <c r="LSK48" s="5"/>
      <c r="LSL48" s="5"/>
      <c r="LSM48" s="5"/>
      <c r="LSN48" s="5"/>
      <c r="LSO48" s="5"/>
      <c r="LSP48" s="5"/>
      <c r="LSQ48" s="5"/>
      <c r="LSR48" s="5"/>
      <c r="LSS48" s="5"/>
      <c r="LST48" s="5"/>
      <c r="LSU48" s="5"/>
      <c r="LSV48" s="5"/>
      <c r="LSW48" s="5"/>
      <c r="LSX48" s="5"/>
      <c r="LSY48" s="5"/>
      <c r="LSZ48" s="5"/>
      <c r="LTA48" s="5"/>
      <c r="LTB48" s="5"/>
      <c r="LTC48" s="5"/>
      <c r="LTD48" s="5"/>
      <c r="LTE48" s="5"/>
      <c r="LTF48" s="5"/>
      <c r="LTG48" s="5"/>
      <c r="LTH48" s="5"/>
      <c r="LTI48" s="5"/>
      <c r="LTJ48" s="5"/>
      <c r="LTK48" s="5"/>
      <c r="LTL48" s="5"/>
      <c r="LTM48" s="5"/>
      <c r="LTN48" s="5"/>
      <c r="LTO48" s="5"/>
      <c r="LTP48" s="5"/>
      <c r="LTQ48" s="5"/>
      <c r="LTR48" s="5"/>
      <c r="LTS48" s="5"/>
      <c r="LTT48" s="5"/>
      <c r="LTU48" s="5"/>
      <c r="LTV48" s="5"/>
      <c r="LTW48" s="5"/>
      <c r="LTX48" s="5"/>
      <c r="LTY48" s="5"/>
      <c r="LTZ48" s="5"/>
      <c r="LUA48" s="5"/>
      <c r="LUB48" s="5"/>
      <c r="LUC48" s="5"/>
      <c r="LUD48" s="5"/>
      <c r="LUE48" s="5"/>
      <c r="LUF48" s="5"/>
      <c r="LUG48" s="5"/>
      <c r="LUH48" s="5"/>
      <c r="LUI48" s="5"/>
      <c r="LUJ48" s="5"/>
      <c r="LUK48" s="5"/>
      <c r="LUL48" s="5"/>
      <c r="LUM48" s="5"/>
      <c r="LUN48" s="5"/>
      <c r="LUO48" s="5"/>
      <c r="LUP48" s="5"/>
      <c r="LUQ48" s="5"/>
      <c r="LUR48" s="5"/>
      <c r="LUS48" s="5"/>
      <c r="LUT48" s="5"/>
      <c r="LUU48" s="5"/>
      <c r="LUV48" s="5"/>
      <c r="LUW48" s="5"/>
      <c r="LUX48" s="5"/>
      <c r="LUY48" s="5"/>
      <c r="LUZ48" s="5"/>
      <c r="LVA48" s="5"/>
      <c r="LVB48" s="5"/>
      <c r="LVC48" s="5"/>
      <c r="LVD48" s="5"/>
      <c r="LVE48" s="5"/>
      <c r="LVF48" s="5"/>
      <c r="LVG48" s="5"/>
      <c r="LVH48" s="5"/>
      <c r="LVI48" s="5"/>
      <c r="LVJ48" s="5"/>
      <c r="LVK48" s="5"/>
      <c r="LVL48" s="5"/>
      <c r="LVM48" s="5"/>
      <c r="LVN48" s="5"/>
      <c r="LVO48" s="5"/>
      <c r="LVP48" s="5"/>
      <c r="LVQ48" s="5"/>
      <c r="LVR48" s="5"/>
      <c r="LVS48" s="5"/>
      <c r="LVT48" s="5"/>
      <c r="LVU48" s="5"/>
      <c r="LVV48" s="5"/>
      <c r="LVW48" s="5"/>
      <c r="LVX48" s="5"/>
      <c r="LVY48" s="5"/>
      <c r="LVZ48" s="5"/>
      <c r="LWA48" s="5"/>
      <c r="LWB48" s="5"/>
      <c r="LWC48" s="5"/>
      <c r="LWD48" s="5"/>
      <c r="LWE48" s="5"/>
      <c r="LWF48" s="5"/>
      <c r="LWG48" s="5"/>
      <c r="LWH48" s="5"/>
      <c r="LWI48" s="5"/>
      <c r="LWJ48" s="5"/>
      <c r="LWK48" s="5"/>
      <c r="LWL48" s="5"/>
      <c r="LWM48" s="5"/>
      <c r="LWN48" s="5"/>
      <c r="LWO48" s="5"/>
      <c r="LWP48" s="5"/>
      <c r="LWQ48" s="5"/>
      <c r="LWR48" s="5"/>
      <c r="LWS48" s="5"/>
      <c r="LWT48" s="5"/>
      <c r="LWU48" s="5"/>
      <c r="LWV48" s="5"/>
      <c r="LWW48" s="5"/>
      <c r="LWX48" s="5"/>
      <c r="LWY48" s="5"/>
      <c r="LWZ48" s="5"/>
      <c r="LXA48" s="5"/>
      <c r="LXB48" s="5"/>
      <c r="LXC48" s="5"/>
      <c r="LXD48" s="5"/>
      <c r="LXE48" s="5"/>
      <c r="LXF48" s="5"/>
      <c r="LXG48" s="5"/>
      <c r="LXH48" s="5"/>
      <c r="LXI48" s="5"/>
      <c r="LXJ48" s="5"/>
      <c r="LXK48" s="5"/>
      <c r="LXL48" s="5"/>
      <c r="LXM48" s="5"/>
      <c r="LXN48" s="5"/>
      <c r="LXO48" s="5"/>
      <c r="LXP48" s="5"/>
      <c r="LXQ48" s="5"/>
      <c r="LXR48" s="5"/>
      <c r="LXS48" s="5"/>
      <c r="LXT48" s="5"/>
      <c r="LXU48" s="5"/>
      <c r="LXV48" s="5"/>
      <c r="LXW48" s="5"/>
      <c r="LXX48" s="5"/>
      <c r="LXY48" s="5"/>
      <c r="LXZ48" s="5"/>
      <c r="LYA48" s="5"/>
      <c r="LYB48" s="5"/>
      <c r="LYC48" s="5"/>
      <c r="LYD48" s="5"/>
      <c r="LYE48" s="5"/>
      <c r="LYF48" s="5"/>
      <c r="LYG48" s="5"/>
      <c r="LYH48" s="5"/>
      <c r="LYI48" s="5"/>
      <c r="LYJ48" s="5"/>
      <c r="LYK48" s="5"/>
      <c r="LYL48" s="5"/>
      <c r="LYM48" s="5"/>
      <c r="LYN48" s="5"/>
      <c r="LYO48" s="5"/>
      <c r="LYP48" s="5"/>
      <c r="LYQ48" s="5"/>
      <c r="LYR48" s="5"/>
      <c r="LYS48" s="5"/>
      <c r="LYT48" s="5"/>
      <c r="LYU48" s="5"/>
      <c r="LYV48" s="5"/>
      <c r="LYW48" s="5"/>
      <c r="LYX48" s="5"/>
      <c r="LYY48" s="5"/>
      <c r="LYZ48" s="5"/>
      <c r="LZA48" s="5"/>
      <c r="LZB48" s="5"/>
      <c r="LZC48" s="5"/>
      <c r="LZD48" s="5"/>
      <c r="LZE48" s="5"/>
      <c r="LZF48" s="5"/>
      <c r="LZG48" s="5"/>
      <c r="LZH48" s="5"/>
      <c r="LZI48" s="5"/>
      <c r="LZJ48" s="5"/>
      <c r="LZK48" s="5"/>
      <c r="LZL48" s="5"/>
      <c r="LZM48" s="5"/>
      <c r="LZN48" s="5"/>
      <c r="LZO48" s="5"/>
      <c r="LZP48" s="5"/>
      <c r="LZQ48" s="5"/>
      <c r="LZR48" s="5"/>
      <c r="LZS48" s="5"/>
      <c r="LZT48" s="5"/>
      <c r="LZU48" s="5"/>
      <c r="LZV48" s="5"/>
      <c r="LZW48" s="5"/>
      <c r="LZX48" s="5"/>
      <c r="LZY48" s="5"/>
      <c r="LZZ48" s="5"/>
      <c r="MAA48" s="5"/>
      <c r="MAB48" s="5"/>
      <c r="MAC48" s="5"/>
      <c r="MAD48" s="5"/>
      <c r="MAE48" s="5"/>
      <c r="MAF48" s="5"/>
      <c r="MAG48" s="5"/>
      <c r="MAH48" s="5"/>
      <c r="MAI48" s="5"/>
      <c r="MAJ48" s="5"/>
      <c r="MAK48" s="5"/>
      <c r="MAL48" s="5"/>
      <c r="MAM48" s="5"/>
      <c r="MAN48" s="5"/>
      <c r="MAO48" s="5"/>
      <c r="MAP48" s="5"/>
      <c r="MAQ48" s="5"/>
      <c r="MAR48" s="5"/>
      <c r="MAS48" s="5"/>
      <c r="MAT48" s="5"/>
      <c r="MAU48" s="5"/>
      <c r="MAV48" s="5"/>
      <c r="MAW48" s="5"/>
      <c r="MAX48" s="5"/>
      <c r="MAY48" s="5"/>
      <c r="MAZ48" s="5"/>
      <c r="MBA48" s="5"/>
      <c r="MBB48" s="5"/>
      <c r="MBC48" s="5"/>
      <c r="MBD48" s="5"/>
      <c r="MBE48" s="5"/>
      <c r="MBF48" s="5"/>
      <c r="MBG48" s="5"/>
      <c r="MBH48" s="5"/>
      <c r="MBI48" s="5"/>
      <c r="MBJ48" s="5"/>
      <c r="MBK48" s="5"/>
      <c r="MBL48" s="5"/>
      <c r="MBM48" s="5"/>
      <c r="MBN48" s="5"/>
      <c r="MBO48" s="5"/>
      <c r="MBP48" s="5"/>
      <c r="MBQ48" s="5"/>
      <c r="MBR48" s="5"/>
      <c r="MBS48" s="5"/>
      <c r="MBT48" s="5"/>
      <c r="MBU48" s="5"/>
      <c r="MBV48" s="5"/>
      <c r="MBW48" s="5"/>
      <c r="MBX48" s="5"/>
      <c r="MBY48" s="5"/>
      <c r="MBZ48" s="5"/>
      <c r="MCA48" s="5"/>
      <c r="MCB48" s="5"/>
      <c r="MCC48" s="5"/>
      <c r="MCD48" s="5"/>
      <c r="MCE48" s="5"/>
      <c r="MCF48" s="5"/>
      <c r="MCG48" s="5"/>
      <c r="MCH48" s="5"/>
      <c r="MCI48" s="5"/>
      <c r="MCJ48" s="5"/>
      <c r="MCK48" s="5"/>
      <c r="MCL48" s="5"/>
      <c r="MCM48" s="5"/>
      <c r="MCN48" s="5"/>
      <c r="MCO48" s="5"/>
      <c r="MCP48" s="5"/>
      <c r="MCQ48" s="5"/>
      <c r="MCR48" s="5"/>
      <c r="MCS48" s="5"/>
      <c r="MCT48" s="5"/>
      <c r="MCU48" s="5"/>
      <c r="MCV48" s="5"/>
      <c r="MCW48" s="5"/>
      <c r="MCX48" s="5"/>
      <c r="MCY48" s="5"/>
      <c r="MCZ48" s="5"/>
      <c r="MDA48" s="5"/>
      <c r="MDB48" s="5"/>
      <c r="MDC48" s="5"/>
      <c r="MDD48" s="5"/>
      <c r="MDE48" s="5"/>
      <c r="MDF48" s="5"/>
      <c r="MDG48" s="5"/>
      <c r="MDH48" s="5"/>
      <c r="MDI48" s="5"/>
      <c r="MDJ48" s="5"/>
      <c r="MDK48" s="5"/>
      <c r="MDL48" s="5"/>
      <c r="MDM48" s="5"/>
      <c r="MDN48" s="5"/>
      <c r="MDO48" s="5"/>
      <c r="MDP48" s="5"/>
      <c r="MDQ48" s="5"/>
      <c r="MDR48" s="5"/>
      <c r="MDS48" s="5"/>
      <c r="MDT48" s="5"/>
      <c r="MDU48" s="5"/>
      <c r="MDV48" s="5"/>
      <c r="MDW48" s="5"/>
      <c r="MDX48" s="5"/>
      <c r="MDY48" s="5"/>
      <c r="MDZ48" s="5"/>
      <c r="MEA48" s="5"/>
      <c r="MEB48" s="5"/>
      <c r="MEC48" s="5"/>
      <c r="MED48" s="5"/>
      <c r="MEE48" s="5"/>
      <c r="MEF48" s="5"/>
      <c r="MEG48" s="5"/>
      <c r="MEH48" s="5"/>
      <c r="MEI48" s="5"/>
      <c r="MEJ48" s="5"/>
      <c r="MEK48" s="5"/>
      <c r="MEL48" s="5"/>
      <c r="MEM48" s="5"/>
      <c r="MEN48" s="5"/>
      <c r="MEO48" s="5"/>
      <c r="MEP48" s="5"/>
      <c r="MEQ48" s="5"/>
      <c r="MER48" s="5"/>
      <c r="MES48" s="5"/>
      <c r="MET48" s="5"/>
      <c r="MEU48" s="5"/>
      <c r="MEV48" s="5"/>
      <c r="MEW48" s="5"/>
      <c r="MEX48" s="5"/>
      <c r="MEY48" s="5"/>
      <c r="MEZ48" s="5"/>
      <c r="MFA48" s="5"/>
      <c r="MFB48" s="5"/>
      <c r="MFC48" s="5"/>
      <c r="MFD48" s="5"/>
      <c r="MFE48" s="5"/>
      <c r="MFF48" s="5"/>
      <c r="MFG48" s="5"/>
      <c r="MFH48" s="5"/>
      <c r="MFI48" s="5"/>
      <c r="MFJ48" s="5"/>
      <c r="MFK48" s="5"/>
      <c r="MFL48" s="5"/>
      <c r="MFM48" s="5"/>
      <c r="MFN48" s="5"/>
      <c r="MFO48" s="5"/>
      <c r="MFP48" s="5"/>
      <c r="MFQ48" s="5"/>
      <c r="MFR48" s="5"/>
      <c r="MFS48" s="5"/>
      <c r="MFT48" s="5"/>
      <c r="MFU48" s="5"/>
      <c r="MFV48" s="5"/>
      <c r="MFW48" s="5"/>
      <c r="MFX48" s="5"/>
      <c r="MFY48" s="5"/>
      <c r="MFZ48" s="5"/>
      <c r="MGA48" s="5"/>
      <c r="MGB48" s="5"/>
      <c r="MGC48" s="5"/>
      <c r="MGD48" s="5"/>
      <c r="MGE48" s="5"/>
      <c r="MGF48" s="5"/>
      <c r="MGG48" s="5"/>
      <c r="MGH48" s="5"/>
      <c r="MGI48" s="5"/>
      <c r="MGJ48" s="5"/>
      <c r="MGK48" s="5"/>
      <c r="MGL48" s="5"/>
      <c r="MGM48" s="5"/>
      <c r="MGN48" s="5"/>
      <c r="MGO48" s="5"/>
      <c r="MGP48" s="5"/>
      <c r="MGQ48" s="5"/>
      <c r="MGR48" s="5"/>
      <c r="MGS48" s="5"/>
      <c r="MGT48" s="5"/>
      <c r="MGU48" s="5"/>
      <c r="MGV48" s="5"/>
      <c r="MGW48" s="5"/>
      <c r="MGX48" s="5"/>
      <c r="MGY48" s="5"/>
      <c r="MGZ48" s="5"/>
      <c r="MHA48" s="5"/>
      <c r="MHB48" s="5"/>
      <c r="MHC48" s="5"/>
      <c r="MHD48" s="5"/>
      <c r="MHE48" s="5"/>
      <c r="MHF48" s="5"/>
      <c r="MHG48" s="5"/>
      <c r="MHH48" s="5"/>
      <c r="MHI48" s="5"/>
      <c r="MHJ48" s="5"/>
      <c r="MHK48" s="5"/>
      <c r="MHL48" s="5"/>
      <c r="MHM48" s="5"/>
      <c r="MHN48" s="5"/>
      <c r="MHO48" s="5"/>
      <c r="MHP48" s="5"/>
      <c r="MHQ48" s="5"/>
      <c r="MHR48" s="5"/>
      <c r="MHS48" s="5"/>
      <c r="MHT48" s="5"/>
      <c r="MHU48" s="5"/>
      <c r="MHV48" s="5"/>
      <c r="MHW48" s="5"/>
      <c r="MHX48" s="5"/>
      <c r="MHY48" s="5"/>
      <c r="MHZ48" s="5"/>
      <c r="MIA48" s="5"/>
      <c r="MIB48" s="5"/>
      <c r="MIC48" s="5"/>
      <c r="MID48" s="5"/>
      <c r="MIE48" s="5"/>
      <c r="MIF48" s="5"/>
      <c r="MIG48" s="5"/>
      <c r="MIH48" s="5"/>
      <c r="MII48" s="5"/>
      <c r="MIJ48" s="5"/>
      <c r="MIK48" s="5"/>
      <c r="MIL48" s="5"/>
      <c r="MIM48" s="5"/>
      <c r="MIN48" s="5"/>
      <c r="MIO48" s="5"/>
      <c r="MIP48" s="5"/>
      <c r="MIQ48" s="5"/>
      <c r="MIR48" s="5"/>
      <c r="MIS48" s="5"/>
      <c r="MIT48" s="5"/>
      <c r="MIU48" s="5"/>
      <c r="MIV48" s="5"/>
      <c r="MIW48" s="5"/>
      <c r="MIX48" s="5"/>
      <c r="MIY48" s="5"/>
      <c r="MIZ48" s="5"/>
      <c r="MJA48" s="5"/>
      <c r="MJB48" s="5"/>
      <c r="MJC48" s="5"/>
      <c r="MJD48" s="5"/>
      <c r="MJE48" s="5"/>
      <c r="MJF48" s="5"/>
      <c r="MJG48" s="5"/>
      <c r="MJH48" s="5"/>
      <c r="MJI48" s="5"/>
      <c r="MJJ48" s="5"/>
      <c r="MJK48" s="5"/>
      <c r="MJL48" s="5"/>
      <c r="MJM48" s="5"/>
      <c r="MJN48" s="5"/>
      <c r="MJO48" s="5"/>
      <c r="MJP48" s="5"/>
      <c r="MJQ48" s="5"/>
      <c r="MJR48" s="5"/>
      <c r="MJS48" s="5"/>
      <c r="MJT48" s="5"/>
      <c r="MJU48" s="5"/>
      <c r="MJV48" s="5"/>
      <c r="MJW48" s="5"/>
      <c r="MJX48" s="5"/>
      <c r="MJY48" s="5"/>
      <c r="MJZ48" s="5"/>
      <c r="MKA48" s="5"/>
      <c r="MKB48" s="5"/>
      <c r="MKC48" s="5"/>
      <c r="MKD48" s="5"/>
      <c r="MKE48" s="5"/>
      <c r="MKF48" s="5"/>
      <c r="MKG48" s="5"/>
      <c r="MKH48" s="5"/>
      <c r="MKI48" s="5"/>
      <c r="MKJ48" s="5"/>
      <c r="MKK48" s="5"/>
      <c r="MKL48" s="5"/>
      <c r="MKM48" s="5"/>
      <c r="MKN48" s="5"/>
      <c r="MKO48" s="5"/>
      <c r="MKP48" s="5"/>
      <c r="MKQ48" s="5"/>
      <c r="MKR48" s="5"/>
      <c r="MKS48" s="5"/>
      <c r="MKT48" s="5"/>
      <c r="MKU48" s="5"/>
      <c r="MKV48" s="5"/>
      <c r="MKW48" s="5"/>
      <c r="MKX48" s="5"/>
      <c r="MKY48" s="5"/>
      <c r="MKZ48" s="5"/>
      <c r="MLA48" s="5"/>
      <c r="MLB48" s="5"/>
      <c r="MLC48" s="5"/>
      <c r="MLD48" s="5"/>
      <c r="MLE48" s="5"/>
      <c r="MLF48" s="5"/>
      <c r="MLG48" s="5"/>
      <c r="MLH48" s="5"/>
      <c r="MLI48" s="5"/>
      <c r="MLJ48" s="5"/>
      <c r="MLK48" s="5"/>
      <c r="MLL48" s="5"/>
      <c r="MLM48" s="5"/>
      <c r="MLN48" s="5"/>
      <c r="MLO48" s="5"/>
      <c r="MLP48" s="5"/>
      <c r="MLQ48" s="5"/>
      <c r="MLR48" s="5"/>
      <c r="MLS48" s="5"/>
      <c r="MLT48" s="5"/>
      <c r="MLU48" s="5"/>
      <c r="MLV48" s="5"/>
      <c r="MLW48" s="5"/>
      <c r="MLX48" s="5"/>
      <c r="MLY48" s="5"/>
      <c r="MLZ48" s="5"/>
      <c r="MMA48" s="5"/>
      <c r="MMB48" s="5"/>
      <c r="MMC48" s="5"/>
      <c r="MMD48" s="5"/>
      <c r="MME48" s="5"/>
      <c r="MMF48" s="5"/>
      <c r="MMG48" s="5"/>
      <c r="MMH48" s="5"/>
      <c r="MMI48" s="5"/>
      <c r="MMJ48" s="5"/>
      <c r="MMK48" s="5"/>
      <c r="MML48" s="5"/>
      <c r="MMM48" s="5"/>
      <c r="MMN48" s="5"/>
      <c r="MMO48" s="5"/>
      <c r="MMP48" s="5"/>
      <c r="MMQ48" s="5"/>
      <c r="MMR48" s="5"/>
      <c r="MMS48" s="5"/>
      <c r="MMT48" s="5"/>
      <c r="MMU48" s="5"/>
      <c r="MMV48" s="5"/>
      <c r="MMW48" s="5"/>
      <c r="MMX48" s="5"/>
      <c r="MMY48" s="5"/>
      <c r="MMZ48" s="5"/>
      <c r="MNA48" s="5"/>
      <c r="MNB48" s="5"/>
      <c r="MNC48" s="5"/>
      <c r="MND48" s="5"/>
      <c r="MNE48" s="5"/>
      <c r="MNF48" s="5"/>
      <c r="MNG48" s="5"/>
      <c r="MNH48" s="5"/>
      <c r="MNI48" s="5"/>
      <c r="MNJ48" s="5"/>
      <c r="MNK48" s="5"/>
      <c r="MNL48" s="5"/>
      <c r="MNM48" s="5"/>
      <c r="MNN48" s="5"/>
      <c r="MNO48" s="5"/>
      <c r="MNP48" s="5"/>
      <c r="MNQ48" s="5"/>
      <c r="MNR48" s="5"/>
      <c r="MNS48" s="5"/>
      <c r="MNT48" s="5"/>
      <c r="MNU48" s="5"/>
      <c r="MNV48" s="5"/>
      <c r="MNW48" s="5"/>
      <c r="MNX48" s="5"/>
      <c r="MNY48" s="5"/>
      <c r="MNZ48" s="5"/>
      <c r="MOA48" s="5"/>
      <c r="MOB48" s="5"/>
      <c r="MOC48" s="5"/>
      <c r="MOD48" s="5"/>
      <c r="MOE48" s="5"/>
      <c r="MOF48" s="5"/>
      <c r="MOG48" s="5"/>
      <c r="MOH48" s="5"/>
      <c r="MOI48" s="5"/>
      <c r="MOJ48" s="5"/>
      <c r="MOK48" s="5"/>
      <c r="MOL48" s="5"/>
      <c r="MOM48" s="5"/>
      <c r="MON48" s="5"/>
      <c r="MOO48" s="5"/>
      <c r="MOP48" s="5"/>
      <c r="MOQ48" s="5"/>
      <c r="MOR48" s="5"/>
      <c r="MOS48" s="5"/>
      <c r="MOT48" s="5"/>
      <c r="MOU48" s="5"/>
      <c r="MOV48" s="5"/>
      <c r="MOW48" s="5"/>
      <c r="MOX48" s="5"/>
      <c r="MOY48" s="5"/>
      <c r="MOZ48" s="5"/>
      <c r="MPA48" s="5"/>
      <c r="MPB48" s="5"/>
      <c r="MPC48" s="5"/>
      <c r="MPD48" s="5"/>
      <c r="MPE48" s="5"/>
      <c r="MPF48" s="5"/>
      <c r="MPG48" s="5"/>
      <c r="MPH48" s="5"/>
      <c r="MPI48" s="5"/>
      <c r="MPJ48" s="5"/>
      <c r="MPK48" s="5"/>
      <c r="MPL48" s="5"/>
      <c r="MPM48" s="5"/>
      <c r="MPN48" s="5"/>
      <c r="MPO48" s="5"/>
      <c r="MPP48" s="5"/>
      <c r="MPQ48" s="5"/>
      <c r="MPR48" s="5"/>
      <c r="MPS48" s="5"/>
      <c r="MPT48" s="5"/>
      <c r="MPU48" s="5"/>
      <c r="MPV48" s="5"/>
      <c r="MPW48" s="5"/>
      <c r="MPX48" s="5"/>
      <c r="MPY48" s="5"/>
      <c r="MPZ48" s="5"/>
      <c r="MQA48" s="5"/>
      <c r="MQB48" s="5"/>
      <c r="MQC48" s="5"/>
      <c r="MQD48" s="5"/>
      <c r="MQE48" s="5"/>
      <c r="MQF48" s="5"/>
      <c r="MQG48" s="5"/>
      <c r="MQH48" s="5"/>
      <c r="MQI48" s="5"/>
      <c r="MQJ48" s="5"/>
      <c r="MQK48" s="5"/>
      <c r="MQL48" s="5"/>
      <c r="MQM48" s="5"/>
      <c r="MQN48" s="5"/>
      <c r="MQO48" s="5"/>
      <c r="MQP48" s="5"/>
      <c r="MQQ48" s="5"/>
      <c r="MQR48" s="5"/>
      <c r="MQS48" s="5"/>
      <c r="MQT48" s="5"/>
      <c r="MQU48" s="5"/>
      <c r="MQV48" s="5"/>
      <c r="MQW48" s="5"/>
      <c r="MQX48" s="5"/>
      <c r="MQY48" s="5"/>
      <c r="MQZ48" s="5"/>
      <c r="MRA48" s="5"/>
      <c r="MRB48" s="5"/>
      <c r="MRC48" s="5"/>
      <c r="MRD48" s="5"/>
      <c r="MRE48" s="5"/>
      <c r="MRF48" s="5"/>
      <c r="MRG48" s="5"/>
      <c r="MRH48" s="5"/>
      <c r="MRI48" s="5"/>
      <c r="MRJ48" s="5"/>
      <c r="MRK48" s="5"/>
      <c r="MRL48" s="5"/>
      <c r="MRM48" s="5"/>
      <c r="MRN48" s="5"/>
      <c r="MRO48" s="5"/>
      <c r="MRP48" s="5"/>
      <c r="MRQ48" s="5"/>
      <c r="MRR48" s="5"/>
      <c r="MRS48" s="5"/>
      <c r="MRT48" s="5"/>
      <c r="MRU48" s="5"/>
      <c r="MRV48" s="5"/>
      <c r="MRW48" s="5"/>
      <c r="MRX48" s="5"/>
      <c r="MRY48" s="5"/>
      <c r="MRZ48" s="5"/>
      <c r="MSA48" s="5"/>
      <c r="MSB48" s="5"/>
      <c r="MSC48" s="5"/>
      <c r="MSD48" s="5"/>
      <c r="MSE48" s="5"/>
      <c r="MSF48" s="5"/>
      <c r="MSG48" s="5"/>
      <c r="MSH48" s="5"/>
      <c r="MSI48" s="5"/>
      <c r="MSJ48" s="5"/>
      <c r="MSK48" s="5"/>
      <c r="MSL48" s="5"/>
      <c r="MSM48" s="5"/>
      <c r="MSN48" s="5"/>
      <c r="MSO48" s="5"/>
      <c r="MSP48" s="5"/>
      <c r="MSQ48" s="5"/>
      <c r="MSR48" s="5"/>
      <c r="MSS48" s="5"/>
      <c r="MST48" s="5"/>
      <c r="MSU48" s="5"/>
      <c r="MSV48" s="5"/>
      <c r="MSW48" s="5"/>
      <c r="MSX48" s="5"/>
      <c r="MSY48" s="5"/>
      <c r="MSZ48" s="5"/>
      <c r="MTA48" s="5"/>
      <c r="MTB48" s="5"/>
      <c r="MTC48" s="5"/>
      <c r="MTD48" s="5"/>
      <c r="MTE48" s="5"/>
      <c r="MTF48" s="5"/>
      <c r="MTG48" s="5"/>
      <c r="MTH48" s="5"/>
      <c r="MTI48" s="5"/>
      <c r="MTJ48" s="5"/>
      <c r="MTK48" s="5"/>
      <c r="MTL48" s="5"/>
      <c r="MTM48" s="5"/>
      <c r="MTN48" s="5"/>
      <c r="MTO48" s="5"/>
      <c r="MTP48" s="5"/>
      <c r="MTQ48" s="5"/>
      <c r="MTR48" s="5"/>
      <c r="MTS48" s="5"/>
      <c r="MTT48" s="5"/>
      <c r="MTU48" s="5"/>
      <c r="MTV48" s="5"/>
      <c r="MTW48" s="5"/>
      <c r="MTX48" s="5"/>
      <c r="MTY48" s="5"/>
      <c r="MTZ48" s="5"/>
      <c r="MUA48" s="5"/>
      <c r="MUB48" s="5"/>
      <c r="MUC48" s="5"/>
      <c r="MUD48" s="5"/>
      <c r="MUE48" s="5"/>
      <c r="MUF48" s="5"/>
      <c r="MUG48" s="5"/>
      <c r="MUH48" s="5"/>
      <c r="MUI48" s="5"/>
      <c r="MUJ48" s="5"/>
      <c r="MUK48" s="5"/>
      <c r="MUL48" s="5"/>
      <c r="MUM48" s="5"/>
      <c r="MUN48" s="5"/>
      <c r="MUO48" s="5"/>
      <c r="MUP48" s="5"/>
      <c r="MUQ48" s="5"/>
      <c r="MUR48" s="5"/>
      <c r="MUS48" s="5"/>
      <c r="MUT48" s="5"/>
      <c r="MUU48" s="5"/>
      <c r="MUV48" s="5"/>
      <c r="MUW48" s="5"/>
      <c r="MUX48" s="5"/>
      <c r="MUY48" s="5"/>
      <c r="MUZ48" s="5"/>
      <c r="MVA48" s="5"/>
      <c r="MVB48" s="5"/>
      <c r="MVC48" s="5"/>
      <c r="MVD48" s="5"/>
      <c r="MVE48" s="5"/>
      <c r="MVF48" s="5"/>
      <c r="MVG48" s="5"/>
      <c r="MVH48" s="5"/>
      <c r="MVI48" s="5"/>
      <c r="MVJ48" s="5"/>
      <c r="MVK48" s="5"/>
      <c r="MVL48" s="5"/>
      <c r="MVM48" s="5"/>
      <c r="MVN48" s="5"/>
      <c r="MVO48" s="5"/>
      <c r="MVP48" s="5"/>
      <c r="MVQ48" s="5"/>
      <c r="MVR48" s="5"/>
      <c r="MVS48" s="5"/>
      <c r="MVT48" s="5"/>
      <c r="MVU48" s="5"/>
      <c r="MVV48" s="5"/>
      <c r="MVW48" s="5"/>
      <c r="MVX48" s="5"/>
      <c r="MVY48" s="5"/>
      <c r="MVZ48" s="5"/>
      <c r="MWA48" s="5"/>
      <c r="MWB48" s="5"/>
      <c r="MWC48" s="5"/>
      <c r="MWD48" s="5"/>
      <c r="MWE48" s="5"/>
      <c r="MWF48" s="5"/>
      <c r="MWG48" s="5"/>
      <c r="MWH48" s="5"/>
      <c r="MWI48" s="5"/>
      <c r="MWJ48" s="5"/>
      <c r="MWK48" s="5"/>
      <c r="MWL48" s="5"/>
      <c r="MWM48" s="5"/>
      <c r="MWN48" s="5"/>
      <c r="MWO48" s="5"/>
      <c r="MWP48" s="5"/>
      <c r="MWQ48" s="5"/>
      <c r="MWR48" s="5"/>
      <c r="MWS48" s="5"/>
      <c r="MWT48" s="5"/>
      <c r="MWU48" s="5"/>
      <c r="MWV48" s="5"/>
      <c r="MWW48" s="5"/>
      <c r="MWX48" s="5"/>
      <c r="MWY48" s="5"/>
      <c r="MWZ48" s="5"/>
      <c r="MXA48" s="5"/>
      <c r="MXB48" s="5"/>
      <c r="MXC48" s="5"/>
      <c r="MXD48" s="5"/>
      <c r="MXE48" s="5"/>
      <c r="MXF48" s="5"/>
      <c r="MXG48" s="5"/>
      <c r="MXH48" s="5"/>
      <c r="MXI48" s="5"/>
      <c r="MXJ48" s="5"/>
      <c r="MXK48" s="5"/>
      <c r="MXL48" s="5"/>
      <c r="MXM48" s="5"/>
      <c r="MXN48" s="5"/>
      <c r="MXO48" s="5"/>
      <c r="MXP48" s="5"/>
      <c r="MXQ48" s="5"/>
      <c r="MXR48" s="5"/>
      <c r="MXS48" s="5"/>
      <c r="MXT48" s="5"/>
      <c r="MXU48" s="5"/>
      <c r="MXV48" s="5"/>
      <c r="MXW48" s="5"/>
      <c r="MXX48" s="5"/>
      <c r="MXY48" s="5"/>
      <c r="MXZ48" s="5"/>
      <c r="MYA48" s="5"/>
      <c r="MYB48" s="5"/>
      <c r="MYC48" s="5"/>
      <c r="MYD48" s="5"/>
      <c r="MYE48" s="5"/>
      <c r="MYF48" s="5"/>
      <c r="MYG48" s="5"/>
      <c r="MYH48" s="5"/>
      <c r="MYI48" s="5"/>
      <c r="MYJ48" s="5"/>
      <c r="MYK48" s="5"/>
      <c r="MYL48" s="5"/>
      <c r="MYM48" s="5"/>
      <c r="MYN48" s="5"/>
      <c r="MYO48" s="5"/>
      <c r="MYP48" s="5"/>
      <c r="MYQ48" s="5"/>
      <c r="MYR48" s="5"/>
      <c r="MYS48" s="5"/>
      <c r="MYT48" s="5"/>
      <c r="MYU48" s="5"/>
      <c r="MYV48" s="5"/>
      <c r="MYW48" s="5"/>
      <c r="MYX48" s="5"/>
      <c r="MYY48" s="5"/>
      <c r="MYZ48" s="5"/>
      <c r="MZA48" s="5"/>
      <c r="MZB48" s="5"/>
      <c r="MZC48" s="5"/>
      <c r="MZD48" s="5"/>
      <c r="MZE48" s="5"/>
      <c r="MZF48" s="5"/>
      <c r="MZG48" s="5"/>
      <c r="MZH48" s="5"/>
      <c r="MZI48" s="5"/>
      <c r="MZJ48" s="5"/>
      <c r="MZK48" s="5"/>
      <c r="MZL48" s="5"/>
      <c r="MZM48" s="5"/>
      <c r="MZN48" s="5"/>
      <c r="MZO48" s="5"/>
      <c r="MZP48" s="5"/>
      <c r="MZQ48" s="5"/>
      <c r="MZR48" s="5"/>
      <c r="MZS48" s="5"/>
      <c r="MZT48" s="5"/>
      <c r="MZU48" s="5"/>
      <c r="MZV48" s="5"/>
      <c r="MZW48" s="5"/>
      <c r="MZX48" s="5"/>
      <c r="MZY48" s="5"/>
      <c r="MZZ48" s="5"/>
      <c r="NAA48" s="5"/>
      <c r="NAB48" s="5"/>
      <c r="NAC48" s="5"/>
      <c r="NAD48" s="5"/>
      <c r="NAE48" s="5"/>
      <c r="NAF48" s="5"/>
      <c r="NAG48" s="5"/>
      <c r="NAH48" s="5"/>
      <c r="NAI48" s="5"/>
      <c r="NAJ48" s="5"/>
      <c r="NAK48" s="5"/>
      <c r="NAL48" s="5"/>
      <c r="NAM48" s="5"/>
      <c r="NAN48" s="5"/>
      <c r="NAO48" s="5"/>
      <c r="NAP48" s="5"/>
      <c r="NAQ48" s="5"/>
      <c r="NAR48" s="5"/>
      <c r="NAS48" s="5"/>
      <c r="NAT48" s="5"/>
      <c r="NAU48" s="5"/>
      <c r="NAV48" s="5"/>
      <c r="NAW48" s="5"/>
      <c r="NAX48" s="5"/>
      <c r="NAY48" s="5"/>
      <c r="NAZ48" s="5"/>
      <c r="NBA48" s="5"/>
      <c r="NBB48" s="5"/>
      <c r="NBC48" s="5"/>
      <c r="NBD48" s="5"/>
      <c r="NBE48" s="5"/>
      <c r="NBF48" s="5"/>
      <c r="NBG48" s="5"/>
      <c r="NBH48" s="5"/>
      <c r="NBI48" s="5"/>
      <c r="NBJ48" s="5"/>
      <c r="NBK48" s="5"/>
      <c r="NBL48" s="5"/>
      <c r="NBM48" s="5"/>
      <c r="NBN48" s="5"/>
      <c r="NBO48" s="5"/>
      <c r="NBP48" s="5"/>
      <c r="NBQ48" s="5"/>
      <c r="NBR48" s="5"/>
      <c r="NBS48" s="5"/>
      <c r="NBT48" s="5"/>
      <c r="NBU48" s="5"/>
      <c r="NBV48" s="5"/>
      <c r="NBW48" s="5"/>
      <c r="NBX48" s="5"/>
      <c r="NBY48" s="5"/>
      <c r="NBZ48" s="5"/>
      <c r="NCA48" s="5"/>
      <c r="NCB48" s="5"/>
      <c r="NCC48" s="5"/>
      <c r="NCD48" s="5"/>
      <c r="NCE48" s="5"/>
      <c r="NCF48" s="5"/>
      <c r="NCG48" s="5"/>
      <c r="NCH48" s="5"/>
      <c r="NCI48" s="5"/>
      <c r="NCJ48" s="5"/>
      <c r="NCK48" s="5"/>
      <c r="NCL48" s="5"/>
      <c r="NCM48" s="5"/>
      <c r="NCN48" s="5"/>
      <c r="NCO48" s="5"/>
      <c r="NCP48" s="5"/>
      <c r="NCQ48" s="5"/>
      <c r="NCR48" s="5"/>
      <c r="NCS48" s="5"/>
      <c r="NCT48" s="5"/>
      <c r="NCU48" s="5"/>
      <c r="NCV48" s="5"/>
      <c r="NCW48" s="5"/>
      <c r="NCX48" s="5"/>
      <c r="NCY48" s="5"/>
      <c r="NCZ48" s="5"/>
      <c r="NDA48" s="5"/>
      <c r="NDB48" s="5"/>
      <c r="NDC48" s="5"/>
      <c r="NDD48" s="5"/>
      <c r="NDE48" s="5"/>
      <c r="NDF48" s="5"/>
      <c r="NDG48" s="5"/>
      <c r="NDH48" s="5"/>
      <c r="NDI48" s="5"/>
      <c r="NDJ48" s="5"/>
      <c r="NDK48" s="5"/>
      <c r="NDL48" s="5"/>
      <c r="NDM48" s="5"/>
      <c r="NDN48" s="5"/>
      <c r="NDO48" s="5"/>
      <c r="NDP48" s="5"/>
      <c r="NDQ48" s="5"/>
      <c r="NDR48" s="5"/>
      <c r="NDS48" s="5"/>
      <c r="NDT48" s="5"/>
      <c r="NDU48" s="5"/>
      <c r="NDV48" s="5"/>
      <c r="NDW48" s="5"/>
      <c r="NDX48" s="5"/>
      <c r="NDY48" s="5"/>
      <c r="NDZ48" s="5"/>
      <c r="NEA48" s="5"/>
      <c r="NEB48" s="5"/>
      <c r="NEC48" s="5"/>
      <c r="NED48" s="5"/>
      <c r="NEE48" s="5"/>
      <c r="NEF48" s="5"/>
      <c r="NEG48" s="5"/>
      <c r="NEH48" s="5"/>
      <c r="NEI48" s="5"/>
      <c r="NEJ48" s="5"/>
      <c r="NEK48" s="5"/>
      <c r="NEL48" s="5"/>
      <c r="NEM48" s="5"/>
      <c r="NEN48" s="5"/>
      <c r="NEO48" s="5"/>
      <c r="NEP48" s="5"/>
      <c r="NEQ48" s="5"/>
      <c r="NER48" s="5"/>
      <c r="NES48" s="5"/>
      <c r="NET48" s="5"/>
      <c r="NEU48" s="5"/>
      <c r="NEV48" s="5"/>
      <c r="NEW48" s="5"/>
      <c r="NEX48" s="5"/>
      <c r="NEY48" s="5"/>
      <c r="NEZ48" s="5"/>
      <c r="NFA48" s="5"/>
      <c r="NFB48" s="5"/>
      <c r="NFC48" s="5"/>
      <c r="NFD48" s="5"/>
      <c r="NFE48" s="5"/>
      <c r="NFF48" s="5"/>
      <c r="NFG48" s="5"/>
      <c r="NFH48" s="5"/>
      <c r="NFI48" s="5"/>
      <c r="NFJ48" s="5"/>
      <c r="NFK48" s="5"/>
      <c r="NFL48" s="5"/>
      <c r="NFM48" s="5"/>
      <c r="NFN48" s="5"/>
      <c r="NFO48" s="5"/>
      <c r="NFP48" s="5"/>
      <c r="NFQ48" s="5"/>
      <c r="NFR48" s="5"/>
      <c r="NFS48" s="5"/>
      <c r="NFT48" s="5"/>
      <c r="NFU48" s="5"/>
      <c r="NFV48" s="5"/>
      <c r="NFW48" s="5"/>
      <c r="NFX48" s="5"/>
      <c r="NFY48" s="5"/>
      <c r="NFZ48" s="5"/>
      <c r="NGA48" s="5"/>
      <c r="NGB48" s="5"/>
      <c r="NGC48" s="5"/>
      <c r="NGD48" s="5"/>
      <c r="NGE48" s="5"/>
      <c r="NGF48" s="5"/>
      <c r="NGG48" s="5"/>
      <c r="NGH48" s="5"/>
      <c r="NGI48" s="5"/>
      <c r="NGJ48" s="5"/>
      <c r="NGK48" s="5"/>
      <c r="NGL48" s="5"/>
      <c r="NGM48" s="5"/>
      <c r="NGN48" s="5"/>
      <c r="NGO48" s="5"/>
      <c r="NGP48" s="5"/>
      <c r="NGQ48" s="5"/>
      <c r="NGR48" s="5"/>
      <c r="NGS48" s="5"/>
      <c r="NGT48" s="5"/>
      <c r="NGU48" s="5"/>
      <c r="NGV48" s="5"/>
      <c r="NGW48" s="5"/>
      <c r="NGX48" s="5"/>
      <c r="NGY48" s="5"/>
      <c r="NGZ48" s="5"/>
      <c r="NHA48" s="5"/>
      <c r="NHB48" s="5"/>
      <c r="NHC48" s="5"/>
      <c r="NHD48" s="5"/>
      <c r="NHE48" s="5"/>
      <c r="NHF48" s="5"/>
      <c r="NHG48" s="5"/>
      <c r="NHH48" s="5"/>
      <c r="NHI48" s="5"/>
      <c r="NHJ48" s="5"/>
      <c r="NHK48" s="5"/>
      <c r="NHL48" s="5"/>
      <c r="NHM48" s="5"/>
      <c r="NHN48" s="5"/>
      <c r="NHO48" s="5"/>
      <c r="NHP48" s="5"/>
      <c r="NHQ48" s="5"/>
      <c r="NHR48" s="5"/>
      <c r="NHS48" s="5"/>
      <c r="NHT48" s="5"/>
      <c r="NHU48" s="5"/>
      <c r="NHV48" s="5"/>
      <c r="NHW48" s="5"/>
      <c r="NHX48" s="5"/>
      <c r="NHY48" s="5"/>
      <c r="NHZ48" s="5"/>
      <c r="NIA48" s="5"/>
      <c r="NIB48" s="5"/>
      <c r="NIC48" s="5"/>
      <c r="NID48" s="5"/>
      <c r="NIE48" s="5"/>
      <c r="NIF48" s="5"/>
      <c r="NIG48" s="5"/>
      <c r="NIH48" s="5"/>
      <c r="NII48" s="5"/>
      <c r="NIJ48" s="5"/>
      <c r="NIK48" s="5"/>
      <c r="NIL48" s="5"/>
      <c r="NIM48" s="5"/>
      <c r="NIN48" s="5"/>
      <c r="NIO48" s="5"/>
      <c r="NIP48" s="5"/>
      <c r="NIQ48" s="5"/>
      <c r="NIR48" s="5"/>
      <c r="NIS48" s="5"/>
      <c r="NIT48" s="5"/>
      <c r="NIU48" s="5"/>
      <c r="NIV48" s="5"/>
      <c r="NIW48" s="5"/>
      <c r="NIX48" s="5"/>
      <c r="NIY48" s="5"/>
      <c r="NIZ48" s="5"/>
      <c r="NJA48" s="5"/>
      <c r="NJB48" s="5"/>
      <c r="NJC48" s="5"/>
      <c r="NJD48" s="5"/>
      <c r="NJE48" s="5"/>
      <c r="NJF48" s="5"/>
      <c r="NJG48" s="5"/>
      <c r="NJH48" s="5"/>
      <c r="NJI48" s="5"/>
      <c r="NJJ48" s="5"/>
      <c r="NJK48" s="5"/>
      <c r="NJL48" s="5"/>
      <c r="NJM48" s="5"/>
      <c r="NJN48" s="5"/>
      <c r="NJO48" s="5"/>
      <c r="NJP48" s="5"/>
      <c r="NJQ48" s="5"/>
      <c r="NJR48" s="5"/>
      <c r="NJS48" s="5"/>
      <c r="NJT48" s="5"/>
      <c r="NJU48" s="5"/>
      <c r="NJV48" s="5"/>
      <c r="NJW48" s="5"/>
      <c r="NJX48" s="5"/>
      <c r="NJY48" s="5"/>
      <c r="NJZ48" s="5"/>
      <c r="NKA48" s="5"/>
      <c r="NKB48" s="5"/>
      <c r="NKC48" s="5"/>
      <c r="NKD48" s="5"/>
      <c r="NKE48" s="5"/>
      <c r="NKF48" s="5"/>
      <c r="NKG48" s="5"/>
      <c r="NKH48" s="5"/>
      <c r="NKI48" s="5"/>
      <c r="NKJ48" s="5"/>
      <c r="NKK48" s="5"/>
      <c r="NKL48" s="5"/>
      <c r="NKM48" s="5"/>
      <c r="NKN48" s="5"/>
      <c r="NKO48" s="5"/>
      <c r="NKP48" s="5"/>
      <c r="NKQ48" s="5"/>
      <c r="NKR48" s="5"/>
      <c r="NKS48" s="5"/>
      <c r="NKT48" s="5"/>
      <c r="NKU48" s="5"/>
      <c r="NKV48" s="5"/>
      <c r="NKW48" s="5"/>
      <c r="NKX48" s="5"/>
      <c r="NKY48" s="5"/>
      <c r="NKZ48" s="5"/>
      <c r="NLA48" s="5"/>
      <c r="NLB48" s="5"/>
      <c r="NLC48" s="5"/>
      <c r="NLD48" s="5"/>
      <c r="NLE48" s="5"/>
      <c r="NLF48" s="5"/>
      <c r="NLG48" s="5"/>
      <c r="NLH48" s="5"/>
      <c r="NLI48" s="5"/>
      <c r="NLJ48" s="5"/>
      <c r="NLK48" s="5"/>
      <c r="NLL48" s="5"/>
      <c r="NLM48" s="5"/>
      <c r="NLN48" s="5"/>
      <c r="NLO48" s="5"/>
      <c r="NLP48" s="5"/>
      <c r="NLQ48" s="5"/>
      <c r="NLR48" s="5"/>
      <c r="NLS48" s="5"/>
      <c r="NLT48" s="5"/>
      <c r="NLU48" s="5"/>
      <c r="NLV48" s="5"/>
      <c r="NLW48" s="5"/>
      <c r="NLX48" s="5"/>
      <c r="NLY48" s="5"/>
      <c r="NLZ48" s="5"/>
      <c r="NMA48" s="5"/>
      <c r="NMB48" s="5"/>
      <c r="NMC48" s="5"/>
      <c r="NMD48" s="5"/>
      <c r="NME48" s="5"/>
      <c r="NMF48" s="5"/>
      <c r="NMG48" s="5"/>
      <c r="NMH48" s="5"/>
      <c r="NMI48" s="5"/>
      <c r="NMJ48" s="5"/>
      <c r="NMK48" s="5"/>
      <c r="NML48" s="5"/>
      <c r="NMM48" s="5"/>
      <c r="NMN48" s="5"/>
      <c r="NMO48" s="5"/>
      <c r="NMP48" s="5"/>
      <c r="NMQ48" s="5"/>
      <c r="NMR48" s="5"/>
      <c r="NMS48" s="5"/>
      <c r="NMT48" s="5"/>
      <c r="NMU48" s="5"/>
      <c r="NMV48" s="5"/>
      <c r="NMW48" s="5"/>
      <c r="NMX48" s="5"/>
      <c r="NMY48" s="5"/>
      <c r="NMZ48" s="5"/>
      <c r="NNA48" s="5"/>
      <c r="NNB48" s="5"/>
      <c r="NNC48" s="5"/>
      <c r="NND48" s="5"/>
      <c r="NNE48" s="5"/>
      <c r="NNF48" s="5"/>
      <c r="NNG48" s="5"/>
      <c r="NNH48" s="5"/>
      <c r="NNI48" s="5"/>
      <c r="NNJ48" s="5"/>
      <c r="NNK48" s="5"/>
      <c r="NNL48" s="5"/>
      <c r="NNM48" s="5"/>
      <c r="NNN48" s="5"/>
      <c r="NNO48" s="5"/>
      <c r="NNP48" s="5"/>
      <c r="NNQ48" s="5"/>
      <c r="NNR48" s="5"/>
      <c r="NNS48" s="5"/>
      <c r="NNT48" s="5"/>
      <c r="NNU48" s="5"/>
      <c r="NNV48" s="5"/>
      <c r="NNW48" s="5"/>
      <c r="NNX48" s="5"/>
      <c r="NNY48" s="5"/>
      <c r="NNZ48" s="5"/>
      <c r="NOA48" s="5"/>
      <c r="NOB48" s="5"/>
      <c r="NOC48" s="5"/>
      <c r="NOD48" s="5"/>
      <c r="NOE48" s="5"/>
      <c r="NOF48" s="5"/>
      <c r="NOG48" s="5"/>
      <c r="NOH48" s="5"/>
      <c r="NOI48" s="5"/>
      <c r="NOJ48" s="5"/>
      <c r="NOK48" s="5"/>
      <c r="NOL48" s="5"/>
      <c r="NOM48" s="5"/>
      <c r="NON48" s="5"/>
      <c r="NOO48" s="5"/>
      <c r="NOP48" s="5"/>
      <c r="NOQ48" s="5"/>
      <c r="NOR48" s="5"/>
      <c r="NOS48" s="5"/>
      <c r="NOT48" s="5"/>
      <c r="NOU48" s="5"/>
      <c r="NOV48" s="5"/>
      <c r="NOW48" s="5"/>
      <c r="NOX48" s="5"/>
      <c r="NOY48" s="5"/>
      <c r="NOZ48" s="5"/>
      <c r="NPA48" s="5"/>
      <c r="NPB48" s="5"/>
      <c r="NPC48" s="5"/>
      <c r="NPD48" s="5"/>
      <c r="NPE48" s="5"/>
      <c r="NPF48" s="5"/>
      <c r="NPG48" s="5"/>
      <c r="NPH48" s="5"/>
      <c r="NPI48" s="5"/>
      <c r="NPJ48" s="5"/>
      <c r="NPK48" s="5"/>
      <c r="NPL48" s="5"/>
      <c r="NPM48" s="5"/>
      <c r="NPN48" s="5"/>
      <c r="NPO48" s="5"/>
      <c r="NPP48" s="5"/>
      <c r="NPQ48" s="5"/>
      <c r="NPR48" s="5"/>
      <c r="NPS48" s="5"/>
      <c r="NPT48" s="5"/>
      <c r="NPU48" s="5"/>
      <c r="NPV48" s="5"/>
      <c r="NPW48" s="5"/>
      <c r="NPX48" s="5"/>
      <c r="NPY48" s="5"/>
      <c r="NPZ48" s="5"/>
      <c r="NQA48" s="5"/>
      <c r="NQB48" s="5"/>
      <c r="NQC48" s="5"/>
      <c r="NQD48" s="5"/>
      <c r="NQE48" s="5"/>
      <c r="NQF48" s="5"/>
      <c r="NQG48" s="5"/>
      <c r="NQH48" s="5"/>
      <c r="NQI48" s="5"/>
      <c r="NQJ48" s="5"/>
      <c r="NQK48" s="5"/>
      <c r="NQL48" s="5"/>
      <c r="NQM48" s="5"/>
      <c r="NQN48" s="5"/>
      <c r="NQO48" s="5"/>
      <c r="NQP48" s="5"/>
      <c r="NQQ48" s="5"/>
      <c r="NQR48" s="5"/>
      <c r="NQS48" s="5"/>
      <c r="NQT48" s="5"/>
      <c r="NQU48" s="5"/>
      <c r="NQV48" s="5"/>
      <c r="NQW48" s="5"/>
      <c r="NQX48" s="5"/>
      <c r="NQY48" s="5"/>
      <c r="NQZ48" s="5"/>
      <c r="NRA48" s="5"/>
      <c r="NRB48" s="5"/>
      <c r="NRC48" s="5"/>
      <c r="NRD48" s="5"/>
      <c r="NRE48" s="5"/>
      <c r="NRF48" s="5"/>
      <c r="NRG48" s="5"/>
      <c r="NRH48" s="5"/>
      <c r="NRI48" s="5"/>
      <c r="NRJ48" s="5"/>
      <c r="NRK48" s="5"/>
      <c r="NRL48" s="5"/>
      <c r="NRM48" s="5"/>
      <c r="NRN48" s="5"/>
      <c r="NRO48" s="5"/>
      <c r="NRP48" s="5"/>
      <c r="NRQ48" s="5"/>
      <c r="NRR48" s="5"/>
      <c r="NRS48" s="5"/>
      <c r="NRT48" s="5"/>
      <c r="NRU48" s="5"/>
      <c r="NRV48" s="5"/>
      <c r="NRW48" s="5"/>
      <c r="NRX48" s="5"/>
      <c r="NRY48" s="5"/>
      <c r="NRZ48" s="5"/>
      <c r="NSA48" s="5"/>
      <c r="NSB48" s="5"/>
      <c r="NSC48" s="5"/>
      <c r="NSD48" s="5"/>
      <c r="NSE48" s="5"/>
      <c r="NSF48" s="5"/>
      <c r="NSG48" s="5"/>
      <c r="NSH48" s="5"/>
      <c r="NSI48" s="5"/>
      <c r="NSJ48" s="5"/>
      <c r="NSK48" s="5"/>
      <c r="NSL48" s="5"/>
      <c r="NSM48" s="5"/>
      <c r="NSN48" s="5"/>
      <c r="NSO48" s="5"/>
      <c r="NSP48" s="5"/>
      <c r="NSQ48" s="5"/>
      <c r="NSR48" s="5"/>
      <c r="NSS48" s="5"/>
      <c r="NST48" s="5"/>
      <c r="NSU48" s="5"/>
      <c r="NSV48" s="5"/>
      <c r="NSW48" s="5"/>
      <c r="NSX48" s="5"/>
      <c r="NSY48" s="5"/>
      <c r="NSZ48" s="5"/>
      <c r="NTA48" s="5"/>
      <c r="NTB48" s="5"/>
      <c r="NTC48" s="5"/>
      <c r="NTD48" s="5"/>
      <c r="NTE48" s="5"/>
      <c r="NTF48" s="5"/>
      <c r="NTG48" s="5"/>
      <c r="NTH48" s="5"/>
      <c r="NTI48" s="5"/>
      <c r="NTJ48" s="5"/>
      <c r="NTK48" s="5"/>
      <c r="NTL48" s="5"/>
      <c r="NTM48" s="5"/>
      <c r="NTN48" s="5"/>
      <c r="NTO48" s="5"/>
      <c r="NTP48" s="5"/>
      <c r="NTQ48" s="5"/>
      <c r="NTR48" s="5"/>
      <c r="NTS48" s="5"/>
      <c r="NTT48" s="5"/>
      <c r="NTU48" s="5"/>
      <c r="NTV48" s="5"/>
      <c r="NTW48" s="5"/>
      <c r="NTX48" s="5"/>
      <c r="NTY48" s="5"/>
      <c r="NTZ48" s="5"/>
      <c r="NUA48" s="5"/>
      <c r="NUB48" s="5"/>
      <c r="NUC48" s="5"/>
      <c r="NUD48" s="5"/>
      <c r="NUE48" s="5"/>
      <c r="NUF48" s="5"/>
      <c r="NUG48" s="5"/>
      <c r="NUH48" s="5"/>
      <c r="NUI48" s="5"/>
      <c r="NUJ48" s="5"/>
      <c r="NUK48" s="5"/>
      <c r="NUL48" s="5"/>
      <c r="NUM48" s="5"/>
      <c r="NUN48" s="5"/>
      <c r="NUO48" s="5"/>
      <c r="NUP48" s="5"/>
      <c r="NUQ48" s="5"/>
      <c r="NUR48" s="5"/>
      <c r="NUS48" s="5"/>
      <c r="NUT48" s="5"/>
      <c r="NUU48" s="5"/>
      <c r="NUV48" s="5"/>
      <c r="NUW48" s="5"/>
      <c r="NUX48" s="5"/>
      <c r="NUY48" s="5"/>
      <c r="NUZ48" s="5"/>
      <c r="NVA48" s="5"/>
      <c r="NVB48" s="5"/>
      <c r="NVC48" s="5"/>
      <c r="NVD48" s="5"/>
      <c r="NVE48" s="5"/>
      <c r="NVF48" s="5"/>
      <c r="NVG48" s="5"/>
      <c r="NVH48" s="5"/>
      <c r="NVI48" s="5"/>
      <c r="NVJ48" s="5"/>
      <c r="NVK48" s="5"/>
      <c r="NVL48" s="5"/>
      <c r="NVM48" s="5"/>
      <c r="NVN48" s="5"/>
      <c r="NVO48" s="5"/>
      <c r="NVP48" s="5"/>
      <c r="NVQ48" s="5"/>
      <c r="NVR48" s="5"/>
      <c r="NVS48" s="5"/>
      <c r="NVT48" s="5"/>
      <c r="NVU48" s="5"/>
      <c r="NVV48" s="5"/>
      <c r="NVW48" s="5"/>
      <c r="NVX48" s="5"/>
      <c r="NVY48" s="5"/>
      <c r="NVZ48" s="5"/>
      <c r="NWA48" s="5"/>
      <c r="NWB48" s="5"/>
      <c r="NWC48" s="5"/>
      <c r="NWD48" s="5"/>
      <c r="NWE48" s="5"/>
      <c r="NWF48" s="5"/>
      <c r="NWG48" s="5"/>
      <c r="NWH48" s="5"/>
      <c r="NWI48" s="5"/>
      <c r="NWJ48" s="5"/>
      <c r="NWK48" s="5"/>
      <c r="NWL48" s="5"/>
      <c r="NWM48" s="5"/>
      <c r="NWN48" s="5"/>
      <c r="NWO48" s="5"/>
      <c r="NWP48" s="5"/>
      <c r="NWQ48" s="5"/>
      <c r="NWR48" s="5"/>
      <c r="NWS48" s="5"/>
      <c r="NWT48" s="5"/>
      <c r="NWU48" s="5"/>
      <c r="NWV48" s="5"/>
      <c r="NWW48" s="5"/>
      <c r="NWX48" s="5"/>
      <c r="NWY48" s="5"/>
      <c r="NWZ48" s="5"/>
      <c r="NXA48" s="5"/>
      <c r="NXB48" s="5"/>
      <c r="NXC48" s="5"/>
      <c r="NXD48" s="5"/>
      <c r="NXE48" s="5"/>
      <c r="NXF48" s="5"/>
      <c r="NXG48" s="5"/>
      <c r="NXH48" s="5"/>
      <c r="NXI48" s="5"/>
      <c r="NXJ48" s="5"/>
      <c r="NXK48" s="5"/>
      <c r="NXL48" s="5"/>
      <c r="NXM48" s="5"/>
      <c r="NXN48" s="5"/>
      <c r="NXO48" s="5"/>
      <c r="NXP48" s="5"/>
      <c r="NXQ48" s="5"/>
      <c r="NXR48" s="5"/>
      <c r="NXS48" s="5"/>
      <c r="NXT48" s="5"/>
      <c r="NXU48" s="5"/>
      <c r="NXV48" s="5"/>
      <c r="NXW48" s="5"/>
      <c r="NXX48" s="5"/>
      <c r="NXY48" s="5"/>
      <c r="NXZ48" s="5"/>
      <c r="NYA48" s="5"/>
      <c r="NYB48" s="5"/>
      <c r="NYC48" s="5"/>
      <c r="NYD48" s="5"/>
      <c r="NYE48" s="5"/>
      <c r="NYF48" s="5"/>
      <c r="NYG48" s="5"/>
      <c r="NYH48" s="5"/>
      <c r="NYI48" s="5"/>
      <c r="NYJ48" s="5"/>
      <c r="NYK48" s="5"/>
      <c r="NYL48" s="5"/>
      <c r="NYM48" s="5"/>
      <c r="NYN48" s="5"/>
      <c r="NYO48" s="5"/>
      <c r="NYP48" s="5"/>
      <c r="NYQ48" s="5"/>
      <c r="NYR48" s="5"/>
      <c r="NYS48" s="5"/>
      <c r="NYT48" s="5"/>
      <c r="NYU48" s="5"/>
      <c r="NYV48" s="5"/>
      <c r="NYW48" s="5"/>
      <c r="NYX48" s="5"/>
      <c r="NYY48" s="5"/>
      <c r="NYZ48" s="5"/>
      <c r="NZA48" s="5"/>
      <c r="NZB48" s="5"/>
      <c r="NZC48" s="5"/>
      <c r="NZD48" s="5"/>
      <c r="NZE48" s="5"/>
      <c r="NZF48" s="5"/>
      <c r="NZG48" s="5"/>
      <c r="NZH48" s="5"/>
      <c r="NZI48" s="5"/>
      <c r="NZJ48" s="5"/>
      <c r="NZK48" s="5"/>
      <c r="NZL48" s="5"/>
      <c r="NZM48" s="5"/>
      <c r="NZN48" s="5"/>
      <c r="NZO48" s="5"/>
      <c r="NZP48" s="5"/>
      <c r="NZQ48" s="5"/>
      <c r="NZR48" s="5"/>
      <c r="NZS48" s="5"/>
      <c r="NZT48" s="5"/>
      <c r="NZU48" s="5"/>
      <c r="NZV48" s="5"/>
      <c r="NZW48" s="5"/>
      <c r="NZX48" s="5"/>
      <c r="NZY48" s="5"/>
      <c r="NZZ48" s="5"/>
      <c r="OAA48" s="5"/>
      <c r="OAB48" s="5"/>
      <c r="OAC48" s="5"/>
      <c r="OAD48" s="5"/>
      <c r="OAE48" s="5"/>
      <c r="OAF48" s="5"/>
      <c r="OAG48" s="5"/>
      <c r="OAH48" s="5"/>
      <c r="OAI48" s="5"/>
      <c r="OAJ48" s="5"/>
      <c r="OAK48" s="5"/>
      <c r="OAL48" s="5"/>
      <c r="OAM48" s="5"/>
      <c r="OAN48" s="5"/>
      <c r="OAO48" s="5"/>
      <c r="OAP48" s="5"/>
      <c r="OAQ48" s="5"/>
      <c r="OAR48" s="5"/>
      <c r="OAS48" s="5"/>
      <c r="OAT48" s="5"/>
      <c r="OAU48" s="5"/>
      <c r="OAV48" s="5"/>
      <c r="OAW48" s="5"/>
      <c r="OAX48" s="5"/>
      <c r="OAY48" s="5"/>
      <c r="OAZ48" s="5"/>
      <c r="OBA48" s="5"/>
      <c r="OBB48" s="5"/>
      <c r="OBC48" s="5"/>
      <c r="OBD48" s="5"/>
      <c r="OBE48" s="5"/>
      <c r="OBF48" s="5"/>
      <c r="OBG48" s="5"/>
      <c r="OBH48" s="5"/>
      <c r="OBI48" s="5"/>
      <c r="OBJ48" s="5"/>
      <c r="OBK48" s="5"/>
      <c r="OBL48" s="5"/>
      <c r="OBM48" s="5"/>
      <c r="OBN48" s="5"/>
      <c r="OBO48" s="5"/>
      <c r="OBP48" s="5"/>
      <c r="OBQ48" s="5"/>
      <c r="OBR48" s="5"/>
      <c r="OBS48" s="5"/>
      <c r="OBT48" s="5"/>
      <c r="OBU48" s="5"/>
      <c r="OBV48" s="5"/>
      <c r="OBW48" s="5"/>
      <c r="OBX48" s="5"/>
      <c r="OBY48" s="5"/>
      <c r="OBZ48" s="5"/>
      <c r="OCA48" s="5"/>
      <c r="OCB48" s="5"/>
      <c r="OCC48" s="5"/>
      <c r="OCD48" s="5"/>
      <c r="OCE48" s="5"/>
      <c r="OCF48" s="5"/>
      <c r="OCG48" s="5"/>
      <c r="OCH48" s="5"/>
      <c r="OCI48" s="5"/>
      <c r="OCJ48" s="5"/>
      <c r="OCK48" s="5"/>
      <c r="OCL48" s="5"/>
      <c r="OCM48" s="5"/>
      <c r="OCN48" s="5"/>
      <c r="OCO48" s="5"/>
      <c r="OCP48" s="5"/>
      <c r="OCQ48" s="5"/>
      <c r="OCR48" s="5"/>
      <c r="OCS48" s="5"/>
      <c r="OCT48" s="5"/>
      <c r="OCU48" s="5"/>
      <c r="OCV48" s="5"/>
      <c r="OCW48" s="5"/>
      <c r="OCX48" s="5"/>
      <c r="OCY48" s="5"/>
      <c r="OCZ48" s="5"/>
      <c r="ODA48" s="5"/>
      <c r="ODB48" s="5"/>
      <c r="ODC48" s="5"/>
      <c r="ODD48" s="5"/>
      <c r="ODE48" s="5"/>
      <c r="ODF48" s="5"/>
      <c r="ODG48" s="5"/>
      <c r="ODH48" s="5"/>
      <c r="ODI48" s="5"/>
      <c r="ODJ48" s="5"/>
      <c r="ODK48" s="5"/>
      <c r="ODL48" s="5"/>
      <c r="ODM48" s="5"/>
      <c r="ODN48" s="5"/>
      <c r="ODO48" s="5"/>
      <c r="ODP48" s="5"/>
      <c r="ODQ48" s="5"/>
      <c r="ODR48" s="5"/>
      <c r="ODS48" s="5"/>
      <c r="ODT48" s="5"/>
      <c r="ODU48" s="5"/>
      <c r="ODV48" s="5"/>
      <c r="ODW48" s="5"/>
      <c r="ODX48" s="5"/>
      <c r="ODY48" s="5"/>
      <c r="ODZ48" s="5"/>
      <c r="OEA48" s="5"/>
      <c r="OEB48" s="5"/>
      <c r="OEC48" s="5"/>
      <c r="OED48" s="5"/>
      <c r="OEE48" s="5"/>
      <c r="OEF48" s="5"/>
      <c r="OEG48" s="5"/>
      <c r="OEH48" s="5"/>
      <c r="OEI48" s="5"/>
      <c r="OEJ48" s="5"/>
      <c r="OEK48" s="5"/>
      <c r="OEL48" s="5"/>
      <c r="OEM48" s="5"/>
      <c r="OEN48" s="5"/>
      <c r="OEO48" s="5"/>
      <c r="OEP48" s="5"/>
      <c r="OEQ48" s="5"/>
      <c r="OER48" s="5"/>
      <c r="OES48" s="5"/>
      <c r="OET48" s="5"/>
      <c r="OEU48" s="5"/>
      <c r="OEV48" s="5"/>
      <c r="OEW48" s="5"/>
      <c r="OEX48" s="5"/>
      <c r="OEY48" s="5"/>
      <c r="OEZ48" s="5"/>
      <c r="OFA48" s="5"/>
      <c r="OFB48" s="5"/>
      <c r="OFC48" s="5"/>
      <c r="OFD48" s="5"/>
      <c r="OFE48" s="5"/>
      <c r="OFF48" s="5"/>
      <c r="OFG48" s="5"/>
      <c r="OFH48" s="5"/>
      <c r="OFI48" s="5"/>
      <c r="OFJ48" s="5"/>
      <c r="OFK48" s="5"/>
      <c r="OFL48" s="5"/>
      <c r="OFM48" s="5"/>
      <c r="OFN48" s="5"/>
      <c r="OFO48" s="5"/>
      <c r="OFP48" s="5"/>
      <c r="OFQ48" s="5"/>
      <c r="OFR48" s="5"/>
      <c r="OFS48" s="5"/>
      <c r="OFT48" s="5"/>
      <c r="OFU48" s="5"/>
      <c r="OFV48" s="5"/>
      <c r="OFW48" s="5"/>
      <c r="OFX48" s="5"/>
      <c r="OFY48" s="5"/>
      <c r="OFZ48" s="5"/>
      <c r="OGA48" s="5"/>
      <c r="OGB48" s="5"/>
      <c r="OGC48" s="5"/>
      <c r="OGD48" s="5"/>
      <c r="OGE48" s="5"/>
      <c r="OGF48" s="5"/>
      <c r="OGG48" s="5"/>
      <c r="OGH48" s="5"/>
      <c r="OGI48" s="5"/>
      <c r="OGJ48" s="5"/>
      <c r="OGK48" s="5"/>
      <c r="OGL48" s="5"/>
      <c r="OGM48" s="5"/>
      <c r="OGN48" s="5"/>
      <c r="OGO48" s="5"/>
      <c r="OGP48" s="5"/>
      <c r="OGQ48" s="5"/>
      <c r="OGR48" s="5"/>
      <c r="OGS48" s="5"/>
      <c r="OGT48" s="5"/>
      <c r="OGU48" s="5"/>
      <c r="OGV48" s="5"/>
      <c r="OGW48" s="5"/>
      <c r="OGX48" s="5"/>
      <c r="OGY48" s="5"/>
      <c r="OGZ48" s="5"/>
      <c r="OHA48" s="5"/>
      <c r="OHB48" s="5"/>
      <c r="OHC48" s="5"/>
      <c r="OHD48" s="5"/>
      <c r="OHE48" s="5"/>
      <c r="OHF48" s="5"/>
      <c r="OHG48" s="5"/>
      <c r="OHH48" s="5"/>
      <c r="OHI48" s="5"/>
      <c r="OHJ48" s="5"/>
      <c r="OHK48" s="5"/>
      <c r="OHL48" s="5"/>
      <c r="OHM48" s="5"/>
      <c r="OHN48" s="5"/>
      <c r="OHO48" s="5"/>
      <c r="OHP48" s="5"/>
      <c r="OHQ48" s="5"/>
      <c r="OHR48" s="5"/>
      <c r="OHS48" s="5"/>
      <c r="OHT48" s="5"/>
      <c r="OHU48" s="5"/>
      <c r="OHV48" s="5"/>
      <c r="OHW48" s="5"/>
      <c r="OHX48" s="5"/>
      <c r="OHY48" s="5"/>
      <c r="OHZ48" s="5"/>
      <c r="OIA48" s="5"/>
      <c r="OIB48" s="5"/>
      <c r="OIC48" s="5"/>
      <c r="OID48" s="5"/>
      <c r="OIE48" s="5"/>
      <c r="OIF48" s="5"/>
      <c r="OIG48" s="5"/>
      <c r="OIH48" s="5"/>
      <c r="OII48" s="5"/>
      <c r="OIJ48" s="5"/>
      <c r="OIK48" s="5"/>
      <c r="OIL48" s="5"/>
      <c r="OIM48" s="5"/>
      <c r="OIN48" s="5"/>
      <c r="OIO48" s="5"/>
      <c r="OIP48" s="5"/>
      <c r="OIQ48" s="5"/>
      <c r="OIR48" s="5"/>
      <c r="OIS48" s="5"/>
      <c r="OIT48" s="5"/>
      <c r="OIU48" s="5"/>
      <c r="OIV48" s="5"/>
      <c r="OIW48" s="5"/>
      <c r="OIX48" s="5"/>
      <c r="OIY48" s="5"/>
      <c r="OIZ48" s="5"/>
      <c r="OJA48" s="5"/>
      <c r="OJB48" s="5"/>
      <c r="OJC48" s="5"/>
      <c r="OJD48" s="5"/>
      <c r="OJE48" s="5"/>
      <c r="OJF48" s="5"/>
      <c r="OJG48" s="5"/>
      <c r="OJH48" s="5"/>
      <c r="OJI48" s="5"/>
      <c r="OJJ48" s="5"/>
      <c r="OJK48" s="5"/>
      <c r="OJL48" s="5"/>
      <c r="OJM48" s="5"/>
      <c r="OJN48" s="5"/>
      <c r="OJO48" s="5"/>
      <c r="OJP48" s="5"/>
      <c r="OJQ48" s="5"/>
      <c r="OJR48" s="5"/>
      <c r="OJS48" s="5"/>
      <c r="OJT48" s="5"/>
      <c r="OJU48" s="5"/>
      <c r="OJV48" s="5"/>
      <c r="OJW48" s="5"/>
      <c r="OJX48" s="5"/>
      <c r="OJY48" s="5"/>
      <c r="OJZ48" s="5"/>
      <c r="OKA48" s="5"/>
      <c r="OKB48" s="5"/>
      <c r="OKC48" s="5"/>
      <c r="OKD48" s="5"/>
      <c r="OKE48" s="5"/>
      <c r="OKF48" s="5"/>
      <c r="OKG48" s="5"/>
      <c r="OKH48" s="5"/>
      <c r="OKI48" s="5"/>
      <c r="OKJ48" s="5"/>
      <c r="OKK48" s="5"/>
      <c r="OKL48" s="5"/>
      <c r="OKM48" s="5"/>
      <c r="OKN48" s="5"/>
      <c r="OKO48" s="5"/>
      <c r="OKP48" s="5"/>
      <c r="OKQ48" s="5"/>
      <c r="OKR48" s="5"/>
      <c r="OKS48" s="5"/>
      <c r="OKT48" s="5"/>
      <c r="OKU48" s="5"/>
      <c r="OKV48" s="5"/>
      <c r="OKW48" s="5"/>
      <c r="OKX48" s="5"/>
      <c r="OKY48" s="5"/>
      <c r="OKZ48" s="5"/>
      <c r="OLA48" s="5"/>
      <c r="OLB48" s="5"/>
      <c r="OLC48" s="5"/>
      <c r="OLD48" s="5"/>
      <c r="OLE48" s="5"/>
      <c r="OLF48" s="5"/>
      <c r="OLG48" s="5"/>
      <c r="OLH48" s="5"/>
      <c r="OLI48" s="5"/>
      <c r="OLJ48" s="5"/>
      <c r="OLK48" s="5"/>
      <c r="OLL48" s="5"/>
      <c r="OLM48" s="5"/>
      <c r="OLN48" s="5"/>
      <c r="OLO48" s="5"/>
      <c r="OLP48" s="5"/>
      <c r="OLQ48" s="5"/>
      <c r="OLR48" s="5"/>
      <c r="OLS48" s="5"/>
      <c r="OLT48" s="5"/>
      <c r="OLU48" s="5"/>
      <c r="OLV48" s="5"/>
      <c r="OLW48" s="5"/>
      <c r="OLX48" s="5"/>
      <c r="OLY48" s="5"/>
      <c r="OLZ48" s="5"/>
      <c r="OMA48" s="5"/>
      <c r="OMB48" s="5"/>
      <c r="OMC48" s="5"/>
      <c r="OMD48" s="5"/>
      <c r="OME48" s="5"/>
      <c r="OMF48" s="5"/>
      <c r="OMG48" s="5"/>
      <c r="OMH48" s="5"/>
      <c r="OMI48" s="5"/>
      <c r="OMJ48" s="5"/>
      <c r="OMK48" s="5"/>
      <c r="OML48" s="5"/>
      <c r="OMM48" s="5"/>
      <c r="OMN48" s="5"/>
      <c r="OMO48" s="5"/>
      <c r="OMP48" s="5"/>
      <c r="OMQ48" s="5"/>
      <c r="OMR48" s="5"/>
      <c r="OMS48" s="5"/>
      <c r="OMT48" s="5"/>
      <c r="OMU48" s="5"/>
      <c r="OMV48" s="5"/>
      <c r="OMW48" s="5"/>
      <c r="OMX48" s="5"/>
      <c r="OMY48" s="5"/>
      <c r="OMZ48" s="5"/>
      <c r="ONA48" s="5"/>
      <c r="ONB48" s="5"/>
      <c r="ONC48" s="5"/>
      <c r="OND48" s="5"/>
      <c r="ONE48" s="5"/>
      <c r="ONF48" s="5"/>
      <c r="ONG48" s="5"/>
      <c r="ONH48" s="5"/>
      <c r="ONI48" s="5"/>
      <c r="ONJ48" s="5"/>
      <c r="ONK48" s="5"/>
      <c r="ONL48" s="5"/>
      <c r="ONM48" s="5"/>
      <c r="ONN48" s="5"/>
      <c r="ONO48" s="5"/>
      <c r="ONP48" s="5"/>
      <c r="ONQ48" s="5"/>
      <c r="ONR48" s="5"/>
      <c r="ONS48" s="5"/>
      <c r="ONT48" s="5"/>
      <c r="ONU48" s="5"/>
      <c r="ONV48" s="5"/>
      <c r="ONW48" s="5"/>
      <c r="ONX48" s="5"/>
      <c r="ONY48" s="5"/>
      <c r="ONZ48" s="5"/>
      <c r="OOA48" s="5"/>
      <c r="OOB48" s="5"/>
      <c r="OOC48" s="5"/>
      <c r="OOD48" s="5"/>
      <c r="OOE48" s="5"/>
      <c r="OOF48" s="5"/>
      <c r="OOG48" s="5"/>
      <c r="OOH48" s="5"/>
      <c r="OOI48" s="5"/>
      <c r="OOJ48" s="5"/>
      <c r="OOK48" s="5"/>
      <c r="OOL48" s="5"/>
      <c r="OOM48" s="5"/>
      <c r="OON48" s="5"/>
      <c r="OOO48" s="5"/>
      <c r="OOP48" s="5"/>
      <c r="OOQ48" s="5"/>
      <c r="OOR48" s="5"/>
      <c r="OOS48" s="5"/>
      <c r="OOT48" s="5"/>
      <c r="OOU48" s="5"/>
      <c r="OOV48" s="5"/>
      <c r="OOW48" s="5"/>
      <c r="OOX48" s="5"/>
      <c r="OOY48" s="5"/>
      <c r="OOZ48" s="5"/>
      <c r="OPA48" s="5"/>
      <c r="OPB48" s="5"/>
      <c r="OPC48" s="5"/>
      <c r="OPD48" s="5"/>
      <c r="OPE48" s="5"/>
      <c r="OPF48" s="5"/>
      <c r="OPG48" s="5"/>
      <c r="OPH48" s="5"/>
      <c r="OPI48" s="5"/>
      <c r="OPJ48" s="5"/>
      <c r="OPK48" s="5"/>
      <c r="OPL48" s="5"/>
      <c r="OPM48" s="5"/>
      <c r="OPN48" s="5"/>
      <c r="OPO48" s="5"/>
      <c r="OPP48" s="5"/>
      <c r="OPQ48" s="5"/>
      <c r="OPR48" s="5"/>
      <c r="OPS48" s="5"/>
      <c r="OPT48" s="5"/>
      <c r="OPU48" s="5"/>
      <c r="OPV48" s="5"/>
      <c r="OPW48" s="5"/>
      <c r="OPX48" s="5"/>
      <c r="OPY48" s="5"/>
      <c r="OPZ48" s="5"/>
      <c r="OQA48" s="5"/>
      <c r="OQB48" s="5"/>
      <c r="OQC48" s="5"/>
      <c r="OQD48" s="5"/>
      <c r="OQE48" s="5"/>
      <c r="OQF48" s="5"/>
      <c r="OQG48" s="5"/>
      <c r="OQH48" s="5"/>
      <c r="OQI48" s="5"/>
      <c r="OQJ48" s="5"/>
      <c r="OQK48" s="5"/>
      <c r="OQL48" s="5"/>
      <c r="OQM48" s="5"/>
      <c r="OQN48" s="5"/>
      <c r="OQO48" s="5"/>
      <c r="OQP48" s="5"/>
      <c r="OQQ48" s="5"/>
      <c r="OQR48" s="5"/>
      <c r="OQS48" s="5"/>
      <c r="OQT48" s="5"/>
      <c r="OQU48" s="5"/>
      <c r="OQV48" s="5"/>
      <c r="OQW48" s="5"/>
      <c r="OQX48" s="5"/>
      <c r="OQY48" s="5"/>
      <c r="OQZ48" s="5"/>
      <c r="ORA48" s="5"/>
      <c r="ORB48" s="5"/>
      <c r="ORC48" s="5"/>
      <c r="ORD48" s="5"/>
      <c r="ORE48" s="5"/>
      <c r="ORF48" s="5"/>
      <c r="ORG48" s="5"/>
      <c r="ORH48" s="5"/>
      <c r="ORI48" s="5"/>
      <c r="ORJ48" s="5"/>
      <c r="ORK48" s="5"/>
      <c r="ORL48" s="5"/>
      <c r="ORM48" s="5"/>
      <c r="ORN48" s="5"/>
      <c r="ORO48" s="5"/>
      <c r="ORP48" s="5"/>
      <c r="ORQ48" s="5"/>
      <c r="ORR48" s="5"/>
      <c r="ORS48" s="5"/>
      <c r="ORT48" s="5"/>
      <c r="ORU48" s="5"/>
      <c r="ORV48" s="5"/>
      <c r="ORW48" s="5"/>
      <c r="ORX48" s="5"/>
      <c r="ORY48" s="5"/>
      <c r="ORZ48" s="5"/>
      <c r="OSA48" s="5"/>
      <c r="OSB48" s="5"/>
      <c r="OSC48" s="5"/>
      <c r="OSD48" s="5"/>
      <c r="OSE48" s="5"/>
      <c r="OSF48" s="5"/>
      <c r="OSG48" s="5"/>
      <c r="OSH48" s="5"/>
      <c r="OSI48" s="5"/>
      <c r="OSJ48" s="5"/>
      <c r="OSK48" s="5"/>
      <c r="OSL48" s="5"/>
      <c r="OSM48" s="5"/>
      <c r="OSN48" s="5"/>
      <c r="OSO48" s="5"/>
      <c r="OSP48" s="5"/>
      <c r="OSQ48" s="5"/>
      <c r="OSR48" s="5"/>
      <c r="OSS48" s="5"/>
      <c r="OST48" s="5"/>
      <c r="OSU48" s="5"/>
      <c r="OSV48" s="5"/>
      <c r="OSW48" s="5"/>
      <c r="OSX48" s="5"/>
      <c r="OSY48" s="5"/>
      <c r="OSZ48" s="5"/>
      <c r="OTA48" s="5"/>
      <c r="OTB48" s="5"/>
      <c r="OTC48" s="5"/>
      <c r="OTD48" s="5"/>
      <c r="OTE48" s="5"/>
      <c r="OTF48" s="5"/>
      <c r="OTG48" s="5"/>
      <c r="OTH48" s="5"/>
      <c r="OTI48" s="5"/>
      <c r="OTJ48" s="5"/>
      <c r="OTK48" s="5"/>
      <c r="OTL48" s="5"/>
      <c r="OTM48" s="5"/>
      <c r="OTN48" s="5"/>
      <c r="OTO48" s="5"/>
      <c r="OTP48" s="5"/>
      <c r="OTQ48" s="5"/>
      <c r="OTR48" s="5"/>
      <c r="OTS48" s="5"/>
      <c r="OTT48" s="5"/>
      <c r="OTU48" s="5"/>
      <c r="OTV48" s="5"/>
      <c r="OTW48" s="5"/>
      <c r="OTX48" s="5"/>
      <c r="OTY48" s="5"/>
      <c r="OTZ48" s="5"/>
      <c r="OUA48" s="5"/>
      <c r="OUB48" s="5"/>
      <c r="OUC48" s="5"/>
      <c r="OUD48" s="5"/>
      <c r="OUE48" s="5"/>
      <c r="OUF48" s="5"/>
      <c r="OUG48" s="5"/>
      <c r="OUH48" s="5"/>
      <c r="OUI48" s="5"/>
      <c r="OUJ48" s="5"/>
      <c r="OUK48" s="5"/>
      <c r="OUL48" s="5"/>
      <c r="OUM48" s="5"/>
      <c r="OUN48" s="5"/>
      <c r="OUO48" s="5"/>
      <c r="OUP48" s="5"/>
      <c r="OUQ48" s="5"/>
      <c r="OUR48" s="5"/>
      <c r="OUS48" s="5"/>
      <c r="OUT48" s="5"/>
      <c r="OUU48" s="5"/>
      <c r="OUV48" s="5"/>
      <c r="OUW48" s="5"/>
      <c r="OUX48" s="5"/>
      <c r="OUY48" s="5"/>
      <c r="OUZ48" s="5"/>
      <c r="OVA48" s="5"/>
      <c r="OVB48" s="5"/>
      <c r="OVC48" s="5"/>
      <c r="OVD48" s="5"/>
      <c r="OVE48" s="5"/>
      <c r="OVF48" s="5"/>
      <c r="OVG48" s="5"/>
      <c r="OVH48" s="5"/>
      <c r="OVI48" s="5"/>
      <c r="OVJ48" s="5"/>
      <c r="OVK48" s="5"/>
      <c r="OVL48" s="5"/>
      <c r="OVM48" s="5"/>
      <c r="OVN48" s="5"/>
      <c r="OVO48" s="5"/>
      <c r="OVP48" s="5"/>
      <c r="OVQ48" s="5"/>
      <c r="OVR48" s="5"/>
      <c r="OVS48" s="5"/>
      <c r="OVT48" s="5"/>
      <c r="OVU48" s="5"/>
      <c r="OVV48" s="5"/>
      <c r="OVW48" s="5"/>
      <c r="OVX48" s="5"/>
      <c r="OVY48" s="5"/>
      <c r="OVZ48" s="5"/>
      <c r="OWA48" s="5"/>
      <c r="OWB48" s="5"/>
      <c r="OWC48" s="5"/>
      <c r="OWD48" s="5"/>
      <c r="OWE48" s="5"/>
      <c r="OWF48" s="5"/>
      <c r="OWG48" s="5"/>
      <c r="OWH48" s="5"/>
      <c r="OWI48" s="5"/>
      <c r="OWJ48" s="5"/>
      <c r="OWK48" s="5"/>
      <c r="OWL48" s="5"/>
      <c r="OWM48" s="5"/>
      <c r="OWN48" s="5"/>
      <c r="OWO48" s="5"/>
      <c r="OWP48" s="5"/>
      <c r="OWQ48" s="5"/>
      <c r="OWR48" s="5"/>
      <c r="OWS48" s="5"/>
      <c r="OWT48" s="5"/>
      <c r="OWU48" s="5"/>
      <c r="OWV48" s="5"/>
      <c r="OWW48" s="5"/>
      <c r="OWX48" s="5"/>
      <c r="OWY48" s="5"/>
      <c r="OWZ48" s="5"/>
      <c r="OXA48" s="5"/>
      <c r="OXB48" s="5"/>
      <c r="OXC48" s="5"/>
      <c r="OXD48" s="5"/>
      <c r="OXE48" s="5"/>
      <c r="OXF48" s="5"/>
      <c r="OXG48" s="5"/>
      <c r="OXH48" s="5"/>
      <c r="OXI48" s="5"/>
      <c r="OXJ48" s="5"/>
      <c r="OXK48" s="5"/>
      <c r="OXL48" s="5"/>
      <c r="OXM48" s="5"/>
      <c r="OXN48" s="5"/>
      <c r="OXO48" s="5"/>
      <c r="OXP48" s="5"/>
      <c r="OXQ48" s="5"/>
      <c r="OXR48" s="5"/>
      <c r="OXS48" s="5"/>
      <c r="OXT48" s="5"/>
      <c r="OXU48" s="5"/>
      <c r="OXV48" s="5"/>
      <c r="OXW48" s="5"/>
      <c r="OXX48" s="5"/>
      <c r="OXY48" s="5"/>
      <c r="OXZ48" s="5"/>
      <c r="OYA48" s="5"/>
      <c r="OYB48" s="5"/>
      <c r="OYC48" s="5"/>
      <c r="OYD48" s="5"/>
      <c r="OYE48" s="5"/>
      <c r="OYF48" s="5"/>
      <c r="OYG48" s="5"/>
      <c r="OYH48" s="5"/>
      <c r="OYI48" s="5"/>
      <c r="OYJ48" s="5"/>
      <c r="OYK48" s="5"/>
      <c r="OYL48" s="5"/>
      <c r="OYM48" s="5"/>
      <c r="OYN48" s="5"/>
      <c r="OYO48" s="5"/>
      <c r="OYP48" s="5"/>
      <c r="OYQ48" s="5"/>
      <c r="OYR48" s="5"/>
      <c r="OYS48" s="5"/>
      <c r="OYT48" s="5"/>
      <c r="OYU48" s="5"/>
      <c r="OYV48" s="5"/>
      <c r="OYW48" s="5"/>
      <c r="OYX48" s="5"/>
      <c r="OYY48" s="5"/>
      <c r="OYZ48" s="5"/>
      <c r="OZA48" s="5"/>
      <c r="OZB48" s="5"/>
      <c r="OZC48" s="5"/>
      <c r="OZD48" s="5"/>
      <c r="OZE48" s="5"/>
      <c r="OZF48" s="5"/>
      <c r="OZG48" s="5"/>
      <c r="OZH48" s="5"/>
      <c r="OZI48" s="5"/>
      <c r="OZJ48" s="5"/>
      <c r="OZK48" s="5"/>
      <c r="OZL48" s="5"/>
      <c r="OZM48" s="5"/>
      <c r="OZN48" s="5"/>
      <c r="OZO48" s="5"/>
      <c r="OZP48" s="5"/>
      <c r="OZQ48" s="5"/>
      <c r="OZR48" s="5"/>
      <c r="OZS48" s="5"/>
      <c r="OZT48" s="5"/>
      <c r="OZU48" s="5"/>
      <c r="OZV48" s="5"/>
      <c r="OZW48" s="5"/>
      <c r="OZX48" s="5"/>
      <c r="OZY48" s="5"/>
      <c r="OZZ48" s="5"/>
      <c r="PAA48" s="5"/>
      <c r="PAB48" s="5"/>
      <c r="PAC48" s="5"/>
      <c r="PAD48" s="5"/>
      <c r="PAE48" s="5"/>
      <c r="PAF48" s="5"/>
      <c r="PAG48" s="5"/>
      <c r="PAH48" s="5"/>
      <c r="PAI48" s="5"/>
      <c r="PAJ48" s="5"/>
      <c r="PAK48" s="5"/>
      <c r="PAL48" s="5"/>
      <c r="PAM48" s="5"/>
      <c r="PAN48" s="5"/>
      <c r="PAO48" s="5"/>
      <c r="PAP48" s="5"/>
      <c r="PAQ48" s="5"/>
      <c r="PAR48" s="5"/>
      <c r="PAS48" s="5"/>
      <c r="PAT48" s="5"/>
      <c r="PAU48" s="5"/>
      <c r="PAV48" s="5"/>
      <c r="PAW48" s="5"/>
      <c r="PAX48" s="5"/>
      <c r="PAY48" s="5"/>
      <c r="PAZ48" s="5"/>
      <c r="PBA48" s="5"/>
      <c r="PBB48" s="5"/>
      <c r="PBC48" s="5"/>
      <c r="PBD48" s="5"/>
      <c r="PBE48" s="5"/>
      <c r="PBF48" s="5"/>
      <c r="PBG48" s="5"/>
      <c r="PBH48" s="5"/>
      <c r="PBI48" s="5"/>
      <c r="PBJ48" s="5"/>
      <c r="PBK48" s="5"/>
      <c r="PBL48" s="5"/>
      <c r="PBM48" s="5"/>
      <c r="PBN48" s="5"/>
      <c r="PBO48" s="5"/>
      <c r="PBP48" s="5"/>
      <c r="PBQ48" s="5"/>
      <c r="PBR48" s="5"/>
      <c r="PBS48" s="5"/>
      <c r="PBT48" s="5"/>
      <c r="PBU48" s="5"/>
      <c r="PBV48" s="5"/>
      <c r="PBW48" s="5"/>
      <c r="PBX48" s="5"/>
      <c r="PBY48" s="5"/>
      <c r="PBZ48" s="5"/>
      <c r="PCA48" s="5"/>
      <c r="PCB48" s="5"/>
      <c r="PCC48" s="5"/>
      <c r="PCD48" s="5"/>
      <c r="PCE48" s="5"/>
      <c r="PCF48" s="5"/>
      <c r="PCG48" s="5"/>
      <c r="PCH48" s="5"/>
      <c r="PCI48" s="5"/>
      <c r="PCJ48" s="5"/>
      <c r="PCK48" s="5"/>
      <c r="PCL48" s="5"/>
      <c r="PCM48" s="5"/>
      <c r="PCN48" s="5"/>
      <c r="PCO48" s="5"/>
      <c r="PCP48" s="5"/>
      <c r="PCQ48" s="5"/>
      <c r="PCR48" s="5"/>
      <c r="PCS48" s="5"/>
      <c r="PCT48" s="5"/>
      <c r="PCU48" s="5"/>
      <c r="PCV48" s="5"/>
      <c r="PCW48" s="5"/>
      <c r="PCX48" s="5"/>
      <c r="PCY48" s="5"/>
      <c r="PCZ48" s="5"/>
      <c r="PDA48" s="5"/>
      <c r="PDB48" s="5"/>
      <c r="PDC48" s="5"/>
      <c r="PDD48" s="5"/>
      <c r="PDE48" s="5"/>
      <c r="PDF48" s="5"/>
      <c r="PDG48" s="5"/>
      <c r="PDH48" s="5"/>
      <c r="PDI48" s="5"/>
      <c r="PDJ48" s="5"/>
      <c r="PDK48" s="5"/>
      <c r="PDL48" s="5"/>
      <c r="PDM48" s="5"/>
      <c r="PDN48" s="5"/>
      <c r="PDO48" s="5"/>
      <c r="PDP48" s="5"/>
      <c r="PDQ48" s="5"/>
      <c r="PDR48" s="5"/>
      <c r="PDS48" s="5"/>
      <c r="PDT48" s="5"/>
      <c r="PDU48" s="5"/>
      <c r="PDV48" s="5"/>
      <c r="PDW48" s="5"/>
      <c r="PDX48" s="5"/>
      <c r="PDY48" s="5"/>
      <c r="PDZ48" s="5"/>
      <c r="PEA48" s="5"/>
      <c r="PEB48" s="5"/>
      <c r="PEC48" s="5"/>
      <c r="PED48" s="5"/>
      <c r="PEE48" s="5"/>
      <c r="PEF48" s="5"/>
      <c r="PEG48" s="5"/>
      <c r="PEH48" s="5"/>
      <c r="PEI48" s="5"/>
      <c r="PEJ48" s="5"/>
      <c r="PEK48" s="5"/>
      <c r="PEL48" s="5"/>
      <c r="PEM48" s="5"/>
      <c r="PEN48" s="5"/>
      <c r="PEO48" s="5"/>
      <c r="PEP48" s="5"/>
      <c r="PEQ48" s="5"/>
      <c r="PER48" s="5"/>
      <c r="PES48" s="5"/>
      <c r="PET48" s="5"/>
      <c r="PEU48" s="5"/>
      <c r="PEV48" s="5"/>
      <c r="PEW48" s="5"/>
      <c r="PEX48" s="5"/>
      <c r="PEY48" s="5"/>
      <c r="PEZ48" s="5"/>
      <c r="PFA48" s="5"/>
      <c r="PFB48" s="5"/>
      <c r="PFC48" s="5"/>
      <c r="PFD48" s="5"/>
      <c r="PFE48" s="5"/>
      <c r="PFF48" s="5"/>
      <c r="PFG48" s="5"/>
      <c r="PFH48" s="5"/>
      <c r="PFI48" s="5"/>
      <c r="PFJ48" s="5"/>
      <c r="PFK48" s="5"/>
      <c r="PFL48" s="5"/>
      <c r="PFM48" s="5"/>
      <c r="PFN48" s="5"/>
      <c r="PFO48" s="5"/>
      <c r="PFP48" s="5"/>
      <c r="PFQ48" s="5"/>
      <c r="PFR48" s="5"/>
      <c r="PFS48" s="5"/>
      <c r="PFT48" s="5"/>
      <c r="PFU48" s="5"/>
      <c r="PFV48" s="5"/>
      <c r="PFW48" s="5"/>
      <c r="PFX48" s="5"/>
      <c r="PFY48" s="5"/>
      <c r="PFZ48" s="5"/>
      <c r="PGA48" s="5"/>
      <c r="PGB48" s="5"/>
      <c r="PGC48" s="5"/>
      <c r="PGD48" s="5"/>
      <c r="PGE48" s="5"/>
      <c r="PGF48" s="5"/>
      <c r="PGG48" s="5"/>
      <c r="PGH48" s="5"/>
      <c r="PGI48" s="5"/>
      <c r="PGJ48" s="5"/>
      <c r="PGK48" s="5"/>
      <c r="PGL48" s="5"/>
      <c r="PGM48" s="5"/>
      <c r="PGN48" s="5"/>
      <c r="PGO48" s="5"/>
      <c r="PGP48" s="5"/>
      <c r="PGQ48" s="5"/>
      <c r="PGR48" s="5"/>
      <c r="PGS48" s="5"/>
      <c r="PGT48" s="5"/>
      <c r="PGU48" s="5"/>
      <c r="PGV48" s="5"/>
      <c r="PGW48" s="5"/>
      <c r="PGX48" s="5"/>
      <c r="PGY48" s="5"/>
      <c r="PGZ48" s="5"/>
      <c r="PHA48" s="5"/>
      <c r="PHB48" s="5"/>
      <c r="PHC48" s="5"/>
      <c r="PHD48" s="5"/>
      <c r="PHE48" s="5"/>
      <c r="PHF48" s="5"/>
      <c r="PHG48" s="5"/>
      <c r="PHH48" s="5"/>
      <c r="PHI48" s="5"/>
      <c r="PHJ48" s="5"/>
      <c r="PHK48" s="5"/>
      <c r="PHL48" s="5"/>
      <c r="PHM48" s="5"/>
      <c r="PHN48" s="5"/>
      <c r="PHO48" s="5"/>
      <c r="PHP48" s="5"/>
      <c r="PHQ48" s="5"/>
      <c r="PHR48" s="5"/>
      <c r="PHS48" s="5"/>
      <c r="PHT48" s="5"/>
      <c r="PHU48" s="5"/>
      <c r="PHV48" s="5"/>
      <c r="PHW48" s="5"/>
      <c r="PHX48" s="5"/>
      <c r="PHY48" s="5"/>
      <c r="PHZ48" s="5"/>
      <c r="PIA48" s="5"/>
      <c r="PIB48" s="5"/>
      <c r="PIC48" s="5"/>
      <c r="PID48" s="5"/>
      <c r="PIE48" s="5"/>
      <c r="PIF48" s="5"/>
      <c r="PIG48" s="5"/>
      <c r="PIH48" s="5"/>
      <c r="PII48" s="5"/>
      <c r="PIJ48" s="5"/>
      <c r="PIK48" s="5"/>
      <c r="PIL48" s="5"/>
      <c r="PIM48" s="5"/>
      <c r="PIN48" s="5"/>
      <c r="PIO48" s="5"/>
      <c r="PIP48" s="5"/>
      <c r="PIQ48" s="5"/>
      <c r="PIR48" s="5"/>
      <c r="PIS48" s="5"/>
      <c r="PIT48" s="5"/>
      <c r="PIU48" s="5"/>
      <c r="PIV48" s="5"/>
      <c r="PIW48" s="5"/>
      <c r="PIX48" s="5"/>
      <c r="PIY48" s="5"/>
      <c r="PIZ48" s="5"/>
      <c r="PJA48" s="5"/>
      <c r="PJB48" s="5"/>
      <c r="PJC48" s="5"/>
      <c r="PJD48" s="5"/>
      <c r="PJE48" s="5"/>
      <c r="PJF48" s="5"/>
      <c r="PJG48" s="5"/>
      <c r="PJH48" s="5"/>
      <c r="PJI48" s="5"/>
      <c r="PJJ48" s="5"/>
      <c r="PJK48" s="5"/>
      <c r="PJL48" s="5"/>
      <c r="PJM48" s="5"/>
      <c r="PJN48" s="5"/>
      <c r="PJO48" s="5"/>
      <c r="PJP48" s="5"/>
      <c r="PJQ48" s="5"/>
      <c r="PJR48" s="5"/>
      <c r="PJS48" s="5"/>
      <c r="PJT48" s="5"/>
      <c r="PJU48" s="5"/>
      <c r="PJV48" s="5"/>
      <c r="PJW48" s="5"/>
      <c r="PJX48" s="5"/>
      <c r="PJY48" s="5"/>
      <c r="PJZ48" s="5"/>
      <c r="PKA48" s="5"/>
      <c r="PKB48" s="5"/>
      <c r="PKC48" s="5"/>
      <c r="PKD48" s="5"/>
      <c r="PKE48" s="5"/>
      <c r="PKF48" s="5"/>
      <c r="PKG48" s="5"/>
      <c r="PKH48" s="5"/>
      <c r="PKI48" s="5"/>
      <c r="PKJ48" s="5"/>
      <c r="PKK48" s="5"/>
      <c r="PKL48" s="5"/>
      <c r="PKM48" s="5"/>
      <c r="PKN48" s="5"/>
      <c r="PKO48" s="5"/>
      <c r="PKP48" s="5"/>
      <c r="PKQ48" s="5"/>
      <c r="PKR48" s="5"/>
      <c r="PKS48" s="5"/>
      <c r="PKT48" s="5"/>
      <c r="PKU48" s="5"/>
      <c r="PKV48" s="5"/>
      <c r="PKW48" s="5"/>
      <c r="PKX48" s="5"/>
      <c r="PKY48" s="5"/>
      <c r="PKZ48" s="5"/>
      <c r="PLA48" s="5"/>
      <c r="PLB48" s="5"/>
      <c r="PLC48" s="5"/>
      <c r="PLD48" s="5"/>
      <c r="PLE48" s="5"/>
      <c r="PLF48" s="5"/>
      <c r="PLG48" s="5"/>
      <c r="PLH48" s="5"/>
      <c r="PLI48" s="5"/>
      <c r="PLJ48" s="5"/>
      <c r="PLK48" s="5"/>
      <c r="PLL48" s="5"/>
      <c r="PLM48" s="5"/>
      <c r="PLN48" s="5"/>
      <c r="PLO48" s="5"/>
      <c r="PLP48" s="5"/>
      <c r="PLQ48" s="5"/>
      <c r="PLR48" s="5"/>
      <c r="PLS48" s="5"/>
      <c r="PLT48" s="5"/>
      <c r="PLU48" s="5"/>
      <c r="PLV48" s="5"/>
      <c r="PLW48" s="5"/>
      <c r="PLX48" s="5"/>
      <c r="PLY48" s="5"/>
      <c r="PLZ48" s="5"/>
      <c r="PMA48" s="5"/>
      <c r="PMB48" s="5"/>
      <c r="PMC48" s="5"/>
      <c r="PMD48" s="5"/>
      <c r="PME48" s="5"/>
      <c r="PMF48" s="5"/>
      <c r="PMG48" s="5"/>
      <c r="PMH48" s="5"/>
      <c r="PMI48" s="5"/>
      <c r="PMJ48" s="5"/>
      <c r="PMK48" s="5"/>
      <c r="PML48" s="5"/>
      <c r="PMM48" s="5"/>
      <c r="PMN48" s="5"/>
      <c r="PMO48" s="5"/>
      <c r="PMP48" s="5"/>
      <c r="PMQ48" s="5"/>
      <c r="PMR48" s="5"/>
      <c r="PMS48" s="5"/>
      <c r="PMT48" s="5"/>
      <c r="PMU48" s="5"/>
      <c r="PMV48" s="5"/>
      <c r="PMW48" s="5"/>
      <c r="PMX48" s="5"/>
      <c r="PMY48" s="5"/>
      <c r="PMZ48" s="5"/>
      <c r="PNA48" s="5"/>
      <c r="PNB48" s="5"/>
      <c r="PNC48" s="5"/>
      <c r="PND48" s="5"/>
      <c r="PNE48" s="5"/>
      <c r="PNF48" s="5"/>
      <c r="PNG48" s="5"/>
      <c r="PNH48" s="5"/>
      <c r="PNI48" s="5"/>
      <c r="PNJ48" s="5"/>
      <c r="PNK48" s="5"/>
      <c r="PNL48" s="5"/>
      <c r="PNM48" s="5"/>
      <c r="PNN48" s="5"/>
      <c r="PNO48" s="5"/>
      <c r="PNP48" s="5"/>
      <c r="PNQ48" s="5"/>
      <c r="PNR48" s="5"/>
      <c r="PNS48" s="5"/>
      <c r="PNT48" s="5"/>
      <c r="PNU48" s="5"/>
      <c r="PNV48" s="5"/>
      <c r="PNW48" s="5"/>
      <c r="PNX48" s="5"/>
      <c r="PNY48" s="5"/>
      <c r="PNZ48" s="5"/>
      <c r="POA48" s="5"/>
      <c r="POB48" s="5"/>
      <c r="POC48" s="5"/>
      <c r="POD48" s="5"/>
      <c r="POE48" s="5"/>
      <c r="POF48" s="5"/>
      <c r="POG48" s="5"/>
      <c r="POH48" s="5"/>
      <c r="POI48" s="5"/>
      <c r="POJ48" s="5"/>
      <c r="POK48" s="5"/>
      <c r="POL48" s="5"/>
      <c r="POM48" s="5"/>
      <c r="PON48" s="5"/>
      <c r="POO48" s="5"/>
      <c r="POP48" s="5"/>
      <c r="POQ48" s="5"/>
      <c r="POR48" s="5"/>
      <c r="POS48" s="5"/>
      <c r="POT48" s="5"/>
      <c r="POU48" s="5"/>
      <c r="POV48" s="5"/>
      <c r="POW48" s="5"/>
      <c r="POX48" s="5"/>
      <c r="POY48" s="5"/>
      <c r="POZ48" s="5"/>
      <c r="PPA48" s="5"/>
      <c r="PPB48" s="5"/>
      <c r="PPC48" s="5"/>
      <c r="PPD48" s="5"/>
      <c r="PPE48" s="5"/>
      <c r="PPF48" s="5"/>
      <c r="PPG48" s="5"/>
      <c r="PPH48" s="5"/>
      <c r="PPI48" s="5"/>
      <c r="PPJ48" s="5"/>
      <c r="PPK48" s="5"/>
      <c r="PPL48" s="5"/>
      <c r="PPM48" s="5"/>
      <c r="PPN48" s="5"/>
      <c r="PPO48" s="5"/>
      <c r="PPP48" s="5"/>
      <c r="PPQ48" s="5"/>
      <c r="PPR48" s="5"/>
      <c r="PPS48" s="5"/>
      <c r="PPT48" s="5"/>
      <c r="PPU48" s="5"/>
      <c r="PPV48" s="5"/>
      <c r="PPW48" s="5"/>
      <c r="PPX48" s="5"/>
      <c r="PPY48" s="5"/>
      <c r="PPZ48" s="5"/>
      <c r="PQA48" s="5"/>
      <c r="PQB48" s="5"/>
      <c r="PQC48" s="5"/>
      <c r="PQD48" s="5"/>
      <c r="PQE48" s="5"/>
      <c r="PQF48" s="5"/>
      <c r="PQG48" s="5"/>
      <c r="PQH48" s="5"/>
      <c r="PQI48" s="5"/>
      <c r="PQJ48" s="5"/>
      <c r="PQK48" s="5"/>
      <c r="PQL48" s="5"/>
      <c r="PQM48" s="5"/>
      <c r="PQN48" s="5"/>
      <c r="PQO48" s="5"/>
      <c r="PQP48" s="5"/>
      <c r="PQQ48" s="5"/>
      <c r="PQR48" s="5"/>
      <c r="PQS48" s="5"/>
      <c r="PQT48" s="5"/>
      <c r="PQU48" s="5"/>
      <c r="PQV48" s="5"/>
      <c r="PQW48" s="5"/>
      <c r="PQX48" s="5"/>
      <c r="PQY48" s="5"/>
      <c r="PQZ48" s="5"/>
      <c r="PRA48" s="5"/>
      <c r="PRB48" s="5"/>
      <c r="PRC48" s="5"/>
      <c r="PRD48" s="5"/>
      <c r="PRE48" s="5"/>
      <c r="PRF48" s="5"/>
      <c r="PRG48" s="5"/>
      <c r="PRH48" s="5"/>
      <c r="PRI48" s="5"/>
      <c r="PRJ48" s="5"/>
      <c r="PRK48" s="5"/>
      <c r="PRL48" s="5"/>
      <c r="PRM48" s="5"/>
      <c r="PRN48" s="5"/>
      <c r="PRO48" s="5"/>
      <c r="PRP48" s="5"/>
      <c r="PRQ48" s="5"/>
      <c r="PRR48" s="5"/>
      <c r="PRS48" s="5"/>
      <c r="PRT48" s="5"/>
      <c r="PRU48" s="5"/>
      <c r="PRV48" s="5"/>
      <c r="PRW48" s="5"/>
      <c r="PRX48" s="5"/>
      <c r="PRY48" s="5"/>
      <c r="PRZ48" s="5"/>
      <c r="PSA48" s="5"/>
      <c r="PSB48" s="5"/>
      <c r="PSC48" s="5"/>
      <c r="PSD48" s="5"/>
      <c r="PSE48" s="5"/>
      <c r="PSF48" s="5"/>
      <c r="PSG48" s="5"/>
      <c r="PSH48" s="5"/>
      <c r="PSI48" s="5"/>
      <c r="PSJ48" s="5"/>
      <c r="PSK48" s="5"/>
      <c r="PSL48" s="5"/>
      <c r="PSM48" s="5"/>
      <c r="PSN48" s="5"/>
      <c r="PSO48" s="5"/>
      <c r="PSP48" s="5"/>
      <c r="PSQ48" s="5"/>
      <c r="PSR48" s="5"/>
      <c r="PSS48" s="5"/>
      <c r="PST48" s="5"/>
      <c r="PSU48" s="5"/>
      <c r="PSV48" s="5"/>
      <c r="PSW48" s="5"/>
      <c r="PSX48" s="5"/>
      <c r="PSY48" s="5"/>
      <c r="PSZ48" s="5"/>
      <c r="PTA48" s="5"/>
      <c r="PTB48" s="5"/>
      <c r="PTC48" s="5"/>
      <c r="PTD48" s="5"/>
      <c r="PTE48" s="5"/>
      <c r="PTF48" s="5"/>
      <c r="PTG48" s="5"/>
      <c r="PTH48" s="5"/>
      <c r="PTI48" s="5"/>
      <c r="PTJ48" s="5"/>
      <c r="PTK48" s="5"/>
      <c r="PTL48" s="5"/>
      <c r="PTM48" s="5"/>
      <c r="PTN48" s="5"/>
      <c r="PTO48" s="5"/>
      <c r="PTP48" s="5"/>
      <c r="PTQ48" s="5"/>
      <c r="PTR48" s="5"/>
      <c r="PTS48" s="5"/>
      <c r="PTT48" s="5"/>
      <c r="PTU48" s="5"/>
      <c r="PTV48" s="5"/>
      <c r="PTW48" s="5"/>
      <c r="PTX48" s="5"/>
      <c r="PTY48" s="5"/>
      <c r="PTZ48" s="5"/>
      <c r="PUA48" s="5"/>
      <c r="PUB48" s="5"/>
      <c r="PUC48" s="5"/>
      <c r="PUD48" s="5"/>
      <c r="PUE48" s="5"/>
      <c r="PUF48" s="5"/>
      <c r="PUG48" s="5"/>
      <c r="PUH48" s="5"/>
      <c r="PUI48" s="5"/>
      <c r="PUJ48" s="5"/>
      <c r="PUK48" s="5"/>
      <c r="PUL48" s="5"/>
      <c r="PUM48" s="5"/>
      <c r="PUN48" s="5"/>
      <c r="PUO48" s="5"/>
      <c r="PUP48" s="5"/>
      <c r="PUQ48" s="5"/>
      <c r="PUR48" s="5"/>
      <c r="PUS48" s="5"/>
      <c r="PUT48" s="5"/>
      <c r="PUU48" s="5"/>
      <c r="PUV48" s="5"/>
      <c r="PUW48" s="5"/>
      <c r="PUX48" s="5"/>
      <c r="PUY48" s="5"/>
      <c r="PUZ48" s="5"/>
      <c r="PVA48" s="5"/>
      <c r="PVB48" s="5"/>
      <c r="PVC48" s="5"/>
      <c r="PVD48" s="5"/>
      <c r="PVE48" s="5"/>
      <c r="PVF48" s="5"/>
      <c r="PVG48" s="5"/>
      <c r="PVH48" s="5"/>
      <c r="PVI48" s="5"/>
      <c r="PVJ48" s="5"/>
      <c r="PVK48" s="5"/>
      <c r="PVL48" s="5"/>
      <c r="PVM48" s="5"/>
      <c r="PVN48" s="5"/>
      <c r="PVO48" s="5"/>
      <c r="PVP48" s="5"/>
      <c r="PVQ48" s="5"/>
      <c r="PVR48" s="5"/>
      <c r="PVS48" s="5"/>
      <c r="PVT48" s="5"/>
      <c r="PVU48" s="5"/>
      <c r="PVV48" s="5"/>
      <c r="PVW48" s="5"/>
      <c r="PVX48" s="5"/>
      <c r="PVY48" s="5"/>
      <c r="PVZ48" s="5"/>
      <c r="PWA48" s="5"/>
      <c r="PWB48" s="5"/>
      <c r="PWC48" s="5"/>
      <c r="PWD48" s="5"/>
      <c r="PWE48" s="5"/>
      <c r="PWF48" s="5"/>
      <c r="PWG48" s="5"/>
      <c r="PWH48" s="5"/>
      <c r="PWI48" s="5"/>
      <c r="PWJ48" s="5"/>
      <c r="PWK48" s="5"/>
      <c r="PWL48" s="5"/>
      <c r="PWM48" s="5"/>
      <c r="PWN48" s="5"/>
      <c r="PWO48" s="5"/>
      <c r="PWP48" s="5"/>
      <c r="PWQ48" s="5"/>
      <c r="PWR48" s="5"/>
      <c r="PWS48" s="5"/>
      <c r="PWT48" s="5"/>
      <c r="PWU48" s="5"/>
      <c r="PWV48" s="5"/>
      <c r="PWW48" s="5"/>
      <c r="PWX48" s="5"/>
      <c r="PWY48" s="5"/>
      <c r="PWZ48" s="5"/>
      <c r="PXA48" s="5"/>
      <c r="PXB48" s="5"/>
      <c r="PXC48" s="5"/>
      <c r="PXD48" s="5"/>
      <c r="PXE48" s="5"/>
      <c r="PXF48" s="5"/>
      <c r="PXG48" s="5"/>
      <c r="PXH48" s="5"/>
      <c r="PXI48" s="5"/>
      <c r="PXJ48" s="5"/>
      <c r="PXK48" s="5"/>
      <c r="PXL48" s="5"/>
      <c r="PXM48" s="5"/>
      <c r="PXN48" s="5"/>
      <c r="PXO48" s="5"/>
      <c r="PXP48" s="5"/>
      <c r="PXQ48" s="5"/>
      <c r="PXR48" s="5"/>
      <c r="PXS48" s="5"/>
      <c r="PXT48" s="5"/>
      <c r="PXU48" s="5"/>
      <c r="PXV48" s="5"/>
      <c r="PXW48" s="5"/>
      <c r="PXX48" s="5"/>
      <c r="PXY48" s="5"/>
      <c r="PXZ48" s="5"/>
      <c r="PYA48" s="5"/>
      <c r="PYB48" s="5"/>
      <c r="PYC48" s="5"/>
      <c r="PYD48" s="5"/>
      <c r="PYE48" s="5"/>
      <c r="PYF48" s="5"/>
      <c r="PYG48" s="5"/>
      <c r="PYH48" s="5"/>
      <c r="PYI48" s="5"/>
      <c r="PYJ48" s="5"/>
      <c r="PYK48" s="5"/>
      <c r="PYL48" s="5"/>
      <c r="PYM48" s="5"/>
      <c r="PYN48" s="5"/>
      <c r="PYO48" s="5"/>
      <c r="PYP48" s="5"/>
      <c r="PYQ48" s="5"/>
      <c r="PYR48" s="5"/>
      <c r="PYS48" s="5"/>
      <c r="PYT48" s="5"/>
      <c r="PYU48" s="5"/>
      <c r="PYV48" s="5"/>
      <c r="PYW48" s="5"/>
      <c r="PYX48" s="5"/>
      <c r="PYY48" s="5"/>
      <c r="PYZ48" s="5"/>
      <c r="PZA48" s="5"/>
      <c r="PZB48" s="5"/>
      <c r="PZC48" s="5"/>
      <c r="PZD48" s="5"/>
      <c r="PZE48" s="5"/>
      <c r="PZF48" s="5"/>
      <c r="PZG48" s="5"/>
      <c r="PZH48" s="5"/>
      <c r="PZI48" s="5"/>
      <c r="PZJ48" s="5"/>
      <c r="PZK48" s="5"/>
      <c r="PZL48" s="5"/>
      <c r="PZM48" s="5"/>
      <c r="PZN48" s="5"/>
      <c r="PZO48" s="5"/>
      <c r="PZP48" s="5"/>
      <c r="PZQ48" s="5"/>
      <c r="PZR48" s="5"/>
      <c r="PZS48" s="5"/>
      <c r="PZT48" s="5"/>
      <c r="PZU48" s="5"/>
      <c r="PZV48" s="5"/>
      <c r="PZW48" s="5"/>
      <c r="PZX48" s="5"/>
      <c r="PZY48" s="5"/>
      <c r="PZZ48" s="5"/>
      <c r="QAA48" s="5"/>
      <c r="QAB48" s="5"/>
      <c r="QAC48" s="5"/>
      <c r="QAD48" s="5"/>
      <c r="QAE48" s="5"/>
      <c r="QAF48" s="5"/>
      <c r="QAG48" s="5"/>
      <c r="QAH48" s="5"/>
      <c r="QAI48" s="5"/>
      <c r="QAJ48" s="5"/>
      <c r="QAK48" s="5"/>
      <c r="QAL48" s="5"/>
      <c r="QAM48" s="5"/>
      <c r="QAN48" s="5"/>
      <c r="QAO48" s="5"/>
      <c r="QAP48" s="5"/>
      <c r="QAQ48" s="5"/>
      <c r="QAR48" s="5"/>
      <c r="QAS48" s="5"/>
      <c r="QAT48" s="5"/>
      <c r="QAU48" s="5"/>
      <c r="QAV48" s="5"/>
      <c r="QAW48" s="5"/>
      <c r="QAX48" s="5"/>
      <c r="QAY48" s="5"/>
      <c r="QAZ48" s="5"/>
      <c r="QBA48" s="5"/>
      <c r="QBB48" s="5"/>
      <c r="QBC48" s="5"/>
      <c r="QBD48" s="5"/>
      <c r="QBE48" s="5"/>
      <c r="QBF48" s="5"/>
      <c r="QBG48" s="5"/>
      <c r="QBH48" s="5"/>
      <c r="QBI48" s="5"/>
      <c r="QBJ48" s="5"/>
      <c r="QBK48" s="5"/>
      <c r="QBL48" s="5"/>
      <c r="QBM48" s="5"/>
      <c r="QBN48" s="5"/>
      <c r="QBO48" s="5"/>
      <c r="QBP48" s="5"/>
      <c r="QBQ48" s="5"/>
      <c r="QBR48" s="5"/>
      <c r="QBS48" s="5"/>
      <c r="QBT48" s="5"/>
      <c r="QBU48" s="5"/>
      <c r="QBV48" s="5"/>
      <c r="QBW48" s="5"/>
      <c r="QBX48" s="5"/>
      <c r="QBY48" s="5"/>
      <c r="QBZ48" s="5"/>
      <c r="QCA48" s="5"/>
      <c r="QCB48" s="5"/>
      <c r="QCC48" s="5"/>
      <c r="QCD48" s="5"/>
      <c r="QCE48" s="5"/>
      <c r="QCF48" s="5"/>
      <c r="QCG48" s="5"/>
      <c r="QCH48" s="5"/>
      <c r="QCI48" s="5"/>
      <c r="QCJ48" s="5"/>
      <c r="QCK48" s="5"/>
      <c r="QCL48" s="5"/>
      <c r="QCM48" s="5"/>
      <c r="QCN48" s="5"/>
      <c r="QCO48" s="5"/>
      <c r="QCP48" s="5"/>
      <c r="QCQ48" s="5"/>
      <c r="QCR48" s="5"/>
      <c r="QCS48" s="5"/>
      <c r="QCT48" s="5"/>
      <c r="QCU48" s="5"/>
      <c r="QCV48" s="5"/>
      <c r="QCW48" s="5"/>
      <c r="QCX48" s="5"/>
      <c r="QCY48" s="5"/>
      <c r="QCZ48" s="5"/>
      <c r="QDA48" s="5"/>
      <c r="QDB48" s="5"/>
      <c r="QDC48" s="5"/>
      <c r="QDD48" s="5"/>
      <c r="QDE48" s="5"/>
      <c r="QDF48" s="5"/>
      <c r="QDG48" s="5"/>
      <c r="QDH48" s="5"/>
      <c r="QDI48" s="5"/>
      <c r="QDJ48" s="5"/>
      <c r="QDK48" s="5"/>
      <c r="QDL48" s="5"/>
      <c r="QDM48" s="5"/>
      <c r="QDN48" s="5"/>
      <c r="QDO48" s="5"/>
      <c r="QDP48" s="5"/>
      <c r="QDQ48" s="5"/>
      <c r="QDR48" s="5"/>
      <c r="QDS48" s="5"/>
      <c r="QDT48" s="5"/>
      <c r="QDU48" s="5"/>
      <c r="QDV48" s="5"/>
      <c r="QDW48" s="5"/>
      <c r="QDX48" s="5"/>
      <c r="QDY48" s="5"/>
      <c r="QDZ48" s="5"/>
      <c r="QEA48" s="5"/>
      <c r="QEB48" s="5"/>
      <c r="QEC48" s="5"/>
      <c r="QED48" s="5"/>
      <c r="QEE48" s="5"/>
      <c r="QEF48" s="5"/>
      <c r="QEG48" s="5"/>
      <c r="QEH48" s="5"/>
      <c r="QEI48" s="5"/>
      <c r="QEJ48" s="5"/>
      <c r="QEK48" s="5"/>
      <c r="QEL48" s="5"/>
      <c r="QEM48" s="5"/>
      <c r="QEN48" s="5"/>
      <c r="QEO48" s="5"/>
      <c r="QEP48" s="5"/>
      <c r="QEQ48" s="5"/>
      <c r="QER48" s="5"/>
      <c r="QES48" s="5"/>
      <c r="QET48" s="5"/>
      <c r="QEU48" s="5"/>
      <c r="QEV48" s="5"/>
      <c r="QEW48" s="5"/>
      <c r="QEX48" s="5"/>
      <c r="QEY48" s="5"/>
      <c r="QEZ48" s="5"/>
      <c r="QFA48" s="5"/>
      <c r="QFB48" s="5"/>
      <c r="QFC48" s="5"/>
      <c r="QFD48" s="5"/>
      <c r="QFE48" s="5"/>
      <c r="QFF48" s="5"/>
      <c r="QFG48" s="5"/>
      <c r="QFH48" s="5"/>
      <c r="QFI48" s="5"/>
      <c r="QFJ48" s="5"/>
      <c r="QFK48" s="5"/>
      <c r="QFL48" s="5"/>
      <c r="QFM48" s="5"/>
      <c r="QFN48" s="5"/>
      <c r="QFO48" s="5"/>
      <c r="QFP48" s="5"/>
      <c r="QFQ48" s="5"/>
      <c r="QFR48" s="5"/>
      <c r="QFS48" s="5"/>
      <c r="QFT48" s="5"/>
      <c r="QFU48" s="5"/>
      <c r="QFV48" s="5"/>
      <c r="QFW48" s="5"/>
      <c r="QFX48" s="5"/>
      <c r="QFY48" s="5"/>
      <c r="QFZ48" s="5"/>
      <c r="QGA48" s="5"/>
      <c r="QGB48" s="5"/>
      <c r="QGC48" s="5"/>
      <c r="QGD48" s="5"/>
      <c r="QGE48" s="5"/>
      <c r="QGF48" s="5"/>
      <c r="QGG48" s="5"/>
      <c r="QGH48" s="5"/>
      <c r="QGI48" s="5"/>
      <c r="QGJ48" s="5"/>
      <c r="QGK48" s="5"/>
      <c r="QGL48" s="5"/>
      <c r="QGM48" s="5"/>
      <c r="QGN48" s="5"/>
      <c r="QGO48" s="5"/>
      <c r="QGP48" s="5"/>
      <c r="QGQ48" s="5"/>
      <c r="QGR48" s="5"/>
      <c r="QGS48" s="5"/>
      <c r="QGT48" s="5"/>
      <c r="QGU48" s="5"/>
      <c r="QGV48" s="5"/>
      <c r="QGW48" s="5"/>
      <c r="QGX48" s="5"/>
      <c r="QGY48" s="5"/>
      <c r="QGZ48" s="5"/>
      <c r="QHA48" s="5"/>
      <c r="QHB48" s="5"/>
      <c r="QHC48" s="5"/>
      <c r="QHD48" s="5"/>
      <c r="QHE48" s="5"/>
      <c r="QHF48" s="5"/>
      <c r="QHG48" s="5"/>
      <c r="QHH48" s="5"/>
      <c r="QHI48" s="5"/>
      <c r="QHJ48" s="5"/>
      <c r="QHK48" s="5"/>
      <c r="QHL48" s="5"/>
      <c r="QHM48" s="5"/>
      <c r="QHN48" s="5"/>
      <c r="QHO48" s="5"/>
      <c r="QHP48" s="5"/>
      <c r="QHQ48" s="5"/>
      <c r="QHR48" s="5"/>
      <c r="QHS48" s="5"/>
      <c r="QHT48" s="5"/>
      <c r="QHU48" s="5"/>
      <c r="QHV48" s="5"/>
      <c r="QHW48" s="5"/>
      <c r="QHX48" s="5"/>
      <c r="QHY48" s="5"/>
      <c r="QHZ48" s="5"/>
      <c r="QIA48" s="5"/>
      <c r="QIB48" s="5"/>
      <c r="QIC48" s="5"/>
      <c r="QID48" s="5"/>
      <c r="QIE48" s="5"/>
      <c r="QIF48" s="5"/>
      <c r="QIG48" s="5"/>
      <c r="QIH48" s="5"/>
      <c r="QII48" s="5"/>
      <c r="QIJ48" s="5"/>
      <c r="QIK48" s="5"/>
      <c r="QIL48" s="5"/>
      <c r="QIM48" s="5"/>
      <c r="QIN48" s="5"/>
      <c r="QIO48" s="5"/>
      <c r="QIP48" s="5"/>
      <c r="QIQ48" s="5"/>
      <c r="QIR48" s="5"/>
      <c r="QIS48" s="5"/>
      <c r="QIT48" s="5"/>
      <c r="QIU48" s="5"/>
      <c r="QIV48" s="5"/>
      <c r="QIW48" s="5"/>
      <c r="QIX48" s="5"/>
      <c r="QIY48" s="5"/>
      <c r="QIZ48" s="5"/>
      <c r="QJA48" s="5"/>
      <c r="QJB48" s="5"/>
      <c r="QJC48" s="5"/>
      <c r="QJD48" s="5"/>
      <c r="QJE48" s="5"/>
      <c r="QJF48" s="5"/>
      <c r="QJG48" s="5"/>
      <c r="QJH48" s="5"/>
      <c r="QJI48" s="5"/>
      <c r="QJJ48" s="5"/>
      <c r="QJK48" s="5"/>
      <c r="QJL48" s="5"/>
      <c r="QJM48" s="5"/>
      <c r="QJN48" s="5"/>
      <c r="QJO48" s="5"/>
      <c r="QJP48" s="5"/>
      <c r="QJQ48" s="5"/>
      <c r="QJR48" s="5"/>
      <c r="QJS48" s="5"/>
      <c r="QJT48" s="5"/>
      <c r="QJU48" s="5"/>
      <c r="QJV48" s="5"/>
      <c r="QJW48" s="5"/>
      <c r="QJX48" s="5"/>
      <c r="QJY48" s="5"/>
      <c r="QJZ48" s="5"/>
      <c r="QKA48" s="5"/>
      <c r="QKB48" s="5"/>
      <c r="QKC48" s="5"/>
      <c r="QKD48" s="5"/>
      <c r="QKE48" s="5"/>
      <c r="QKF48" s="5"/>
      <c r="QKG48" s="5"/>
      <c r="QKH48" s="5"/>
      <c r="QKI48" s="5"/>
      <c r="QKJ48" s="5"/>
      <c r="QKK48" s="5"/>
      <c r="QKL48" s="5"/>
      <c r="QKM48" s="5"/>
      <c r="QKN48" s="5"/>
      <c r="QKO48" s="5"/>
      <c r="QKP48" s="5"/>
      <c r="QKQ48" s="5"/>
      <c r="QKR48" s="5"/>
      <c r="QKS48" s="5"/>
      <c r="QKT48" s="5"/>
      <c r="QKU48" s="5"/>
      <c r="QKV48" s="5"/>
      <c r="QKW48" s="5"/>
      <c r="QKX48" s="5"/>
      <c r="QKY48" s="5"/>
      <c r="QKZ48" s="5"/>
      <c r="QLA48" s="5"/>
      <c r="QLB48" s="5"/>
      <c r="QLC48" s="5"/>
      <c r="QLD48" s="5"/>
      <c r="QLE48" s="5"/>
      <c r="QLF48" s="5"/>
      <c r="QLG48" s="5"/>
      <c r="QLH48" s="5"/>
      <c r="QLI48" s="5"/>
      <c r="QLJ48" s="5"/>
      <c r="QLK48" s="5"/>
      <c r="QLL48" s="5"/>
      <c r="QLM48" s="5"/>
      <c r="QLN48" s="5"/>
      <c r="QLO48" s="5"/>
      <c r="QLP48" s="5"/>
      <c r="QLQ48" s="5"/>
      <c r="QLR48" s="5"/>
      <c r="QLS48" s="5"/>
      <c r="QLT48" s="5"/>
      <c r="QLU48" s="5"/>
      <c r="QLV48" s="5"/>
      <c r="QLW48" s="5"/>
      <c r="QLX48" s="5"/>
      <c r="QLY48" s="5"/>
      <c r="QLZ48" s="5"/>
      <c r="QMA48" s="5"/>
      <c r="QMB48" s="5"/>
      <c r="QMC48" s="5"/>
      <c r="QMD48" s="5"/>
      <c r="QME48" s="5"/>
      <c r="QMF48" s="5"/>
      <c r="QMG48" s="5"/>
      <c r="QMH48" s="5"/>
      <c r="QMI48" s="5"/>
      <c r="QMJ48" s="5"/>
      <c r="QMK48" s="5"/>
      <c r="QML48" s="5"/>
      <c r="QMM48" s="5"/>
      <c r="QMN48" s="5"/>
      <c r="QMO48" s="5"/>
      <c r="QMP48" s="5"/>
      <c r="QMQ48" s="5"/>
      <c r="QMR48" s="5"/>
      <c r="QMS48" s="5"/>
      <c r="QMT48" s="5"/>
      <c r="QMU48" s="5"/>
      <c r="QMV48" s="5"/>
      <c r="QMW48" s="5"/>
      <c r="QMX48" s="5"/>
      <c r="QMY48" s="5"/>
      <c r="QMZ48" s="5"/>
      <c r="QNA48" s="5"/>
      <c r="QNB48" s="5"/>
      <c r="QNC48" s="5"/>
      <c r="QND48" s="5"/>
      <c r="QNE48" s="5"/>
      <c r="QNF48" s="5"/>
      <c r="QNG48" s="5"/>
      <c r="QNH48" s="5"/>
      <c r="QNI48" s="5"/>
      <c r="QNJ48" s="5"/>
      <c r="QNK48" s="5"/>
      <c r="QNL48" s="5"/>
      <c r="QNM48" s="5"/>
      <c r="QNN48" s="5"/>
      <c r="QNO48" s="5"/>
      <c r="QNP48" s="5"/>
      <c r="QNQ48" s="5"/>
      <c r="QNR48" s="5"/>
      <c r="QNS48" s="5"/>
      <c r="QNT48" s="5"/>
      <c r="QNU48" s="5"/>
      <c r="QNV48" s="5"/>
      <c r="QNW48" s="5"/>
      <c r="QNX48" s="5"/>
      <c r="QNY48" s="5"/>
      <c r="QNZ48" s="5"/>
      <c r="QOA48" s="5"/>
      <c r="QOB48" s="5"/>
      <c r="QOC48" s="5"/>
      <c r="QOD48" s="5"/>
      <c r="QOE48" s="5"/>
      <c r="QOF48" s="5"/>
      <c r="QOG48" s="5"/>
      <c r="QOH48" s="5"/>
      <c r="QOI48" s="5"/>
      <c r="QOJ48" s="5"/>
      <c r="QOK48" s="5"/>
      <c r="QOL48" s="5"/>
      <c r="QOM48" s="5"/>
      <c r="QON48" s="5"/>
      <c r="QOO48" s="5"/>
      <c r="QOP48" s="5"/>
      <c r="QOQ48" s="5"/>
      <c r="QOR48" s="5"/>
      <c r="QOS48" s="5"/>
      <c r="QOT48" s="5"/>
      <c r="QOU48" s="5"/>
      <c r="QOV48" s="5"/>
      <c r="QOW48" s="5"/>
      <c r="QOX48" s="5"/>
      <c r="QOY48" s="5"/>
      <c r="QOZ48" s="5"/>
      <c r="QPA48" s="5"/>
      <c r="QPB48" s="5"/>
      <c r="QPC48" s="5"/>
      <c r="QPD48" s="5"/>
      <c r="QPE48" s="5"/>
      <c r="QPF48" s="5"/>
      <c r="QPG48" s="5"/>
      <c r="QPH48" s="5"/>
      <c r="QPI48" s="5"/>
      <c r="QPJ48" s="5"/>
      <c r="QPK48" s="5"/>
      <c r="QPL48" s="5"/>
      <c r="QPM48" s="5"/>
      <c r="QPN48" s="5"/>
      <c r="QPO48" s="5"/>
      <c r="QPP48" s="5"/>
      <c r="QPQ48" s="5"/>
      <c r="QPR48" s="5"/>
      <c r="QPS48" s="5"/>
      <c r="QPT48" s="5"/>
      <c r="QPU48" s="5"/>
      <c r="QPV48" s="5"/>
      <c r="QPW48" s="5"/>
      <c r="QPX48" s="5"/>
      <c r="QPY48" s="5"/>
      <c r="QPZ48" s="5"/>
      <c r="QQA48" s="5"/>
      <c r="QQB48" s="5"/>
      <c r="QQC48" s="5"/>
      <c r="QQD48" s="5"/>
      <c r="QQE48" s="5"/>
      <c r="QQF48" s="5"/>
      <c r="QQG48" s="5"/>
      <c r="QQH48" s="5"/>
      <c r="QQI48" s="5"/>
      <c r="QQJ48" s="5"/>
      <c r="QQK48" s="5"/>
      <c r="QQL48" s="5"/>
      <c r="QQM48" s="5"/>
      <c r="QQN48" s="5"/>
      <c r="QQO48" s="5"/>
      <c r="QQP48" s="5"/>
      <c r="QQQ48" s="5"/>
      <c r="QQR48" s="5"/>
      <c r="QQS48" s="5"/>
      <c r="QQT48" s="5"/>
      <c r="QQU48" s="5"/>
      <c r="QQV48" s="5"/>
      <c r="QQW48" s="5"/>
      <c r="QQX48" s="5"/>
      <c r="QQY48" s="5"/>
      <c r="QQZ48" s="5"/>
      <c r="QRA48" s="5"/>
      <c r="QRB48" s="5"/>
      <c r="QRC48" s="5"/>
      <c r="QRD48" s="5"/>
      <c r="QRE48" s="5"/>
      <c r="QRF48" s="5"/>
      <c r="QRG48" s="5"/>
      <c r="QRH48" s="5"/>
      <c r="QRI48" s="5"/>
      <c r="QRJ48" s="5"/>
      <c r="QRK48" s="5"/>
      <c r="QRL48" s="5"/>
      <c r="QRM48" s="5"/>
      <c r="QRN48" s="5"/>
      <c r="QRO48" s="5"/>
      <c r="QRP48" s="5"/>
      <c r="QRQ48" s="5"/>
      <c r="QRR48" s="5"/>
      <c r="QRS48" s="5"/>
      <c r="QRT48" s="5"/>
      <c r="QRU48" s="5"/>
      <c r="QRV48" s="5"/>
      <c r="QRW48" s="5"/>
      <c r="QRX48" s="5"/>
      <c r="QRY48" s="5"/>
      <c r="QRZ48" s="5"/>
      <c r="QSA48" s="5"/>
      <c r="QSB48" s="5"/>
      <c r="QSC48" s="5"/>
      <c r="QSD48" s="5"/>
      <c r="QSE48" s="5"/>
      <c r="QSF48" s="5"/>
      <c r="QSG48" s="5"/>
      <c r="QSH48" s="5"/>
      <c r="QSI48" s="5"/>
      <c r="QSJ48" s="5"/>
      <c r="QSK48" s="5"/>
      <c r="QSL48" s="5"/>
      <c r="QSM48" s="5"/>
      <c r="QSN48" s="5"/>
      <c r="QSO48" s="5"/>
      <c r="QSP48" s="5"/>
      <c r="QSQ48" s="5"/>
      <c r="QSR48" s="5"/>
      <c r="QSS48" s="5"/>
      <c r="QST48" s="5"/>
      <c r="QSU48" s="5"/>
      <c r="QSV48" s="5"/>
      <c r="QSW48" s="5"/>
      <c r="QSX48" s="5"/>
      <c r="QSY48" s="5"/>
      <c r="QSZ48" s="5"/>
      <c r="QTA48" s="5"/>
      <c r="QTB48" s="5"/>
      <c r="QTC48" s="5"/>
      <c r="QTD48" s="5"/>
      <c r="QTE48" s="5"/>
      <c r="QTF48" s="5"/>
      <c r="QTG48" s="5"/>
      <c r="QTH48" s="5"/>
      <c r="QTI48" s="5"/>
      <c r="QTJ48" s="5"/>
      <c r="QTK48" s="5"/>
      <c r="QTL48" s="5"/>
      <c r="QTM48" s="5"/>
      <c r="QTN48" s="5"/>
      <c r="QTO48" s="5"/>
      <c r="QTP48" s="5"/>
      <c r="QTQ48" s="5"/>
      <c r="QTR48" s="5"/>
      <c r="QTS48" s="5"/>
      <c r="QTT48" s="5"/>
      <c r="QTU48" s="5"/>
      <c r="QTV48" s="5"/>
      <c r="QTW48" s="5"/>
      <c r="QTX48" s="5"/>
      <c r="QTY48" s="5"/>
      <c r="QTZ48" s="5"/>
      <c r="QUA48" s="5"/>
      <c r="QUB48" s="5"/>
      <c r="QUC48" s="5"/>
      <c r="QUD48" s="5"/>
      <c r="QUE48" s="5"/>
      <c r="QUF48" s="5"/>
      <c r="QUG48" s="5"/>
      <c r="QUH48" s="5"/>
      <c r="QUI48" s="5"/>
      <c r="QUJ48" s="5"/>
      <c r="QUK48" s="5"/>
      <c r="QUL48" s="5"/>
      <c r="QUM48" s="5"/>
      <c r="QUN48" s="5"/>
      <c r="QUO48" s="5"/>
      <c r="QUP48" s="5"/>
      <c r="QUQ48" s="5"/>
      <c r="QUR48" s="5"/>
      <c r="QUS48" s="5"/>
      <c r="QUT48" s="5"/>
      <c r="QUU48" s="5"/>
      <c r="QUV48" s="5"/>
      <c r="QUW48" s="5"/>
      <c r="QUX48" s="5"/>
      <c r="QUY48" s="5"/>
      <c r="QUZ48" s="5"/>
      <c r="QVA48" s="5"/>
      <c r="QVB48" s="5"/>
      <c r="QVC48" s="5"/>
      <c r="QVD48" s="5"/>
      <c r="QVE48" s="5"/>
      <c r="QVF48" s="5"/>
      <c r="QVG48" s="5"/>
      <c r="QVH48" s="5"/>
      <c r="QVI48" s="5"/>
      <c r="QVJ48" s="5"/>
      <c r="QVK48" s="5"/>
      <c r="QVL48" s="5"/>
      <c r="QVM48" s="5"/>
      <c r="QVN48" s="5"/>
      <c r="QVO48" s="5"/>
      <c r="QVP48" s="5"/>
      <c r="QVQ48" s="5"/>
      <c r="QVR48" s="5"/>
      <c r="QVS48" s="5"/>
      <c r="QVT48" s="5"/>
      <c r="QVU48" s="5"/>
      <c r="QVV48" s="5"/>
      <c r="QVW48" s="5"/>
      <c r="QVX48" s="5"/>
      <c r="QVY48" s="5"/>
      <c r="QVZ48" s="5"/>
      <c r="QWA48" s="5"/>
      <c r="QWB48" s="5"/>
      <c r="QWC48" s="5"/>
      <c r="QWD48" s="5"/>
      <c r="QWE48" s="5"/>
      <c r="QWF48" s="5"/>
      <c r="QWG48" s="5"/>
      <c r="QWH48" s="5"/>
      <c r="QWI48" s="5"/>
      <c r="QWJ48" s="5"/>
      <c r="QWK48" s="5"/>
      <c r="QWL48" s="5"/>
      <c r="QWM48" s="5"/>
      <c r="QWN48" s="5"/>
      <c r="QWO48" s="5"/>
      <c r="QWP48" s="5"/>
      <c r="QWQ48" s="5"/>
      <c r="QWR48" s="5"/>
      <c r="QWS48" s="5"/>
      <c r="QWT48" s="5"/>
      <c r="QWU48" s="5"/>
      <c r="QWV48" s="5"/>
      <c r="QWW48" s="5"/>
      <c r="QWX48" s="5"/>
      <c r="QWY48" s="5"/>
      <c r="QWZ48" s="5"/>
      <c r="QXA48" s="5"/>
      <c r="QXB48" s="5"/>
      <c r="QXC48" s="5"/>
      <c r="QXD48" s="5"/>
      <c r="QXE48" s="5"/>
      <c r="QXF48" s="5"/>
      <c r="QXG48" s="5"/>
      <c r="QXH48" s="5"/>
      <c r="QXI48" s="5"/>
      <c r="QXJ48" s="5"/>
      <c r="QXK48" s="5"/>
      <c r="QXL48" s="5"/>
      <c r="QXM48" s="5"/>
      <c r="QXN48" s="5"/>
      <c r="QXO48" s="5"/>
      <c r="QXP48" s="5"/>
      <c r="QXQ48" s="5"/>
      <c r="QXR48" s="5"/>
      <c r="QXS48" s="5"/>
      <c r="QXT48" s="5"/>
      <c r="QXU48" s="5"/>
      <c r="QXV48" s="5"/>
      <c r="QXW48" s="5"/>
      <c r="QXX48" s="5"/>
      <c r="QXY48" s="5"/>
      <c r="QXZ48" s="5"/>
      <c r="QYA48" s="5"/>
      <c r="QYB48" s="5"/>
      <c r="QYC48" s="5"/>
      <c r="QYD48" s="5"/>
      <c r="QYE48" s="5"/>
      <c r="QYF48" s="5"/>
      <c r="QYG48" s="5"/>
      <c r="QYH48" s="5"/>
      <c r="QYI48" s="5"/>
      <c r="QYJ48" s="5"/>
      <c r="QYK48" s="5"/>
      <c r="QYL48" s="5"/>
      <c r="QYM48" s="5"/>
      <c r="QYN48" s="5"/>
      <c r="QYO48" s="5"/>
      <c r="QYP48" s="5"/>
      <c r="QYQ48" s="5"/>
      <c r="QYR48" s="5"/>
      <c r="QYS48" s="5"/>
      <c r="QYT48" s="5"/>
      <c r="QYU48" s="5"/>
      <c r="QYV48" s="5"/>
      <c r="QYW48" s="5"/>
      <c r="QYX48" s="5"/>
      <c r="QYY48" s="5"/>
      <c r="QYZ48" s="5"/>
      <c r="QZA48" s="5"/>
      <c r="QZB48" s="5"/>
      <c r="QZC48" s="5"/>
      <c r="QZD48" s="5"/>
      <c r="QZE48" s="5"/>
      <c r="QZF48" s="5"/>
      <c r="QZG48" s="5"/>
      <c r="QZH48" s="5"/>
      <c r="QZI48" s="5"/>
      <c r="QZJ48" s="5"/>
      <c r="QZK48" s="5"/>
      <c r="QZL48" s="5"/>
      <c r="QZM48" s="5"/>
      <c r="QZN48" s="5"/>
      <c r="QZO48" s="5"/>
      <c r="QZP48" s="5"/>
      <c r="QZQ48" s="5"/>
      <c r="QZR48" s="5"/>
      <c r="QZS48" s="5"/>
      <c r="QZT48" s="5"/>
      <c r="QZU48" s="5"/>
      <c r="QZV48" s="5"/>
      <c r="QZW48" s="5"/>
      <c r="QZX48" s="5"/>
      <c r="QZY48" s="5"/>
      <c r="QZZ48" s="5"/>
      <c r="RAA48" s="5"/>
      <c r="RAB48" s="5"/>
      <c r="RAC48" s="5"/>
      <c r="RAD48" s="5"/>
      <c r="RAE48" s="5"/>
      <c r="RAF48" s="5"/>
      <c r="RAG48" s="5"/>
      <c r="RAH48" s="5"/>
      <c r="RAI48" s="5"/>
      <c r="RAJ48" s="5"/>
      <c r="RAK48" s="5"/>
      <c r="RAL48" s="5"/>
      <c r="RAM48" s="5"/>
      <c r="RAN48" s="5"/>
      <c r="RAO48" s="5"/>
      <c r="RAP48" s="5"/>
      <c r="RAQ48" s="5"/>
      <c r="RAR48" s="5"/>
      <c r="RAS48" s="5"/>
      <c r="RAT48" s="5"/>
      <c r="RAU48" s="5"/>
      <c r="RAV48" s="5"/>
      <c r="RAW48" s="5"/>
      <c r="RAX48" s="5"/>
      <c r="RAY48" s="5"/>
      <c r="RAZ48" s="5"/>
      <c r="RBA48" s="5"/>
      <c r="RBB48" s="5"/>
      <c r="RBC48" s="5"/>
      <c r="RBD48" s="5"/>
      <c r="RBE48" s="5"/>
      <c r="RBF48" s="5"/>
      <c r="RBG48" s="5"/>
      <c r="RBH48" s="5"/>
      <c r="RBI48" s="5"/>
      <c r="RBJ48" s="5"/>
      <c r="RBK48" s="5"/>
      <c r="RBL48" s="5"/>
      <c r="RBM48" s="5"/>
      <c r="RBN48" s="5"/>
      <c r="RBO48" s="5"/>
      <c r="RBP48" s="5"/>
      <c r="RBQ48" s="5"/>
      <c r="RBR48" s="5"/>
      <c r="RBS48" s="5"/>
      <c r="RBT48" s="5"/>
      <c r="RBU48" s="5"/>
      <c r="RBV48" s="5"/>
      <c r="RBW48" s="5"/>
      <c r="RBX48" s="5"/>
      <c r="RBY48" s="5"/>
      <c r="RBZ48" s="5"/>
      <c r="RCA48" s="5"/>
      <c r="RCB48" s="5"/>
      <c r="RCC48" s="5"/>
      <c r="RCD48" s="5"/>
      <c r="RCE48" s="5"/>
      <c r="RCF48" s="5"/>
      <c r="RCG48" s="5"/>
      <c r="RCH48" s="5"/>
      <c r="RCI48" s="5"/>
      <c r="RCJ48" s="5"/>
      <c r="RCK48" s="5"/>
      <c r="RCL48" s="5"/>
      <c r="RCM48" s="5"/>
      <c r="RCN48" s="5"/>
      <c r="RCO48" s="5"/>
      <c r="RCP48" s="5"/>
      <c r="RCQ48" s="5"/>
      <c r="RCR48" s="5"/>
      <c r="RCS48" s="5"/>
      <c r="RCT48" s="5"/>
      <c r="RCU48" s="5"/>
      <c r="RCV48" s="5"/>
      <c r="RCW48" s="5"/>
      <c r="RCX48" s="5"/>
      <c r="RCY48" s="5"/>
      <c r="RCZ48" s="5"/>
      <c r="RDA48" s="5"/>
      <c r="RDB48" s="5"/>
      <c r="RDC48" s="5"/>
      <c r="RDD48" s="5"/>
      <c r="RDE48" s="5"/>
      <c r="RDF48" s="5"/>
      <c r="RDG48" s="5"/>
      <c r="RDH48" s="5"/>
      <c r="RDI48" s="5"/>
      <c r="RDJ48" s="5"/>
      <c r="RDK48" s="5"/>
      <c r="RDL48" s="5"/>
      <c r="RDM48" s="5"/>
      <c r="RDN48" s="5"/>
      <c r="RDO48" s="5"/>
      <c r="RDP48" s="5"/>
      <c r="RDQ48" s="5"/>
      <c r="RDR48" s="5"/>
      <c r="RDS48" s="5"/>
      <c r="RDT48" s="5"/>
      <c r="RDU48" s="5"/>
      <c r="RDV48" s="5"/>
      <c r="RDW48" s="5"/>
      <c r="RDX48" s="5"/>
      <c r="RDY48" s="5"/>
      <c r="RDZ48" s="5"/>
      <c r="REA48" s="5"/>
      <c r="REB48" s="5"/>
      <c r="REC48" s="5"/>
      <c r="RED48" s="5"/>
      <c r="REE48" s="5"/>
      <c r="REF48" s="5"/>
      <c r="REG48" s="5"/>
      <c r="REH48" s="5"/>
      <c r="REI48" s="5"/>
      <c r="REJ48" s="5"/>
      <c r="REK48" s="5"/>
      <c r="REL48" s="5"/>
      <c r="REM48" s="5"/>
      <c r="REN48" s="5"/>
      <c r="REO48" s="5"/>
      <c r="REP48" s="5"/>
      <c r="REQ48" s="5"/>
      <c r="RER48" s="5"/>
      <c r="RES48" s="5"/>
      <c r="RET48" s="5"/>
      <c r="REU48" s="5"/>
      <c r="REV48" s="5"/>
      <c r="REW48" s="5"/>
      <c r="REX48" s="5"/>
      <c r="REY48" s="5"/>
      <c r="REZ48" s="5"/>
      <c r="RFA48" s="5"/>
      <c r="RFB48" s="5"/>
      <c r="RFC48" s="5"/>
      <c r="RFD48" s="5"/>
      <c r="RFE48" s="5"/>
      <c r="RFF48" s="5"/>
      <c r="RFG48" s="5"/>
      <c r="RFH48" s="5"/>
      <c r="RFI48" s="5"/>
      <c r="RFJ48" s="5"/>
      <c r="RFK48" s="5"/>
      <c r="RFL48" s="5"/>
      <c r="RFM48" s="5"/>
      <c r="RFN48" s="5"/>
      <c r="RFO48" s="5"/>
      <c r="RFP48" s="5"/>
      <c r="RFQ48" s="5"/>
      <c r="RFR48" s="5"/>
      <c r="RFS48" s="5"/>
      <c r="RFT48" s="5"/>
      <c r="RFU48" s="5"/>
      <c r="RFV48" s="5"/>
      <c r="RFW48" s="5"/>
      <c r="RFX48" s="5"/>
      <c r="RFY48" s="5"/>
      <c r="RFZ48" s="5"/>
      <c r="RGA48" s="5"/>
      <c r="RGB48" s="5"/>
      <c r="RGC48" s="5"/>
      <c r="RGD48" s="5"/>
      <c r="RGE48" s="5"/>
      <c r="RGF48" s="5"/>
      <c r="RGG48" s="5"/>
      <c r="RGH48" s="5"/>
      <c r="RGI48" s="5"/>
      <c r="RGJ48" s="5"/>
      <c r="RGK48" s="5"/>
      <c r="RGL48" s="5"/>
      <c r="RGM48" s="5"/>
      <c r="RGN48" s="5"/>
      <c r="RGO48" s="5"/>
      <c r="RGP48" s="5"/>
      <c r="RGQ48" s="5"/>
      <c r="RGR48" s="5"/>
      <c r="RGS48" s="5"/>
      <c r="RGT48" s="5"/>
      <c r="RGU48" s="5"/>
      <c r="RGV48" s="5"/>
      <c r="RGW48" s="5"/>
      <c r="RGX48" s="5"/>
      <c r="RGY48" s="5"/>
      <c r="RGZ48" s="5"/>
      <c r="RHA48" s="5"/>
      <c r="RHB48" s="5"/>
      <c r="RHC48" s="5"/>
      <c r="RHD48" s="5"/>
      <c r="RHE48" s="5"/>
      <c r="RHF48" s="5"/>
      <c r="RHG48" s="5"/>
      <c r="RHH48" s="5"/>
      <c r="RHI48" s="5"/>
      <c r="RHJ48" s="5"/>
      <c r="RHK48" s="5"/>
      <c r="RHL48" s="5"/>
      <c r="RHM48" s="5"/>
      <c r="RHN48" s="5"/>
      <c r="RHO48" s="5"/>
      <c r="RHP48" s="5"/>
      <c r="RHQ48" s="5"/>
      <c r="RHR48" s="5"/>
      <c r="RHS48" s="5"/>
      <c r="RHT48" s="5"/>
      <c r="RHU48" s="5"/>
      <c r="RHV48" s="5"/>
      <c r="RHW48" s="5"/>
      <c r="RHX48" s="5"/>
      <c r="RHY48" s="5"/>
      <c r="RHZ48" s="5"/>
      <c r="RIA48" s="5"/>
      <c r="RIB48" s="5"/>
      <c r="RIC48" s="5"/>
      <c r="RID48" s="5"/>
      <c r="RIE48" s="5"/>
      <c r="RIF48" s="5"/>
      <c r="RIG48" s="5"/>
      <c r="RIH48" s="5"/>
      <c r="RII48" s="5"/>
      <c r="RIJ48" s="5"/>
      <c r="RIK48" s="5"/>
      <c r="RIL48" s="5"/>
      <c r="RIM48" s="5"/>
      <c r="RIN48" s="5"/>
      <c r="RIO48" s="5"/>
      <c r="RIP48" s="5"/>
      <c r="RIQ48" s="5"/>
      <c r="RIR48" s="5"/>
      <c r="RIS48" s="5"/>
      <c r="RIT48" s="5"/>
      <c r="RIU48" s="5"/>
      <c r="RIV48" s="5"/>
      <c r="RIW48" s="5"/>
      <c r="RIX48" s="5"/>
      <c r="RIY48" s="5"/>
      <c r="RIZ48" s="5"/>
      <c r="RJA48" s="5"/>
      <c r="RJB48" s="5"/>
      <c r="RJC48" s="5"/>
      <c r="RJD48" s="5"/>
      <c r="RJE48" s="5"/>
      <c r="RJF48" s="5"/>
      <c r="RJG48" s="5"/>
      <c r="RJH48" s="5"/>
      <c r="RJI48" s="5"/>
      <c r="RJJ48" s="5"/>
      <c r="RJK48" s="5"/>
      <c r="RJL48" s="5"/>
      <c r="RJM48" s="5"/>
      <c r="RJN48" s="5"/>
      <c r="RJO48" s="5"/>
      <c r="RJP48" s="5"/>
      <c r="RJQ48" s="5"/>
      <c r="RJR48" s="5"/>
      <c r="RJS48" s="5"/>
      <c r="RJT48" s="5"/>
      <c r="RJU48" s="5"/>
      <c r="RJV48" s="5"/>
      <c r="RJW48" s="5"/>
      <c r="RJX48" s="5"/>
      <c r="RJY48" s="5"/>
      <c r="RJZ48" s="5"/>
      <c r="RKA48" s="5"/>
      <c r="RKB48" s="5"/>
      <c r="RKC48" s="5"/>
      <c r="RKD48" s="5"/>
      <c r="RKE48" s="5"/>
      <c r="RKF48" s="5"/>
      <c r="RKG48" s="5"/>
      <c r="RKH48" s="5"/>
      <c r="RKI48" s="5"/>
      <c r="RKJ48" s="5"/>
      <c r="RKK48" s="5"/>
      <c r="RKL48" s="5"/>
      <c r="RKM48" s="5"/>
      <c r="RKN48" s="5"/>
      <c r="RKO48" s="5"/>
      <c r="RKP48" s="5"/>
      <c r="RKQ48" s="5"/>
      <c r="RKR48" s="5"/>
      <c r="RKS48" s="5"/>
      <c r="RKT48" s="5"/>
      <c r="RKU48" s="5"/>
      <c r="RKV48" s="5"/>
      <c r="RKW48" s="5"/>
      <c r="RKX48" s="5"/>
      <c r="RKY48" s="5"/>
      <c r="RKZ48" s="5"/>
      <c r="RLA48" s="5"/>
      <c r="RLB48" s="5"/>
      <c r="RLC48" s="5"/>
      <c r="RLD48" s="5"/>
      <c r="RLE48" s="5"/>
      <c r="RLF48" s="5"/>
      <c r="RLG48" s="5"/>
      <c r="RLH48" s="5"/>
      <c r="RLI48" s="5"/>
      <c r="RLJ48" s="5"/>
      <c r="RLK48" s="5"/>
      <c r="RLL48" s="5"/>
      <c r="RLM48" s="5"/>
      <c r="RLN48" s="5"/>
      <c r="RLO48" s="5"/>
      <c r="RLP48" s="5"/>
      <c r="RLQ48" s="5"/>
      <c r="RLR48" s="5"/>
      <c r="RLS48" s="5"/>
      <c r="RLT48" s="5"/>
      <c r="RLU48" s="5"/>
      <c r="RLV48" s="5"/>
      <c r="RLW48" s="5"/>
      <c r="RLX48" s="5"/>
      <c r="RLY48" s="5"/>
      <c r="RLZ48" s="5"/>
      <c r="RMA48" s="5"/>
      <c r="RMB48" s="5"/>
      <c r="RMC48" s="5"/>
      <c r="RMD48" s="5"/>
      <c r="RME48" s="5"/>
      <c r="RMF48" s="5"/>
      <c r="RMG48" s="5"/>
      <c r="RMH48" s="5"/>
      <c r="RMI48" s="5"/>
      <c r="RMJ48" s="5"/>
      <c r="RMK48" s="5"/>
      <c r="RML48" s="5"/>
      <c r="RMM48" s="5"/>
      <c r="RMN48" s="5"/>
      <c r="RMO48" s="5"/>
      <c r="RMP48" s="5"/>
      <c r="RMQ48" s="5"/>
      <c r="RMR48" s="5"/>
      <c r="RMS48" s="5"/>
      <c r="RMT48" s="5"/>
      <c r="RMU48" s="5"/>
      <c r="RMV48" s="5"/>
      <c r="RMW48" s="5"/>
      <c r="RMX48" s="5"/>
      <c r="RMY48" s="5"/>
      <c r="RMZ48" s="5"/>
      <c r="RNA48" s="5"/>
      <c r="RNB48" s="5"/>
      <c r="RNC48" s="5"/>
      <c r="RND48" s="5"/>
      <c r="RNE48" s="5"/>
      <c r="RNF48" s="5"/>
      <c r="RNG48" s="5"/>
      <c r="RNH48" s="5"/>
      <c r="RNI48" s="5"/>
      <c r="RNJ48" s="5"/>
      <c r="RNK48" s="5"/>
      <c r="RNL48" s="5"/>
      <c r="RNM48" s="5"/>
      <c r="RNN48" s="5"/>
      <c r="RNO48" s="5"/>
      <c r="RNP48" s="5"/>
      <c r="RNQ48" s="5"/>
      <c r="RNR48" s="5"/>
      <c r="RNS48" s="5"/>
      <c r="RNT48" s="5"/>
      <c r="RNU48" s="5"/>
      <c r="RNV48" s="5"/>
      <c r="RNW48" s="5"/>
      <c r="RNX48" s="5"/>
      <c r="RNY48" s="5"/>
      <c r="RNZ48" s="5"/>
      <c r="ROA48" s="5"/>
      <c r="ROB48" s="5"/>
      <c r="ROC48" s="5"/>
      <c r="ROD48" s="5"/>
      <c r="ROE48" s="5"/>
      <c r="ROF48" s="5"/>
      <c r="ROG48" s="5"/>
      <c r="ROH48" s="5"/>
      <c r="ROI48" s="5"/>
      <c r="ROJ48" s="5"/>
      <c r="ROK48" s="5"/>
      <c r="ROL48" s="5"/>
      <c r="ROM48" s="5"/>
      <c r="RON48" s="5"/>
      <c r="ROO48" s="5"/>
      <c r="ROP48" s="5"/>
      <c r="ROQ48" s="5"/>
      <c r="ROR48" s="5"/>
      <c r="ROS48" s="5"/>
      <c r="ROT48" s="5"/>
      <c r="ROU48" s="5"/>
      <c r="ROV48" s="5"/>
      <c r="ROW48" s="5"/>
      <c r="ROX48" s="5"/>
      <c r="ROY48" s="5"/>
      <c r="ROZ48" s="5"/>
      <c r="RPA48" s="5"/>
      <c r="RPB48" s="5"/>
      <c r="RPC48" s="5"/>
      <c r="RPD48" s="5"/>
      <c r="RPE48" s="5"/>
      <c r="RPF48" s="5"/>
      <c r="RPG48" s="5"/>
      <c r="RPH48" s="5"/>
      <c r="RPI48" s="5"/>
      <c r="RPJ48" s="5"/>
      <c r="RPK48" s="5"/>
      <c r="RPL48" s="5"/>
      <c r="RPM48" s="5"/>
      <c r="RPN48" s="5"/>
      <c r="RPO48" s="5"/>
      <c r="RPP48" s="5"/>
      <c r="RPQ48" s="5"/>
      <c r="RPR48" s="5"/>
      <c r="RPS48" s="5"/>
      <c r="RPT48" s="5"/>
      <c r="RPU48" s="5"/>
      <c r="RPV48" s="5"/>
      <c r="RPW48" s="5"/>
      <c r="RPX48" s="5"/>
      <c r="RPY48" s="5"/>
      <c r="RPZ48" s="5"/>
      <c r="RQA48" s="5"/>
      <c r="RQB48" s="5"/>
      <c r="RQC48" s="5"/>
      <c r="RQD48" s="5"/>
      <c r="RQE48" s="5"/>
      <c r="RQF48" s="5"/>
      <c r="RQG48" s="5"/>
      <c r="RQH48" s="5"/>
      <c r="RQI48" s="5"/>
      <c r="RQJ48" s="5"/>
      <c r="RQK48" s="5"/>
      <c r="RQL48" s="5"/>
      <c r="RQM48" s="5"/>
      <c r="RQN48" s="5"/>
      <c r="RQO48" s="5"/>
      <c r="RQP48" s="5"/>
      <c r="RQQ48" s="5"/>
      <c r="RQR48" s="5"/>
      <c r="RQS48" s="5"/>
      <c r="RQT48" s="5"/>
      <c r="RQU48" s="5"/>
      <c r="RQV48" s="5"/>
      <c r="RQW48" s="5"/>
      <c r="RQX48" s="5"/>
      <c r="RQY48" s="5"/>
      <c r="RQZ48" s="5"/>
      <c r="RRA48" s="5"/>
      <c r="RRB48" s="5"/>
      <c r="RRC48" s="5"/>
      <c r="RRD48" s="5"/>
      <c r="RRE48" s="5"/>
      <c r="RRF48" s="5"/>
      <c r="RRG48" s="5"/>
      <c r="RRH48" s="5"/>
      <c r="RRI48" s="5"/>
      <c r="RRJ48" s="5"/>
      <c r="RRK48" s="5"/>
      <c r="RRL48" s="5"/>
      <c r="RRM48" s="5"/>
      <c r="RRN48" s="5"/>
      <c r="RRO48" s="5"/>
      <c r="RRP48" s="5"/>
      <c r="RRQ48" s="5"/>
      <c r="RRR48" s="5"/>
      <c r="RRS48" s="5"/>
      <c r="RRT48" s="5"/>
      <c r="RRU48" s="5"/>
      <c r="RRV48" s="5"/>
      <c r="RRW48" s="5"/>
      <c r="RRX48" s="5"/>
      <c r="RRY48" s="5"/>
      <c r="RRZ48" s="5"/>
      <c r="RSA48" s="5"/>
      <c r="RSB48" s="5"/>
      <c r="RSC48" s="5"/>
      <c r="RSD48" s="5"/>
      <c r="RSE48" s="5"/>
      <c r="RSF48" s="5"/>
      <c r="RSG48" s="5"/>
      <c r="RSH48" s="5"/>
      <c r="RSI48" s="5"/>
      <c r="RSJ48" s="5"/>
      <c r="RSK48" s="5"/>
      <c r="RSL48" s="5"/>
      <c r="RSM48" s="5"/>
      <c r="RSN48" s="5"/>
      <c r="RSO48" s="5"/>
      <c r="RSP48" s="5"/>
      <c r="RSQ48" s="5"/>
      <c r="RSR48" s="5"/>
      <c r="RSS48" s="5"/>
      <c r="RST48" s="5"/>
      <c r="RSU48" s="5"/>
      <c r="RSV48" s="5"/>
      <c r="RSW48" s="5"/>
      <c r="RSX48" s="5"/>
      <c r="RSY48" s="5"/>
      <c r="RSZ48" s="5"/>
      <c r="RTA48" s="5"/>
      <c r="RTB48" s="5"/>
      <c r="RTC48" s="5"/>
      <c r="RTD48" s="5"/>
      <c r="RTE48" s="5"/>
      <c r="RTF48" s="5"/>
      <c r="RTG48" s="5"/>
      <c r="RTH48" s="5"/>
      <c r="RTI48" s="5"/>
      <c r="RTJ48" s="5"/>
      <c r="RTK48" s="5"/>
      <c r="RTL48" s="5"/>
      <c r="RTM48" s="5"/>
      <c r="RTN48" s="5"/>
      <c r="RTO48" s="5"/>
      <c r="RTP48" s="5"/>
      <c r="RTQ48" s="5"/>
      <c r="RTR48" s="5"/>
      <c r="RTS48" s="5"/>
      <c r="RTT48" s="5"/>
      <c r="RTU48" s="5"/>
      <c r="RTV48" s="5"/>
      <c r="RTW48" s="5"/>
      <c r="RTX48" s="5"/>
      <c r="RTY48" s="5"/>
      <c r="RTZ48" s="5"/>
      <c r="RUA48" s="5"/>
      <c r="RUB48" s="5"/>
      <c r="RUC48" s="5"/>
      <c r="RUD48" s="5"/>
      <c r="RUE48" s="5"/>
      <c r="RUF48" s="5"/>
      <c r="RUG48" s="5"/>
      <c r="RUH48" s="5"/>
      <c r="RUI48" s="5"/>
      <c r="RUJ48" s="5"/>
      <c r="RUK48" s="5"/>
      <c r="RUL48" s="5"/>
      <c r="RUM48" s="5"/>
      <c r="RUN48" s="5"/>
      <c r="RUO48" s="5"/>
      <c r="RUP48" s="5"/>
      <c r="RUQ48" s="5"/>
      <c r="RUR48" s="5"/>
      <c r="RUS48" s="5"/>
      <c r="RUT48" s="5"/>
      <c r="RUU48" s="5"/>
      <c r="RUV48" s="5"/>
      <c r="RUW48" s="5"/>
      <c r="RUX48" s="5"/>
      <c r="RUY48" s="5"/>
      <c r="RUZ48" s="5"/>
      <c r="RVA48" s="5"/>
      <c r="RVB48" s="5"/>
      <c r="RVC48" s="5"/>
      <c r="RVD48" s="5"/>
      <c r="RVE48" s="5"/>
      <c r="RVF48" s="5"/>
      <c r="RVG48" s="5"/>
      <c r="RVH48" s="5"/>
      <c r="RVI48" s="5"/>
      <c r="RVJ48" s="5"/>
      <c r="RVK48" s="5"/>
      <c r="RVL48" s="5"/>
      <c r="RVM48" s="5"/>
      <c r="RVN48" s="5"/>
      <c r="RVO48" s="5"/>
      <c r="RVP48" s="5"/>
      <c r="RVQ48" s="5"/>
      <c r="RVR48" s="5"/>
      <c r="RVS48" s="5"/>
      <c r="RVT48" s="5"/>
      <c r="RVU48" s="5"/>
      <c r="RVV48" s="5"/>
      <c r="RVW48" s="5"/>
      <c r="RVX48" s="5"/>
      <c r="RVY48" s="5"/>
      <c r="RVZ48" s="5"/>
      <c r="RWA48" s="5"/>
      <c r="RWB48" s="5"/>
      <c r="RWC48" s="5"/>
      <c r="RWD48" s="5"/>
      <c r="RWE48" s="5"/>
      <c r="RWF48" s="5"/>
      <c r="RWG48" s="5"/>
      <c r="RWH48" s="5"/>
      <c r="RWI48" s="5"/>
      <c r="RWJ48" s="5"/>
      <c r="RWK48" s="5"/>
      <c r="RWL48" s="5"/>
      <c r="RWM48" s="5"/>
      <c r="RWN48" s="5"/>
      <c r="RWO48" s="5"/>
      <c r="RWP48" s="5"/>
      <c r="RWQ48" s="5"/>
      <c r="RWR48" s="5"/>
      <c r="RWS48" s="5"/>
      <c r="RWT48" s="5"/>
      <c r="RWU48" s="5"/>
      <c r="RWV48" s="5"/>
      <c r="RWW48" s="5"/>
      <c r="RWX48" s="5"/>
      <c r="RWY48" s="5"/>
      <c r="RWZ48" s="5"/>
      <c r="RXA48" s="5"/>
      <c r="RXB48" s="5"/>
      <c r="RXC48" s="5"/>
      <c r="RXD48" s="5"/>
      <c r="RXE48" s="5"/>
      <c r="RXF48" s="5"/>
      <c r="RXG48" s="5"/>
      <c r="RXH48" s="5"/>
      <c r="RXI48" s="5"/>
      <c r="RXJ48" s="5"/>
      <c r="RXK48" s="5"/>
      <c r="RXL48" s="5"/>
      <c r="RXM48" s="5"/>
      <c r="RXN48" s="5"/>
      <c r="RXO48" s="5"/>
      <c r="RXP48" s="5"/>
      <c r="RXQ48" s="5"/>
      <c r="RXR48" s="5"/>
      <c r="RXS48" s="5"/>
      <c r="RXT48" s="5"/>
      <c r="RXU48" s="5"/>
      <c r="RXV48" s="5"/>
      <c r="RXW48" s="5"/>
      <c r="RXX48" s="5"/>
      <c r="RXY48" s="5"/>
      <c r="RXZ48" s="5"/>
      <c r="RYA48" s="5"/>
      <c r="RYB48" s="5"/>
      <c r="RYC48" s="5"/>
      <c r="RYD48" s="5"/>
      <c r="RYE48" s="5"/>
      <c r="RYF48" s="5"/>
      <c r="RYG48" s="5"/>
      <c r="RYH48" s="5"/>
      <c r="RYI48" s="5"/>
      <c r="RYJ48" s="5"/>
      <c r="RYK48" s="5"/>
      <c r="RYL48" s="5"/>
      <c r="RYM48" s="5"/>
      <c r="RYN48" s="5"/>
      <c r="RYO48" s="5"/>
      <c r="RYP48" s="5"/>
      <c r="RYQ48" s="5"/>
      <c r="RYR48" s="5"/>
      <c r="RYS48" s="5"/>
      <c r="RYT48" s="5"/>
      <c r="RYU48" s="5"/>
      <c r="RYV48" s="5"/>
      <c r="RYW48" s="5"/>
      <c r="RYX48" s="5"/>
      <c r="RYY48" s="5"/>
      <c r="RYZ48" s="5"/>
      <c r="RZA48" s="5"/>
      <c r="RZB48" s="5"/>
      <c r="RZC48" s="5"/>
      <c r="RZD48" s="5"/>
      <c r="RZE48" s="5"/>
      <c r="RZF48" s="5"/>
      <c r="RZG48" s="5"/>
      <c r="RZH48" s="5"/>
      <c r="RZI48" s="5"/>
      <c r="RZJ48" s="5"/>
      <c r="RZK48" s="5"/>
      <c r="RZL48" s="5"/>
      <c r="RZM48" s="5"/>
      <c r="RZN48" s="5"/>
      <c r="RZO48" s="5"/>
      <c r="RZP48" s="5"/>
      <c r="RZQ48" s="5"/>
      <c r="RZR48" s="5"/>
      <c r="RZS48" s="5"/>
      <c r="RZT48" s="5"/>
      <c r="RZU48" s="5"/>
      <c r="RZV48" s="5"/>
      <c r="RZW48" s="5"/>
      <c r="RZX48" s="5"/>
      <c r="RZY48" s="5"/>
      <c r="RZZ48" s="5"/>
      <c r="SAA48" s="5"/>
      <c r="SAB48" s="5"/>
      <c r="SAC48" s="5"/>
      <c r="SAD48" s="5"/>
      <c r="SAE48" s="5"/>
      <c r="SAF48" s="5"/>
      <c r="SAG48" s="5"/>
      <c r="SAH48" s="5"/>
      <c r="SAI48" s="5"/>
      <c r="SAJ48" s="5"/>
      <c r="SAK48" s="5"/>
      <c r="SAL48" s="5"/>
      <c r="SAM48" s="5"/>
      <c r="SAN48" s="5"/>
      <c r="SAO48" s="5"/>
      <c r="SAP48" s="5"/>
      <c r="SAQ48" s="5"/>
      <c r="SAR48" s="5"/>
      <c r="SAS48" s="5"/>
      <c r="SAT48" s="5"/>
      <c r="SAU48" s="5"/>
      <c r="SAV48" s="5"/>
      <c r="SAW48" s="5"/>
      <c r="SAX48" s="5"/>
      <c r="SAY48" s="5"/>
      <c r="SAZ48" s="5"/>
      <c r="SBA48" s="5"/>
      <c r="SBB48" s="5"/>
      <c r="SBC48" s="5"/>
      <c r="SBD48" s="5"/>
      <c r="SBE48" s="5"/>
      <c r="SBF48" s="5"/>
      <c r="SBG48" s="5"/>
      <c r="SBH48" s="5"/>
      <c r="SBI48" s="5"/>
      <c r="SBJ48" s="5"/>
      <c r="SBK48" s="5"/>
      <c r="SBL48" s="5"/>
      <c r="SBM48" s="5"/>
      <c r="SBN48" s="5"/>
      <c r="SBO48" s="5"/>
      <c r="SBP48" s="5"/>
      <c r="SBQ48" s="5"/>
      <c r="SBR48" s="5"/>
      <c r="SBS48" s="5"/>
      <c r="SBT48" s="5"/>
      <c r="SBU48" s="5"/>
      <c r="SBV48" s="5"/>
      <c r="SBW48" s="5"/>
      <c r="SBX48" s="5"/>
      <c r="SBY48" s="5"/>
      <c r="SBZ48" s="5"/>
      <c r="SCA48" s="5"/>
      <c r="SCB48" s="5"/>
      <c r="SCC48" s="5"/>
      <c r="SCD48" s="5"/>
      <c r="SCE48" s="5"/>
      <c r="SCF48" s="5"/>
      <c r="SCG48" s="5"/>
      <c r="SCH48" s="5"/>
      <c r="SCI48" s="5"/>
      <c r="SCJ48" s="5"/>
      <c r="SCK48" s="5"/>
      <c r="SCL48" s="5"/>
      <c r="SCM48" s="5"/>
      <c r="SCN48" s="5"/>
      <c r="SCO48" s="5"/>
      <c r="SCP48" s="5"/>
      <c r="SCQ48" s="5"/>
      <c r="SCR48" s="5"/>
      <c r="SCS48" s="5"/>
      <c r="SCT48" s="5"/>
      <c r="SCU48" s="5"/>
      <c r="SCV48" s="5"/>
      <c r="SCW48" s="5"/>
      <c r="SCX48" s="5"/>
      <c r="SCY48" s="5"/>
      <c r="SCZ48" s="5"/>
      <c r="SDA48" s="5"/>
      <c r="SDB48" s="5"/>
      <c r="SDC48" s="5"/>
      <c r="SDD48" s="5"/>
      <c r="SDE48" s="5"/>
      <c r="SDF48" s="5"/>
      <c r="SDG48" s="5"/>
      <c r="SDH48" s="5"/>
      <c r="SDI48" s="5"/>
      <c r="SDJ48" s="5"/>
      <c r="SDK48" s="5"/>
      <c r="SDL48" s="5"/>
      <c r="SDM48" s="5"/>
      <c r="SDN48" s="5"/>
      <c r="SDO48" s="5"/>
      <c r="SDP48" s="5"/>
      <c r="SDQ48" s="5"/>
      <c r="SDR48" s="5"/>
      <c r="SDS48" s="5"/>
      <c r="SDT48" s="5"/>
      <c r="SDU48" s="5"/>
      <c r="SDV48" s="5"/>
      <c r="SDW48" s="5"/>
      <c r="SDX48" s="5"/>
      <c r="SDY48" s="5"/>
      <c r="SDZ48" s="5"/>
      <c r="SEA48" s="5"/>
      <c r="SEB48" s="5"/>
      <c r="SEC48" s="5"/>
      <c r="SED48" s="5"/>
      <c r="SEE48" s="5"/>
      <c r="SEF48" s="5"/>
      <c r="SEG48" s="5"/>
      <c r="SEH48" s="5"/>
      <c r="SEI48" s="5"/>
      <c r="SEJ48" s="5"/>
      <c r="SEK48" s="5"/>
      <c r="SEL48" s="5"/>
      <c r="SEM48" s="5"/>
      <c r="SEN48" s="5"/>
      <c r="SEO48" s="5"/>
      <c r="SEP48" s="5"/>
      <c r="SEQ48" s="5"/>
      <c r="SER48" s="5"/>
      <c r="SES48" s="5"/>
      <c r="SET48" s="5"/>
      <c r="SEU48" s="5"/>
      <c r="SEV48" s="5"/>
      <c r="SEW48" s="5"/>
      <c r="SEX48" s="5"/>
      <c r="SEY48" s="5"/>
      <c r="SEZ48" s="5"/>
      <c r="SFA48" s="5"/>
      <c r="SFB48" s="5"/>
      <c r="SFC48" s="5"/>
      <c r="SFD48" s="5"/>
      <c r="SFE48" s="5"/>
      <c r="SFF48" s="5"/>
      <c r="SFG48" s="5"/>
      <c r="SFH48" s="5"/>
      <c r="SFI48" s="5"/>
      <c r="SFJ48" s="5"/>
      <c r="SFK48" s="5"/>
      <c r="SFL48" s="5"/>
      <c r="SFM48" s="5"/>
      <c r="SFN48" s="5"/>
      <c r="SFO48" s="5"/>
      <c r="SFP48" s="5"/>
      <c r="SFQ48" s="5"/>
      <c r="SFR48" s="5"/>
      <c r="SFS48" s="5"/>
      <c r="SFT48" s="5"/>
      <c r="SFU48" s="5"/>
      <c r="SFV48" s="5"/>
      <c r="SFW48" s="5"/>
      <c r="SFX48" s="5"/>
      <c r="SFY48" s="5"/>
      <c r="SFZ48" s="5"/>
      <c r="SGA48" s="5"/>
      <c r="SGB48" s="5"/>
      <c r="SGC48" s="5"/>
      <c r="SGD48" s="5"/>
      <c r="SGE48" s="5"/>
      <c r="SGF48" s="5"/>
      <c r="SGG48" s="5"/>
      <c r="SGH48" s="5"/>
      <c r="SGI48" s="5"/>
      <c r="SGJ48" s="5"/>
      <c r="SGK48" s="5"/>
      <c r="SGL48" s="5"/>
      <c r="SGM48" s="5"/>
      <c r="SGN48" s="5"/>
      <c r="SGO48" s="5"/>
      <c r="SGP48" s="5"/>
      <c r="SGQ48" s="5"/>
      <c r="SGR48" s="5"/>
      <c r="SGS48" s="5"/>
      <c r="SGT48" s="5"/>
      <c r="SGU48" s="5"/>
      <c r="SGV48" s="5"/>
      <c r="SGW48" s="5"/>
      <c r="SGX48" s="5"/>
      <c r="SGY48" s="5"/>
      <c r="SGZ48" s="5"/>
      <c r="SHA48" s="5"/>
      <c r="SHB48" s="5"/>
      <c r="SHC48" s="5"/>
      <c r="SHD48" s="5"/>
      <c r="SHE48" s="5"/>
      <c r="SHF48" s="5"/>
      <c r="SHG48" s="5"/>
      <c r="SHH48" s="5"/>
      <c r="SHI48" s="5"/>
      <c r="SHJ48" s="5"/>
      <c r="SHK48" s="5"/>
      <c r="SHL48" s="5"/>
      <c r="SHM48" s="5"/>
      <c r="SHN48" s="5"/>
      <c r="SHO48" s="5"/>
      <c r="SHP48" s="5"/>
      <c r="SHQ48" s="5"/>
      <c r="SHR48" s="5"/>
      <c r="SHS48" s="5"/>
      <c r="SHT48" s="5"/>
      <c r="SHU48" s="5"/>
      <c r="SHV48" s="5"/>
      <c r="SHW48" s="5"/>
      <c r="SHX48" s="5"/>
      <c r="SHY48" s="5"/>
      <c r="SHZ48" s="5"/>
      <c r="SIA48" s="5"/>
      <c r="SIB48" s="5"/>
      <c r="SIC48" s="5"/>
      <c r="SID48" s="5"/>
      <c r="SIE48" s="5"/>
      <c r="SIF48" s="5"/>
      <c r="SIG48" s="5"/>
      <c r="SIH48" s="5"/>
      <c r="SII48" s="5"/>
      <c r="SIJ48" s="5"/>
      <c r="SIK48" s="5"/>
      <c r="SIL48" s="5"/>
      <c r="SIM48" s="5"/>
      <c r="SIN48" s="5"/>
      <c r="SIO48" s="5"/>
      <c r="SIP48" s="5"/>
      <c r="SIQ48" s="5"/>
      <c r="SIR48" s="5"/>
      <c r="SIS48" s="5"/>
      <c r="SIT48" s="5"/>
      <c r="SIU48" s="5"/>
      <c r="SIV48" s="5"/>
      <c r="SIW48" s="5"/>
      <c r="SIX48" s="5"/>
      <c r="SIY48" s="5"/>
      <c r="SIZ48" s="5"/>
      <c r="SJA48" s="5"/>
      <c r="SJB48" s="5"/>
      <c r="SJC48" s="5"/>
      <c r="SJD48" s="5"/>
      <c r="SJE48" s="5"/>
      <c r="SJF48" s="5"/>
      <c r="SJG48" s="5"/>
      <c r="SJH48" s="5"/>
      <c r="SJI48" s="5"/>
      <c r="SJJ48" s="5"/>
      <c r="SJK48" s="5"/>
      <c r="SJL48" s="5"/>
      <c r="SJM48" s="5"/>
      <c r="SJN48" s="5"/>
      <c r="SJO48" s="5"/>
      <c r="SJP48" s="5"/>
      <c r="SJQ48" s="5"/>
      <c r="SJR48" s="5"/>
      <c r="SJS48" s="5"/>
      <c r="SJT48" s="5"/>
      <c r="SJU48" s="5"/>
      <c r="SJV48" s="5"/>
      <c r="SJW48" s="5"/>
      <c r="SJX48" s="5"/>
      <c r="SJY48" s="5"/>
      <c r="SJZ48" s="5"/>
      <c r="SKA48" s="5"/>
      <c r="SKB48" s="5"/>
      <c r="SKC48" s="5"/>
      <c r="SKD48" s="5"/>
      <c r="SKE48" s="5"/>
      <c r="SKF48" s="5"/>
      <c r="SKG48" s="5"/>
      <c r="SKH48" s="5"/>
      <c r="SKI48" s="5"/>
      <c r="SKJ48" s="5"/>
      <c r="SKK48" s="5"/>
      <c r="SKL48" s="5"/>
      <c r="SKM48" s="5"/>
      <c r="SKN48" s="5"/>
      <c r="SKO48" s="5"/>
      <c r="SKP48" s="5"/>
      <c r="SKQ48" s="5"/>
      <c r="SKR48" s="5"/>
      <c r="SKS48" s="5"/>
      <c r="SKT48" s="5"/>
      <c r="SKU48" s="5"/>
      <c r="SKV48" s="5"/>
      <c r="SKW48" s="5"/>
      <c r="SKX48" s="5"/>
      <c r="SKY48" s="5"/>
      <c r="SKZ48" s="5"/>
      <c r="SLA48" s="5"/>
      <c r="SLB48" s="5"/>
      <c r="SLC48" s="5"/>
      <c r="SLD48" s="5"/>
      <c r="SLE48" s="5"/>
      <c r="SLF48" s="5"/>
      <c r="SLG48" s="5"/>
      <c r="SLH48" s="5"/>
      <c r="SLI48" s="5"/>
      <c r="SLJ48" s="5"/>
      <c r="SLK48" s="5"/>
      <c r="SLL48" s="5"/>
      <c r="SLM48" s="5"/>
      <c r="SLN48" s="5"/>
      <c r="SLO48" s="5"/>
      <c r="SLP48" s="5"/>
      <c r="SLQ48" s="5"/>
      <c r="SLR48" s="5"/>
      <c r="SLS48" s="5"/>
      <c r="SLT48" s="5"/>
      <c r="SLU48" s="5"/>
      <c r="SLV48" s="5"/>
      <c r="SLW48" s="5"/>
      <c r="SLX48" s="5"/>
      <c r="SLY48" s="5"/>
      <c r="SLZ48" s="5"/>
      <c r="SMA48" s="5"/>
      <c r="SMB48" s="5"/>
      <c r="SMC48" s="5"/>
      <c r="SMD48" s="5"/>
      <c r="SME48" s="5"/>
      <c r="SMF48" s="5"/>
      <c r="SMG48" s="5"/>
      <c r="SMH48" s="5"/>
      <c r="SMI48" s="5"/>
      <c r="SMJ48" s="5"/>
      <c r="SMK48" s="5"/>
      <c r="SML48" s="5"/>
      <c r="SMM48" s="5"/>
      <c r="SMN48" s="5"/>
      <c r="SMO48" s="5"/>
      <c r="SMP48" s="5"/>
      <c r="SMQ48" s="5"/>
      <c r="SMR48" s="5"/>
      <c r="SMS48" s="5"/>
      <c r="SMT48" s="5"/>
      <c r="SMU48" s="5"/>
      <c r="SMV48" s="5"/>
      <c r="SMW48" s="5"/>
      <c r="SMX48" s="5"/>
      <c r="SMY48" s="5"/>
      <c r="SMZ48" s="5"/>
      <c r="SNA48" s="5"/>
      <c r="SNB48" s="5"/>
      <c r="SNC48" s="5"/>
      <c r="SND48" s="5"/>
      <c r="SNE48" s="5"/>
      <c r="SNF48" s="5"/>
      <c r="SNG48" s="5"/>
      <c r="SNH48" s="5"/>
      <c r="SNI48" s="5"/>
      <c r="SNJ48" s="5"/>
      <c r="SNK48" s="5"/>
      <c r="SNL48" s="5"/>
      <c r="SNM48" s="5"/>
      <c r="SNN48" s="5"/>
      <c r="SNO48" s="5"/>
      <c r="SNP48" s="5"/>
      <c r="SNQ48" s="5"/>
      <c r="SNR48" s="5"/>
      <c r="SNS48" s="5"/>
      <c r="SNT48" s="5"/>
      <c r="SNU48" s="5"/>
      <c r="SNV48" s="5"/>
      <c r="SNW48" s="5"/>
      <c r="SNX48" s="5"/>
      <c r="SNY48" s="5"/>
      <c r="SNZ48" s="5"/>
      <c r="SOA48" s="5"/>
      <c r="SOB48" s="5"/>
      <c r="SOC48" s="5"/>
      <c r="SOD48" s="5"/>
      <c r="SOE48" s="5"/>
      <c r="SOF48" s="5"/>
      <c r="SOG48" s="5"/>
      <c r="SOH48" s="5"/>
      <c r="SOI48" s="5"/>
      <c r="SOJ48" s="5"/>
      <c r="SOK48" s="5"/>
      <c r="SOL48" s="5"/>
      <c r="SOM48" s="5"/>
      <c r="SON48" s="5"/>
      <c r="SOO48" s="5"/>
      <c r="SOP48" s="5"/>
      <c r="SOQ48" s="5"/>
      <c r="SOR48" s="5"/>
      <c r="SOS48" s="5"/>
      <c r="SOT48" s="5"/>
      <c r="SOU48" s="5"/>
      <c r="SOV48" s="5"/>
      <c r="SOW48" s="5"/>
      <c r="SOX48" s="5"/>
      <c r="SOY48" s="5"/>
      <c r="SOZ48" s="5"/>
      <c r="SPA48" s="5"/>
      <c r="SPB48" s="5"/>
      <c r="SPC48" s="5"/>
      <c r="SPD48" s="5"/>
      <c r="SPE48" s="5"/>
      <c r="SPF48" s="5"/>
      <c r="SPG48" s="5"/>
      <c r="SPH48" s="5"/>
      <c r="SPI48" s="5"/>
      <c r="SPJ48" s="5"/>
      <c r="SPK48" s="5"/>
      <c r="SPL48" s="5"/>
      <c r="SPM48" s="5"/>
      <c r="SPN48" s="5"/>
      <c r="SPO48" s="5"/>
      <c r="SPP48" s="5"/>
      <c r="SPQ48" s="5"/>
      <c r="SPR48" s="5"/>
      <c r="SPS48" s="5"/>
      <c r="SPT48" s="5"/>
      <c r="SPU48" s="5"/>
      <c r="SPV48" s="5"/>
      <c r="SPW48" s="5"/>
      <c r="SPX48" s="5"/>
      <c r="SPY48" s="5"/>
      <c r="SPZ48" s="5"/>
      <c r="SQA48" s="5"/>
      <c r="SQB48" s="5"/>
      <c r="SQC48" s="5"/>
      <c r="SQD48" s="5"/>
      <c r="SQE48" s="5"/>
      <c r="SQF48" s="5"/>
      <c r="SQG48" s="5"/>
      <c r="SQH48" s="5"/>
      <c r="SQI48" s="5"/>
      <c r="SQJ48" s="5"/>
      <c r="SQK48" s="5"/>
      <c r="SQL48" s="5"/>
      <c r="SQM48" s="5"/>
      <c r="SQN48" s="5"/>
      <c r="SQO48" s="5"/>
      <c r="SQP48" s="5"/>
      <c r="SQQ48" s="5"/>
      <c r="SQR48" s="5"/>
      <c r="SQS48" s="5"/>
      <c r="SQT48" s="5"/>
      <c r="SQU48" s="5"/>
      <c r="SQV48" s="5"/>
      <c r="SQW48" s="5"/>
      <c r="SQX48" s="5"/>
      <c r="SQY48" s="5"/>
      <c r="SQZ48" s="5"/>
      <c r="SRA48" s="5"/>
      <c r="SRB48" s="5"/>
      <c r="SRC48" s="5"/>
      <c r="SRD48" s="5"/>
      <c r="SRE48" s="5"/>
      <c r="SRF48" s="5"/>
      <c r="SRG48" s="5"/>
      <c r="SRH48" s="5"/>
      <c r="SRI48" s="5"/>
      <c r="SRJ48" s="5"/>
      <c r="SRK48" s="5"/>
      <c r="SRL48" s="5"/>
      <c r="SRM48" s="5"/>
      <c r="SRN48" s="5"/>
      <c r="SRO48" s="5"/>
      <c r="SRP48" s="5"/>
      <c r="SRQ48" s="5"/>
      <c r="SRR48" s="5"/>
      <c r="SRS48" s="5"/>
      <c r="SRT48" s="5"/>
      <c r="SRU48" s="5"/>
      <c r="SRV48" s="5"/>
      <c r="SRW48" s="5"/>
      <c r="SRX48" s="5"/>
      <c r="SRY48" s="5"/>
      <c r="SRZ48" s="5"/>
      <c r="SSA48" s="5"/>
      <c r="SSB48" s="5"/>
      <c r="SSC48" s="5"/>
      <c r="SSD48" s="5"/>
      <c r="SSE48" s="5"/>
      <c r="SSF48" s="5"/>
      <c r="SSG48" s="5"/>
      <c r="SSH48" s="5"/>
      <c r="SSI48" s="5"/>
      <c r="SSJ48" s="5"/>
      <c r="SSK48" s="5"/>
      <c r="SSL48" s="5"/>
      <c r="SSM48" s="5"/>
      <c r="SSN48" s="5"/>
      <c r="SSO48" s="5"/>
      <c r="SSP48" s="5"/>
      <c r="SSQ48" s="5"/>
      <c r="SSR48" s="5"/>
      <c r="SSS48" s="5"/>
      <c r="SST48" s="5"/>
      <c r="SSU48" s="5"/>
      <c r="SSV48" s="5"/>
      <c r="SSW48" s="5"/>
      <c r="SSX48" s="5"/>
      <c r="SSY48" s="5"/>
      <c r="SSZ48" s="5"/>
      <c r="STA48" s="5"/>
      <c r="STB48" s="5"/>
      <c r="STC48" s="5"/>
      <c r="STD48" s="5"/>
      <c r="STE48" s="5"/>
      <c r="STF48" s="5"/>
      <c r="STG48" s="5"/>
      <c r="STH48" s="5"/>
      <c r="STI48" s="5"/>
      <c r="STJ48" s="5"/>
      <c r="STK48" s="5"/>
      <c r="STL48" s="5"/>
      <c r="STM48" s="5"/>
      <c r="STN48" s="5"/>
      <c r="STO48" s="5"/>
      <c r="STP48" s="5"/>
      <c r="STQ48" s="5"/>
      <c r="STR48" s="5"/>
      <c r="STS48" s="5"/>
      <c r="STT48" s="5"/>
      <c r="STU48" s="5"/>
      <c r="STV48" s="5"/>
      <c r="STW48" s="5"/>
      <c r="STX48" s="5"/>
      <c r="STY48" s="5"/>
      <c r="STZ48" s="5"/>
      <c r="SUA48" s="5"/>
      <c r="SUB48" s="5"/>
      <c r="SUC48" s="5"/>
      <c r="SUD48" s="5"/>
      <c r="SUE48" s="5"/>
      <c r="SUF48" s="5"/>
      <c r="SUG48" s="5"/>
      <c r="SUH48" s="5"/>
      <c r="SUI48" s="5"/>
      <c r="SUJ48" s="5"/>
      <c r="SUK48" s="5"/>
      <c r="SUL48" s="5"/>
      <c r="SUM48" s="5"/>
      <c r="SUN48" s="5"/>
      <c r="SUO48" s="5"/>
      <c r="SUP48" s="5"/>
      <c r="SUQ48" s="5"/>
      <c r="SUR48" s="5"/>
      <c r="SUS48" s="5"/>
      <c r="SUT48" s="5"/>
      <c r="SUU48" s="5"/>
      <c r="SUV48" s="5"/>
      <c r="SUW48" s="5"/>
      <c r="SUX48" s="5"/>
      <c r="SUY48" s="5"/>
      <c r="SUZ48" s="5"/>
      <c r="SVA48" s="5"/>
      <c r="SVB48" s="5"/>
      <c r="SVC48" s="5"/>
      <c r="SVD48" s="5"/>
      <c r="SVE48" s="5"/>
      <c r="SVF48" s="5"/>
      <c r="SVG48" s="5"/>
      <c r="SVH48" s="5"/>
      <c r="SVI48" s="5"/>
      <c r="SVJ48" s="5"/>
      <c r="SVK48" s="5"/>
      <c r="SVL48" s="5"/>
      <c r="SVM48" s="5"/>
      <c r="SVN48" s="5"/>
      <c r="SVO48" s="5"/>
      <c r="SVP48" s="5"/>
      <c r="SVQ48" s="5"/>
      <c r="SVR48" s="5"/>
      <c r="SVS48" s="5"/>
      <c r="SVT48" s="5"/>
      <c r="SVU48" s="5"/>
      <c r="SVV48" s="5"/>
      <c r="SVW48" s="5"/>
      <c r="SVX48" s="5"/>
      <c r="SVY48" s="5"/>
      <c r="SVZ48" s="5"/>
      <c r="SWA48" s="5"/>
      <c r="SWB48" s="5"/>
      <c r="SWC48" s="5"/>
      <c r="SWD48" s="5"/>
      <c r="SWE48" s="5"/>
      <c r="SWF48" s="5"/>
      <c r="SWG48" s="5"/>
      <c r="SWH48" s="5"/>
      <c r="SWI48" s="5"/>
      <c r="SWJ48" s="5"/>
      <c r="SWK48" s="5"/>
      <c r="SWL48" s="5"/>
      <c r="SWM48" s="5"/>
      <c r="SWN48" s="5"/>
      <c r="SWO48" s="5"/>
      <c r="SWP48" s="5"/>
      <c r="SWQ48" s="5"/>
      <c r="SWR48" s="5"/>
      <c r="SWS48" s="5"/>
      <c r="SWT48" s="5"/>
      <c r="SWU48" s="5"/>
      <c r="SWV48" s="5"/>
      <c r="SWW48" s="5"/>
      <c r="SWX48" s="5"/>
      <c r="SWY48" s="5"/>
      <c r="SWZ48" s="5"/>
      <c r="SXA48" s="5"/>
      <c r="SXB48" s="5"/>
      <c r="SXC48" s="5"/>
      <c r="SXD48" s="5"/>
      <c r="SXE48" s="5"/>
      <c r="SXF48" s="5"/>
      <c r="SXG48" s="5"/>
      <c r="SXH48" s="5"/>
      <c r="SXI48" s="5"/>
      <c r="SXJ48" s="5"/>
      <c r="SXK48" s="5"/>
      <c r="SXL48" s="5"/>
      <c r="SXM48" s="5"/>
      <c r="SXN48" s="5"/>
      <c r="SXO48" s="5"/>
      <c r="SXP48" s="5"/>
      <c r="SXQ48" s="5"/>
      <c r="SXR48" s="5"/>
      <c r="SXS48" s="5"/>
      <c r="SXT48" s="5"/>
      <c r="SXU48" s="5"/>
      <c r="SXV48" s="5"/>
      <c r="SXW48" s="5"/>
      <c r="SXX48" s="5"/>
      <c r="SXY48" s="5"/>
      <c r="SXZ48" s="5"/>
      <c r="SYA48" s="5"/>
      <c r="SYB48" s="5"/>
      <c r="SYC48" s="5"/>
      <c r="SYD48" s="5"/>
      <c r="SYE48" s="5"/>
      <c r="SYF48" s="5"/>
      <c r="SYG48" s="5"/>
      <c r="SYH48" s="5"/>
      <c r="SYI48" s="5"/>
      <c r="SYJ48" s="5"/>
      <c r="SYK48" s="5"/>
      <c r="SYL48" s="5"/>
      <c r="SYM48" s="5"/>
      <c r="SYN48" s="5"/>
      <c r="SYO48" s="5"/>
      <c r="SYP48" s="5"/>
      <c r="SYQ48" s="5"/>
      <c r="SYR48" s="5"/>
      <c r="SYS48" s="5"/>
      <c r="SYT48" s="5"/>
      <c r="SYU48" s="5"/>
      <c r="SYV48" s="5"/>
      <c r="SYW48" s="5"/>
      <c r="SYX48" s="5"/>
      <c r="SYY48" s="5"/>
      <c r="SYZ48" s="5"/>
      <c r="SZA48" s="5"/>
      <c r="SZB48" s="5"/>
      <c r="SZC48" s="5"/>
      <c r="SZD48" s="5"/>
      <c r="SZE48" s="5"/>
      <c r="SZF48" s="5"/>
      <c r="SZG48" s="5"/>
      <c r="SZH48" s="5"/>
      <c r="SZI48" s="5"/>
      <c r="SZJ48" s="5"/>
      <c r="SZK48" s="5"/>
      <c r="SZL48" s="5"/>
      <c r="SZM48" s="5"/>
      <c r="SZN48" s="5"/>
      <c r="SZO48" s="5"/>
      <c r="SZP48" s="5"/>
      <c r="SZQ48" s="5"/>
      <c r="SZR48" s="5"/>
      <c r="SZS48" s="5"/>
      <c r="SZT48" s="5"/>
      <c r="SZU48" s="5"/>
      <c r="SZV48" s="5"/>
      <c r="SZW48" s="5"/>
      <c r="SZX48" s="5"/>
      <c r="SZY48" s="5"/>
      <c r="SZZ48" s="5"/>
      <c r="TAA48" s="5"/>
      <c r="TAB48" s="5"/>
      <c r="TAC48" s="5"/>
      <c r="TAD48" s="5"/>
      <c r="TAE48" s="5"/>
      <c r="TAF48" s="5"/>
      <c r="TAG48" s="5"/>
      <c r="TAH48" s="5"/>
      <c r="TAI48" s="5"/>
      <c r="TAJ48" s="5"/>
      <c r="TAK48" s="5"/>
      <c r="TAL48" s="5"/>
      <c r="TAM48" s="5"/>
      <c r="TAN48" s="5"/>
      <c r="TAO48" s="5"/>
      <c r="TAP48" s="5"/>
      <c r="TAQ48" s="5"/>
      <c r="TAR48" s="5"/>
      <c r="TAS48" s="5"/>
      <c r="TAT48" s="5"/>
      <c r="TAU48" s="5"/>
      <c r="TAV48" s="5"/>
      <c r="TAW48" s="5"/>
      <c r="TAX48" s="5"/>
      <c r="TAY48" s="5"/>
      <c r="TAZ48" s="5"/>
      <c r="TBA48" s="5"/>
      <c r="TBB48" s="5"/>
      <c r="TBC48" s="5"/>
      <c r="TBD48" s="5"/>
      <c r="TBE48" s="5"/>
      <c r="TBF48" s="5"/>
      <c r="TBG48" s="5"/>
      <c r="TBH48" s="5"/>
      <c r="TBI48" s="5"/>
      <c r="TBJ48" s="5"/>
      <c r="TBK48" s="5"/>
      <c r="TBL48" s="5"/>
      <c r="TBM48" s="5"/>
      <c r="TBN48" s="5"/>
      <c r="TBO48" s="5"/>
      <c r="TBP48" s="5"/>
      <c r="TBQ48" s="5"/>
      <c r="TBR48" s="5"/>
      <c r="TBS48" s="5"/>
      <c r="TBT48" s="5"/>
      <c r="TBU48" s="5"/>
      <c r="TBV48" s="5"/>
      <c r="TBW48" s="5"/>
      <c r="TBX48" s="5"/>
      <c r="TBY48" s="5"/>
      <c r="TBZ48" s="5"/>
      <c r="TCA48" s="5"/>
      <c r="TCB48" s="5"/>
      <c r="TCC48" s="5"/>
      <c r="TCD48" s="5"/>
      <c r="TCE48" s="5"/>
      <c r="TCF48" s="5"/>
      <c r="TCG48" s="5"/>
      <c r="TCH48" s="5"/>
      <c r="TCI48" s="5"/>
      <c r="TCJ48" s="5"/>
      <c r="TCK48" s="5"/>
      <c r="TCL48" s="5"/>
      <c r="TCM48" s="5"/>
      <c r="TCN48" s="5"/>
      <c r="TCO48" s="5"/>
      <c r="TCP48" s="5"/>
      <c r="TCQ48" s="5"/>
      <c r="TCR48" s="5"/>
      <c r="TCS48" s="5"/>
      <c r="TCT48" s="5"/>
      <c r="TCU48" s="5"/>
      <c r="TCV48" s="5"/>
      <c r="TCW48" s="5"/>
      <c r="TCX48" s="5"/>
      <c r="TCY48" s="5"/>
      <c r="TCZ48" s="5"/>
      <c r="TDA48" s="5"/>
      <c r="TDB48" s="5"/>
      <c r="TDC48" s="5"/>
      <c r="TDD48" s="5"/>
      <c r="TDE48" s="5"/>
      <c r="TDF48" s="5"/>
      <c r="TDG48" s="5"/>
      <c r="TDH48" s="5"/>
      <c r="TDI48" s="5"/>
      <c r="TDJ48" s="5"/>
      <c r="TDK48" s="5"/>
      <c r="TDL48" s="5"/>
      <c r="TDM48" s="5"/>
      <c r="TDN48" s="5"/>
      <c r="TDO48" s="5"/>
      <c r="TDP48" s="5"/>
      <c r="TDQ48" s="5"/>
      <c r="TDR48" s="5"/>
      <c r="TDS48" s="5"/>
      <c r="TDT48" s="5"/>
      <c r="TDU48" s="5"/>
      <c r="TDV48" s="5"/>
      <c r="TDW48" s="5"/>
      <c r="TDX48" s="5"/>
      <c r="TDY48" s="5"/>
      <c r="TDZ48" s="5"/>
      <c r="TEA48" s="5"/>
      <c r="TEB48" s="5"/>
      <c r="TEC48" s="5"/>
      <c r="TED48" s="5"/>
      <c r="TEE48" s="5"/>
      <c r="TEF48" s="5"/>
      <c r="TEG48" s="5"/>
      <c r="TEH48" s="5"/>
      <c r="TEI48" s="5"/>
      <c r="TEJ48" s="5"/>
      <c r="TEK48" s="5"/>
      <c r="TEL48" s="5"/>
      <c r="TEM48" s="5"/>
      <c r="TEN48" s="5"/>
      <c r="TEO48" s="5"/>
      <c r="TEP48" s="5"/>
      <c r="TEQ48" s="5"/>
      <c r="TER48" s="5"/>
      <c r="TES48" s="5"/>
      <c r="TET48" s="5"/>
      <c r="TEU48" s="5"/>
      <c r="TEV48" s="5"/>
      <c r="TEW48" s="5"/>
      <c r="TEX48" s="5"/>
      <c r="TEY48" s="5"/>
      <c r="TEZ48" s="5"/>
      <c r="TFA48" s="5"/>
      <c r="TFB48" s="5"/>
      <c r="TFC48" s="5"/>
      <c r="TFD48" s="5"/>
      <c r="TFE48" s="5"/>
      <c r="TFF48" s="5"/>
      <c r="TFG48" s="5"/>
      <c r="TFH48" s="5"/>
      <c r="TFI48" s="5"/>
      <c r="TFJ48" s="5"/>
      <c r="TFK48" s="5"/>
      <c r="TFL48" s="5"/>
      <c r="TFM48" s="5"/>
      <c r="TFN48" s="5"/>
      <c r="TFO48" s="5"/>
      <c r="TFP48" s="5"/>
      <c r="TFQ48" s="5"/>
      <c r="TFR48" s="5"/>
      <c r="TFS48" s="5"/>
      <c r="TFT48" s="5"/>
      <c r="TFU48" s="5"/>
      <c r="TFV48" s="5"/>
      <c r="TFW48" s="5"/>
      <c r="TFX48" s="5"/>
      <c r="TFY48" s="5"/>
      <c r="TFZ48" s="5"/>
      <c r="TGA48" s="5"/>
      <c r="TGB48" s="5"/>
      <c r="TGC48" s="5"/>
      <c r="TGD48" s="5"/>
      <c r="TGE48" s="5"/>
      <c r="TGF48" s="5"/>
      <c r="TGG48" s="5"/>
      <c r="TGH48" s="5"/>
      <c r="TGI48" s="5"/>
      <c r="TGJ48" s="5"/>
      <c r="TGK48" s="5"/>
      <c r="TGL48" s="5"/>
      <c r="TGM48" s="5"/>
      <c r="TGN48" s="5"/>
      <c r="TGO48" s="5"/>
      <c r="TGP48" s="5"/>
      <c r="TGQ48" s="5"/>
      <c r="TGR48" s="5"/>
      <c r="TGS48" s="5"/>
      <c r="TGT48" s="5"/>
      <c r="TGU48" s="5"/>
      <c r="TGV48" s="5"/>
      <c r="TGW48" s="5"/>
      <c r="TGX48" s="5"/>
      <c r="TGY48" s="5"/>
      <c r="TGZ48" s="5"/>
      <c r="THA48" s="5"/>
      <c r="THB48" s="5"/>
      <c r="THC48" s="5"/>
      <c r="THD48" s="5"/>
      <c r="THE48" s="5"/>
      <c r="THF48" s="5"/>
      <c r="THG48" s="5"/>
      <c r="THH48" s="5"/>
      <c r="THI48" s="5"/>
      <c r="THJ48" s="5"/>
      <c r="THK48" s="5"/>
      <c r="THL48" s="5"/>
      <c r="THM48" s="5"/>
      <c r="THN48" s="5"/>
      <c r="THO48" s="5"/>
      <c r="THP48" s="5"/>
      <c r="THQ48" s="5"/>
      <c r="THR48" s="5"/>
      <c r="THS48" s="5"/>
      <c r="THT48" s="5"/>
      <c r="THU48" s="5"/>
      <c r="THV48" s="5"/>
      <c r="THW48" s="5"/>
      <c r="THX48" s="5"/>
      <c r="THY48" s="5"/>
      <c r="THZ48" s="5"/>
      <c r="TIA48" s="5"/>
      <c r="TIB48" s="5"/>
      <c r="TIC48" s="5"/>
      <c r="TID48" s="5"/>
      <c r="TIE48" s="5"/>
      <c r="TIF48" s="5"/>
      <c r="TIG48" s="5"/>
      <c r="TIH48" s="5"/>
      <c r="TII48" s="5"/>
      <c r="TIJ48" s="5"/>
      <c r="TIK48" s="5"/>
      <c r="TIL48" s="5"/>
      <c r="TIM48" s="5"/>
      <c r="TIN48" s="5"/>
      <c r="TIO48" s="5"/>
      <c r="TIP48" s="5"/>
      <c r="TIQ48" s="5"/>
      <c r="TIR48" s="5"/>
      <c r="TIS48" s="5"/>
      <c r="TIT48" s="5"/>
      <c r="TIU48" s="5"/>
      <c r="TIV48" s="5"/>
      <c r="TIW48" s="5"/>
      <c r="TIX48" s="5"/>
      <c r="TIY48" s="5"/>
      <c r="TIZ48" s="5"/>
      <c r="TJA48" s="5"/>
      <c r="TJB48" s="5"/>
      <c r="TJC48" s="5"/>
      <c r="TJD48" s="5"/>
      <c r="TJE48" s="5"/>
      <c r="TJF48" s="5"/>
      <c r="TJG48" s="5"/>
      <c r="TJH48" s="5"/>
      <c r="TJI48" s="5"/>
      <c r="TJJ48" s="5"/>
      <c r="TJK48" s="5"/>
      <c r="TJL48" s="5"/>
      <c r="TJM48" s="5"/>
      <c r="TJN48" s="5"/>
      <c r="TJO48" s="5"/>
      <c r="TJP48" s="5"/>
      <c r="TJQ48" s="5"/>
      <c r="TJR48" s="5"/>
      <c r="TJS48" s="5"/>
      <c r="TJT48" s="5"/>
      <c r="TJU48" s="5"/>
      <c r="TJV48" s="5"/>
      <c r="TJW48" s="5"/>
      <c r="TJX48" s="5"/>
      <c r="TJY48" s="5"/>
      <c r="TJZ48" s="5"/>
      <c r="TKA48" s="5"/>
      <c r="TKB48" s="5"/>
      <c r="TKC48" s="5"/>
      <c r="TKD48" s="5"/>
      <c r="TKE48" s="5"/>
      <c r="TKF48" s="5"/>
      <c r="TKG48" s="5"/>
      <c r="TKH48" s="5"/>
      <c r="TKI48" s="5"/>
      <c r="TKJ48" s="5"/>
      <c r="TKK48" s="5"/>
      <c r="TKL48" s="5"/>
      <c r="TKM48" s="5"/>
      <c r="TKN48" s="5"/>
      <c r="TKO48" s="5"/>
      <c r="TKP48" s="5"/>
      <c r="TKQ48" s="5"/>
      <c r="TKR48" s="5"/>
      <c r="TKS48" s="5"/>
      <c r="TKT48" s="5"/>
      <c r="TKU48" s="5"/>
      <c r="TKV48" s="5"/>
      <c r="TKW48" s="5"/>
      <c r="TKX48" s="5"/>
      <c r="TKY48" s="5"/>
      <c r="TKZ48" s="5"/>
      <c r="TLA48" s="5"/>
      <c r="TLB48" s="5"/>
      <c r="TLC48" s="5"/>
      <c r="TLD48" s="5"/>
      <c r="TLE48" s="5"/>
      <c r="TLF48" s="5"/>
      <c r="TLG48" s="5"/>
      <c r="TLH48" s="5"/>
      <c r="TLI48" s="5"/>
      <c r="TLJ48" s="5"/>
      <c r="TLK48" s="5"/>
      <c r="TLL48" s="5"/>
      <c r="TLM48" s="5"/>
      <c r="TLN48" s="5"/>
      <c r="TLO48" s="5"/>
      <c r="TLP48" s="5"/>
      <c r="TLQ48" s="5"/>
      <c r="TLR48" s="5"/>
      <c r="TLS48" s="5"/>
      <c r="TLT48" s="5"/>
      <c r="TLU48" s="5"/>
      <c r="TLV48" s="5"/>
      <c r="TLW48" s="5"/>
      <c r="TLX48" s="5"/>
      <c r="TLY48" s="5"/>
      <c r="TLZ48" s="5"/>
      <c r="TMA48" s="5"/>
      <c r="TMB48" s="5"/>
      <c r="TMC48" s="5"/>
      <c r="TMD48" s="5"/>
      <c r="TME48" s="5"/>
      <c r="TMF48" s="5"/>
      <c r="TMG48" s="5"/>
      <c r="TMH48" s="5"/>
      <c r="TMI48" s="5"/>
      <c r="TMJ48" s="5"/>
      <c r="TMK48" s="5"/>
      <c r="TML48" s="5"/>
      <c r="TMM48" s="5"/>
      <c r="TMN48" s="5"/>
      <c r="TMO48" s="5"/>
      <c r="TMP48" s="5"/>
      <c r="TMQ48" s="5"/>
      <c r="TMR48" s="5"/>
      <c r="TMS48" s="5"/>
      <c r="TMT48" s="5"/>
      <c r="TMU48" s="5"/>
      <c r="TMV48" s="5"/>
      <c r="TMW48" s="5"/>
      <c r="TMX48" s="5"/>
      <c r="TMY48" s="5"/>
      <c r="TMZ48" s="5"/>
      <c r="TNA48" s="5"/>
      <c r="TNB48" s="5"/>
      <c r="TNC48" s="5"/>
      <c r="TND48" s="5"/>
      <c r="TNE48" s="5"/>
      <c r="TNF48" s="5"/>
      <c r="TNG48" s="5"/>
      <c r="TNH48" s="5"/>
      <c r="TNI48" s="5"/>
      <c r="TNJ48" s="5"/>
      <c r="TNK48" s="5"/>
      <c r="TNL48" s="5"/>
      <c r="TNM48" s="5"/>
      <c r="TNN48" s="5"/>
      <c r="TNO48" s="5"/>
      <c r="TNP48" s="5"/>
      <c r="TNQ48" s="5"/>
      <c r="TNR48" s="5"/>
      <c r="TNS48" s="5"/>
      <c r="TNT48" s="5"/>
      <c r="TNU48" s="5"/>
      <c r="TNV48" s="5"/>
      <c r="TNW48" s="5"/>
      <c r="TNX48" s="5"/>
      <c r="TNY48" s="5"/>
      <c r="TNZ48" s="5"/>
      <c r="TOA48" s="5"/>
      <c r="TOB48" s="5"/>
      <c r="TOC48" s="5"/>
      <c r="TOD48" s="5"/>
      <c r="TOE48" s="5"/>
      <c r="TOF48" s="5"/>
      <c r="TOG48" s="5"/>
      <c r="TOH48" s="5"/>
      <c r="TOI48" s="5"/>
      <c r="TOJ48" s="5"/>
      <c r="TOK48" s="5"/>
      <c r="TOL48" s="5"/>
      <c r="TOM48" s="5"/>
      <c r="TON48" s="5"/>
      <c r="TOO48" s="5"/>
      <c r="TOP48" s="5"/>
      <c r="TOQ48" s="5"/>
      <c r="TOR48" s="5"/>
      <c r="TOS48" s="5"/>
      <c r="TOT48" s="5"/>
      <c r="TOU48" s="5"/>
      <c r="TOV48" s="5"/>
      <c r="TOW48" s="5"/>
      <c r="TOX48" s="5"/>
      <c r="TOY48" s="5"/>
      <c r="TOZ48" s="5"/>
      <c r="TPA48" s="5"/>
      <c r="TPB48" s="5"/>
      <c r="TPC48" s="5"/>
      <c r="TPD48" s="5"/>
      <c r="TPE48" s="5"/>
      <c r="TPF48" s="5"/>
      <c r="TPG48" s="5"/>
      <c r="TPH48" s="5"/>
      <c r="TPI48" s="5"/>
      <c r="TPJ48" s="5"/>
      <c r="TPK48" s="5"/>
      <c r="TPL48" s="5"/>
      <c r="TPM48" s="5"/>
      <c r="TPN48" s="5"/>
      <c r="TPO48" s="5"/>
      <c r="TPP48" s="5"/>
      <c r="TPQ48" s="5"/>
      <c r="TPR48" s="5"/>
      <c r="TPS48" s="5"/>
      <c r="TPT48" s="5"/>
      <c r="TPU48" s="5"/>
      <c r="TPV48" s="5"/>
      <c r="TPW48" s="5"/>
      <c r="TPX48" s="5"/>
      <c r="TPY48" s="5"/>
      <c r="TPZ48" s="5"/>
      <c r="TQA48" s="5"/>
      <c r="TQB48" s="5"/>
      <c r="TQC48" s="5"/>
      <c r="TQD48" s="5"/>
      <c r="TQE48" s="5"/>
      <c r="TQF48" s="5"/>
      <c r="TQG48" s="5"/>
      <c r="TQH48" s="5"/>
      <c r="TQI48" s="5"/>
      <c r="TQJ48" s="5"/>
      <c r="TQK48" s="5"/>
      <c r="TQL48" s="5"/>
      <c r="TQM48" s="5"/>
      <c r="TQN48" s="5"/>
      <c r="TQO48" s="5"/>
      <c r="TQP48" s="5"/>
      <c r="TQQ48" s="5"/>
      <c r="TQR48" s="5"/>
      <c r="TQS48" s="5"/>
      <c r="TQT48" s="5"/>
      <c r="TQU48" s="5"/>
      <c r="TQV48" s="5"/>
      <c r="TQW48" s="5"/>
      <c r="TQX48" s="5"/>
      <c r="TQY48" s="5"/>
      <c r="TQZ48" s="5"/>
      <c r="TRA48" s="5"/>
      <c r="TRB48" s="5"/>
      <c r="TRC48" s="5"/>
      <c r="TRD48" s="5"/>
      <c r="TRE48" s="5"/>
      <c r="TRF48" s="5"/>
      <c r="TRG48" s="5"/>
      <c r="TRH48" s="5"/>
      <c r="TRI48" s="5"/>
      <c r="TRJ48" s="5"/>
      <c r="TRK48" s="5"/>
      <c r="TRL48" s="5"/>
      <c r="TRM48" s="5"/>
      <c r="TRN48" s="5"/>
      <c r="TRO48" s="5"/>
      <c r="TRP48" s="5"/>
      <c r="TRQ48" s="5"/>
      <c r="TRR48" s="5"/>
      <c r="TRS48" s="5"/>
      <c r="TRT48" s="5"/>
      <c r="TRU48" s="5"/>
      <c r="TRV48" s="5"/>
      <c r="TRW48" s="5"/>
      <c r="TRX48" s="5"/>
      <c r="TRY48" s="5"/>
      <c r="TRZ48" s="5"/>
      <c r="TSA48" s="5"/>
      <c r="TSB48" s="5"/>
      <c r="TSC48" s="5"/>
      <c r="TSD48" s="5"/>
      <c r="TSE48" s="5"/>
      <c r="TSF48" s="5"/>
      <c r="TSG48" s="5"/>
      <c r="TSH48" s="5"/>
      <c r="TSI48" s="5"/>
      <c r="TSJ48" s="5"/>
      <c r="TSK48" s="5"/>
      <c r="TSL48" s="5"/>
      <c r="TSM48" s="5"/>
      <c r="TSN48" s="5"/>
      <c r="TSO48" s="5"/>
      <c r="TSP48" s="5"/>
      <c r="TSQ48" s="5"/>
      <c r="TSR48" s="5"/>
      <c r="TSS48" s="5"/>
      <c r="TST48" s="5"/>
      <c r="TSU48" s="5"/>
      <c r="TSV48" s="5"/>
      <c r="TSW48" s="5"/>
      <c r="TSX48" s="5"/>
      <c r="TSY48" s="5"/>
      <c r="TSZ48" s="5"/>
      <c r="TTA48" s="5"/>
      <c r="TTB48" s="5"/>
      <c r="TTC48" s="5"/>
      <c r="TTD48" s="5"/>
      <c r="TTE48" s="5"/>
      <c r="TTF48" s="5"/>
      <c r="TTG48" s="5"/>
      <c r="TTH48" s="5"/>
      <c r="TTI48" s="5"/>
      <c r="TTJ48" s="5"/>
      <c r="TTK48" s="5"/>
      <c r="TTL48" s="5"/>
      <c r="TTM48" s="5"/>
      <c r="TTN48" s="5"/>
      <c r="TTO48" s="5"/>
      <c r="TTP48" s="5"/>
      <c r="TTQ48" s="5"/>
      <c r="TTR48" s="5"/>
      <c r="TTS48" s="5"/>
      <c r="TTT48" s="5"/>
      <c r="TTU48" s="5"/>
      <c r="TTV48" s="5"/>
      <c r="TTW48" s="5"/>
      <c r="TTX48" s="5"/>
      <c r="TTY48" s="5"/>
      <c r="TTZ48" s="5"/>
      <c r="TUA48" s="5"/>
      <c r="TUB48" s="5"/>
      <c r="TUC48" s="5"/>
      <c r="TUD48" s="5"/>
      <c r="TUE48" s="5"/>
      <c r="TUF48" s="5"/>
      <c r="TUG48" s="5"/>
      <c r="TUH48" s="5"/>
      <c r="TUI48" s="5"/>
      <c r="TUJ48" s="5"/>
      <c r="TUK48" s="5"/>
      <c r="TUL48" s="5"/>
      <c r="TUM48" s="5"/>
      <c r="TUN48" s="5"/>
      <c r="TUO48" s="5"/>
      <c r="TUP48" s="5"/>
      <c r="TUQ48" s="5"/>
      <c r="TUR48" s="5"/>
      <c r="TUS48" s="5"/>
      <c r="TUT48" s="5"/>
      <c r="TUU48" s="5"/>
      <c r="TUV48" s="5"/>
      <c r="TUW48" s="5"/>
      <c r="TUX48" s="5"/>
      <c r="TUY48" s="5"/>
      <c r="TUZ48" s="5"/>
      <c r="TVA48" s="5"/>
      <c r="TVB48" s="5"/>
      <c r="TVC48" s="5"/>
      <c r="TVD48" s="5"/>
      <c r="TVE48" s="5"/>
      <c r="TVF48" s="5"/>
      <c r="TVG48" s="5"/>
      <c r="TVH48" s="5"/>
      <c r="TVI48" s="5"/>
      <c r="TVJ48" s="5"/>
      <c r="TVK48" s="5"/>
      <c r="TVL48" s="5"/>
      <c r="TVM48" s="5"/>
      <c r="TVN48" s="5"/>
      <c r="TVO48" s="5"/>
      <c r="TVP48" s="5"/>
      <c r="TVQ48" s="5"/>
      <c r="TVR48" s="5"/>
      <c r="TVS48" s="5"/>
      <c r="TVT48" s="5"/>
      <c r="TVU48" s="5"/>
      <c r="TVV48" s="5"/>
      <c r="TVW48" s="5"/>
      <c r="TVX48" s="5"/>
      <c r="TVY48" s="5"/>
      <c r="TVZ48" s="5"/>
      <c r="TWA48" s="5"/>
      <c r="TWB48" s="5"/>
      <c r="TWC48" s="5"/>
      <c r="TWD48" s="5"/>
      <c r="TWE48" s="5"/>
      <c r="TWF48" s="5"/>
      <c r="TWG48" s="5"/>
      <c r="TWH48" s="5"/>
      <c r="TWI48" s="5"/>
      <c r="TWJ48" s="5"/>
      <c r="TWK48" s="5"/>
      <c r="TWL48" s="5"/>
      <c r="TWM48" s="5"/>
      <c r="TWN48" s="5"/>
      <c r="TWO48" s="5"/>
      <c r="TWP48" s="5"/>
      <c r="TWQ48" s="5"/>
      <c r="TWR48" s="5"/>
      <c r="TWS48" s="5"/>
      <c r="TWT48" s="5"/>
      <c r="TWU48" s="5"/>
      <c r="TWV48" s="5"/>
      <c r="TWW48" s="5"/>
      <c r="TWX48" s="5"/>
      <c r="TWY48" s="5"/>
      <c r="TWZ48" s="5"/>
      <c r="TXA48" s="5"/>
      <c r="TXB48" s="5"/>
      <c r="TXC48" s="5"/>
      <c r="TXD48" s="5"/>
      <c r="TXE48" s="5"/>
      <c r="TXF48" s="5"/>
      <c r="TXG48" s="5"/>
      <c r="TXH48" s="5"/>
      <c r="TXI48" s="5"/>
      <c r="TXJ48" s="5"/>
      <c r="TXK48" s="5"/>
      <c r="TXL48" s="5"/>
      <c r="TXM48" s="5"/>
      <c r="TXN48" s="5"/>
      <c r="TXO48" s="5"/>
      <c r="TXP48" s="5"/>
      <c r="TXQ48" s="5"/>
      <c r="TXR48" s="5"/>
      <c r="TXS48" s="5"/>
      <c r="TXT48" s="5"/>
      <c r="TXU48" s="5"/>
      <c r="TXV48" s="5"/>
      <c r="TXW48" s="5"/>
      <c r="TXX48" s="5"/>
      <c r="TXY48" s="5"/>
      <c r="TXZ48" s="5"/>
      <c r="TYA48" s="5"/>
      <c r="TYB48" s="5"/>
      <c r="TYC48" s="5"/>
      <c r="TYD48" s="5"/>
      <c r="TYE48" s="5"/>
      <c r="TYF48" s="5"/>
      <c r="TYG48" s="5"/>
      <c r="TYH48" s="5"/>
      <c r="TYI48" s="5"/>
      <c r="TYJ48" s="5"/>
      <c r="TYK48" s="5"/>
      <c r="TYL48" s="5"/>
      <c r="TYM48" s="5"/>
      <c r="TYN48" s="5"/>
      <c r="TYO48" s="5"/>
      <c r="TYP48" s="5"/>
      <c r="TYQ48" s="5"/>
      <c r="TYR48" s="5"/>
      <c r="TYS48" s="5"/>
      <c r="TYT48" s="5"/>
      <c r="TYU48" s="5"/>
      <c r="TYV48" s="5"/>
      <c r="TYW48" s="5"/>
      <c r="TYX48" s="5"/>
      <c r="TYY48" s="5"/>
      <c r="TYZ48" s="5"/>
      <c r="TZA48" s="5"/>
      <c r="TZB48" s="5"/>
      <c r="TZC48" s="5"/>
      <c r="TZD48" s="5"/>
      <c r="TZE48" s="5"/>
      <c r="TZF48" s="5"/>
      <c r="TZG48" s="5"/>
      <c r="TZH48" s="5"/>
      <c r="TZI48" s="5"/>
      <c r="TZJ48" s="5"/>
      <c r="TZK48" s="5"/>
      <c r="TZL48" s="5"/>
      <c r="TZM48" s="5"/>
      <c r="TZN48" s="5"/>
      <c r="TZO48" s="5"/>
      <c r="TZP48" s="5"/>
      <c r="TZQ48" s="5"/>
      <c r="TZR48" s="5"/>
      <c r="TZS48" s="5"/>
      <c r="TZT48" s="5"/>
      <c r="TZU48" s="5"/>
      <c r="TZV48" s="5"/>
      <c r="TZW48" s="5"/>
      <c r="TZX48" s="5"/>
      <c r="TZY48" s="5"/>
      <c r="TZZ48" s="5"/>
      <c r="UAA48" s="5"/>
      <c r="UAB48" s="5"/>
      <c r="UAC48" s="5"/>
      <c r="UAD48" s="5"/>
      <c r="UAE48" s="5"/>
      <c r="UAF48" s="5"/>
      <c r="UAG48" s="5"/>
      <c r="UAH48" s="5"/>
      <c r="UAI48" s="5"/>
      <c r="UAJ48" s="5"/>
      <c r="UAK48" s="5"/>
      <c r="UAL48" s="5"/>
      <c r="UAM48" s="5"/>
      <c r="UAN48" s="5"/>
      <c r="UAO48" s="5"/>
      <c r="UAP48" s="5"/>
      <c r="UAQ48" s="5"/>
      <c r="UAR48" s="5"/>
      <c r="UAS48" s="5"/>
      <c r="UAT48" s="5"/>
      <c r="UAU48" s="5"/>
      <c r="UAV48" s="5"/>
      <c r="UAW48" s="5"/>
      <c r="UAX48" s="5"/>
      <c r="UAY48" s="5"/>
      <c r="UAZ48" s="5"/>
      <c r="UBA48" s="5"/>
      <c r="UBB48" s="5"/>
      <c r="UBC48" s="5"/>
      <c r="UBD48" s="5"/>
      <c r="UBE48" s="5"/>
      <c r="UBF48" s="5"/>
      <c r="UBG48" s="5"/>
      <c r="UBH48" s="5"/>
      <c r="UBI48" s="5"/>
      <c r="UBJ48" s="5"/>
      <c r="UBK48" s="5"/>
      <c r="UBL48" s="5"/>
      <c r="UBM48" s="5"/>
      <c r="UBN48" s="5"/>
      <c r="UBO48" s="5"/>
      <c r="UBP48" s="5"/>
      <c r="UBQ48" s="5"/>
      <c r="UBR48" s="5"/>
      <c r="UBS48" s="5"/>
      <c r="UBT48" s="5"/>
      <c r="UBU48" s="5"/>
      <c r="UBV48" s="5"/>
      <c r="UBW48" s="5"/>
      <c r="UBX48" s="5"/>
      <c r="UBY48" s="5"/>
      <c r="UBZ48" s="5"/>
      <c r="UCA48" s="5"/>
      <c r="UCB48" s="5"/>
      <c r="UCC48" s="5"/>
      <c r="UCD48" s="5"/>
      <c r="UCE48" s="5"/>
      <c r="UCF48" s="5"/>
      <c r="UCG48" s="5"/>
      <c r="UCH48" s="5"/>
      <c r="UCI48" s="5"/>
      <c r="UCJ48" s="5"/>
      <c r="UCK48" s="5"/>
      <c r="UCL48" s="5"/>
      <c r="UCM48" s="5"/>
      <c r="UCN48" s="5"/>
      <c r="UCO48" s="5"/>
      <c r="UCP48" s="5"/>
      <c r="UCQ48" s="5"/>
      <c r="UCR48" s="5"/>
      <c r="UCS48" s="5"/>
      <c r="UCT48" s="5"/>
      <c r="UCU48" s="5"/>
      <c r="UCV48" s="5"/>
      <c r="UCW48" s="5"/>
      <c r="UCX48" s="5"/>
      <c r="UCY48" s="5"/>
      <c r="UCZ48" s="5"/>
      <c r="UDA48" s="5"/>
      <c r="UDB48" s="5"/>
      <c r="UDC48" s="5"/>
      <c r="UDD48" s="5"/>
      <c r="UDE48" s="5"/>
      <c r="UDF48" s="5"/>
      <c r="UDG48" s="5"/>
      <c r="UDH48" s="5"/>
      <c r="UDI48" s="5"/>
      <c r="UDJ48" s="5"/>
      <c r="UDK48" s="5"/>
      <c r="UDL48" s="5"/>
      <c r="UDM48" s="5"/>
      <c r="UDN48" s="5"/>
      <c r="UDO48" s="5"/>
      <c r="UDP48" s="5"/>
      <c r="UDQ48" s="5"/>
      <c r="UDR48" s="5"/>
      <c r="UDS48" s="5"/>
      <c r="UDT48" s="5"/>
      <c r="UDU48" s="5"/>
      <c r="UDV48" s="5"/>
      <c r="UDW48" s="5"/>
      <c r="UDX48" s="5"/>
      <c r="UDY48" s="5"/>
      <c r="UDZ48" s="5"/>
      <c r="UEA48" s="5"/>
      <c r="UEB48" s="5"/>
      <c r="UEC48" s="5"/>
      <c r="UED48" s="5"/>
      <c r="UEE48" s="5"/>
      <c r="UEF48" s="5"/>
      <c r="UEG48" s="5"/>
      <c r="UEH48" s="5"/>
      <c r="UEI48" s="5"/>
      <c r="UEJ48" s="5"/>
      <c r="UEK48" s="5"/>
      <c r="UEL48" s="5"/>
      <c r="UEM48" s="5"/>
      <c r="UEN48" s="5"/>
      <c r="UEO48" s="5"/>
      <c r="UEP48" s="5"/>
      <c r="UEQ48" s="5"/>
      <c r="UER48" s="5"/>
      <c r="UES48" s="5"/>
      <c r="UET48" s="5"/>
      <c r="UEU48" s="5"/>
      <c r="UEV48" s="5"/>
      <c r="UEW48" s="5"/>
      <c r="UEX48" s="5"/>
      <c r="UEY48" s="5"/>
      <c r="UEZ48" s="5"/>
      <c r="UFA48" s="5"/>
      <c r="UFB48" s="5"/>
      <c r="UFC48" s="5"/>
      <c r="UFD48" s="5"/>
      <c r="UFE48" s="5"/>
      <c r="UFF48" s="5"/>
      <c r="UFG48" s="5"/>
      <c r="UFH48" s="5"/>
      <c r="UFI48" s="5"/>
      <c r="UFJ48" s="5"/>
      <c r="UFK48" s="5"/>
      <c r="UFL48" s="5"/>
      <c r="UFM48" s="5"/>
      <c r="UFN48" s="5"/>
      <c r="UFO48" s="5"/>
      <c r="UFP48" s="5"/>
      <c r="UFQ48" s="5"/>
      <c r="UFR48" s="5"/>
      <c r="UFS48" s="5"/>
      <c r="UFT48" s="5"/>
      <c r="UFU48" s="5"/>
      <c r="UFV48" s="5"/>
      <c r="UFW48" s="5"/>
      <c r="UFX48" s="5"/>
      <c r="UFY48" s="5"/>
      <c r="UFZ48" s="5"/>
      <c r="UGA48" s="5"/>
      <c r="UGB48" s="5"/>
      <c r="UGC48" s="5"/>
      <c r="UGD48" s="5"/>
      <c r="UGE48" s="5"/>
      <c r="UGF48" s="5"/>
      <c r="UGG48" s="5"/>
      <c r="UGH48" s="5"/>
      <c r="UGI48" s="5"/>
      <c r="UGJ48" s="5"/>
      <c r="UGK48" s="5"/>
      <c r="UGL48" s="5"/>
      <c r="UGM48" s="5"/>
      <c r="UGN48" s="5"/>
      <c r="UGO48" s="5"/>
      <c r="UGP48" s="5"/>
      <c r="UGQ48" s="5"/>
      <c r="UGR48" s="5"/>
      <c r="UGS48" s="5"/>
      <c r="UGT48" s="5"/>
      <c r="UGU48" s="5"/>
      <c r="UGV48" s="5"/>
      <c r="UGW48" s="5"/>
      <c r="UGX48" s="5"/>
      <c r="UGY48" s="5"/>
      <c r="UGZ48" s="5"/>
      <c r="UHA48" s="5"/>
      <c r="UHB48" s="5"/>
      <c r="UHC48" s="5"/>
      <c r="UHD48" s="5"/>
      <c r="UHE48" s="5"/>
      <c r="UHF48" s="5"/>
      <c r="UHG48" s="5"/>
      <c r="UHH48" s="5"/>
      <c r="UHI48" s="5"/>
      <c r="UHJ48" s="5"/>
      <c r="UHK48" s="5"/>
      <c r="UHL48" s="5"/>
      <c r="UHM48" s="5"/>
      <c r="UHN48" s="5"/>
      <c r="UHO48" s="5"/>
      <c r="UHP48" s="5"/>
      <c r="UHQ48" s="5"/>
      <c r="UHR48" s="5"/>
      <c r="UHS48" s="5"/>
      <c r="UHT48" s="5"/>
      <c r="UHU48" s="5"/>
      <c r="UHV48" s="5"/>
      <c r="UHW48" s="5"/>
      <c r="UHX48" s="5"/>
      <c r="UHY48" s="5"/>
      <c r="UHZ48" s="5"/>
      <c r="UIA48" s="5"/>
      <c r="UIB48" s="5"/>
      <c r="UIC48" s="5"/>
      <c r="UID48" s="5"/>
      <c r="UIE48" s="5"/>
      <c r="UIF48" s="5"/>
      <c r="UIG48" s="5"/>
      <c r="UIH48" s="5"/>
      <c r="UII48" s="5"/>
      <c r="UIJ48" s="5"/>
      <c r="UIK48" s="5"/>
      <c r="UIL48" s="5"/>
      <c r="UIM48" s="5"/>
      <c r="UIN48" s="5"/>
      <c r="UIO48" s="5"/>
      <c r="UIP48" s="5"/>
      <c r="UIQ48" s="5"/>
      <c r="UIR48" s="5"/>
      <c r="UIS48" s="5"/>
      <c r="UIT48" s="5"/>
      <c r="UIU48" s="5"/>
      <c r="UIV48" s="5"/>
      <c r="UIW48" s="5"/>
      <c r="UIX48" s="5"/>
      <c r="UIY48" s="5"/>
      <c r="UIZ48" s="5"/>
      <c r="UJA48" s="5"/>
      <c r="UJB48" s="5"/>
      <c r="UJC48" s="5"/>
      <c r="UJD48" s="5"/>
      <c r="UJE48" s="5"/>
      <c r="UJF48" s="5"/>
      <c r="UJG48" s="5"/>
      <c r="UJH48" s="5"/>
      <c r="UJI48" s="5"/>
      <c r="UJJ48" s="5"/>
      <c r="UJK48" s="5"/>
      <c r="UJL48" s="5"/>
      <c r="UJM48" s="5"/>
      <c r="UJN48" s="5"/>
      <c r="UJO48" s="5"/>
      <c r="UJP48" s="5"/>
      <c r="UJQ48" s="5"/>
      <c r="UJR48" s="5"/>
      <c r="UJS48" s="5"/>
      <c r="UJT48" s="5"/>
      <c r="UJU48" s="5"/>
      <c r="UJV48" s="5"/>
      <c r="UJW48" s="5"/>
      <c r="UJX48" s="5"/>
      <c r="UJY48" s="5"/>
      <c r="UJZ48" s="5"/>
      <c r="UKA48" s="5"/>
      <c r="UKB48" s="5"/>
      <c r="UKC48" s="5"/>
      <c r="UKD48" s="5"/>
      <c r="UKE48" s="5"/>
      <c r="UKF48" s="5"/>
      <c r="UKG48" s="5"/>
      <c r="UKH48" s="5"/>
      <c r="UKI48" s="5"/>
      <c r="UKJ48" s="5"/>
      <c r="UKK48" s="5"/>
      <c r="UKL48" s="5"/>
      <c r="UKM48" s="5"/>
      <c r="UKN48" s="5"/>
      <c r="UKO48" s="5"/>
      <c r="UKP48" s="5"/>
      <c r="UKQ48" s="5"/>
      <c r="UKR48" s="5"/>
      <c r="UKS48" s="5"/>
      <c r="UKT48" s="5"/>
      <c r="UKU48" s="5"/>
      <c r="UKV48" s="5"/>
      <c r="UKW48" s="5"/>
      <c r="UKX48" s="5"/>
      <c r="UKY48" s="5"/>
      <c r="UKZ48" s="5"/>
      <c r="ULA48" s="5"/>
      <c r="ULB48" s="5"/>
      <c r="ULC48" s="5"/>
      <c r="ULD48" s="5"/>
      <c r="ULE48" s="5"/>
      <c r="ULF48" s="5"/>
      <c r="ULG48" s="5"/>
      <c r="ULH48" s="5"/>
      <c r="ULI48" s="5"/>
      <c r="ULJ48" s="5"/>
      <c r="ULK48" s="5"/>
      <c r="ULL48" s="5"/>
      <c r="ULM48" s="5"/>
      <c r="ULN48" s="5"/>
      <c r="ULO48" s="5"/>
      <c r="ULP48" s="5"/>
      <c r="ULQ48" s="5"/>
      <c r="ULR48" s="5"/>
      <c r="ULS48" s="5"/>
      <c r="ULT48" s="5"/>
      <c r="ULU48" s="5"/>
      <c r="ULV48" s="5"/>
      <c r="ULW48" s="5"/>
      <c r="ULX48" s="5"/>
      <c r="ULY48" s="5"/>
      <c r="ULZ48" s="5"/>
      <c r="UMA48" s="5"/>
      <c r="UMB48" s="5"/>
      <c r="UMC48" s="5"/>
      <c r="UMD48" s="5"/>
      <c r="UME48" s="5"/>
      <c r="UMF48" s="5"/>
      <c r="UMG48" s="5"/>
      <c r="UMH48" s="5"/>
      <c r="UMI48" s="5"/>
      <c r="UMJ48" s="5"/>
      <c r="UMK48" s="5"/>
      <c r="UML48" s="5"/>
      <c r="UMM48" s="5"/>
      <c r="UMN48" s="5"/>
      <c r="UMO48" s="5"/>
      <c r="UMP48" s="5"/>
      <c r="UMQ48" s="5"/>
      <c r="UMR48" s="5"/>
      <c r="UMS48" s="5"/>
      <c r="UMT48" s="5"/>
      <c r="UMU48" s="5"/>
      <c r="UMV48" s="5"/>
      <c r="UMW48" s="5"/>
      <c r="UMX48" s="5"/>
      <c r="UMY48" s="5"/>
      <c r="UMZ48" s="5"/>
      <c r="UNA48" s="5"/>
      <c r="UNB48" s="5"/>
      <c r="UNC48" s="5"/>
      <c r="UND48" s="5"/>
      <c r="UNE48" s="5"/>
      <c r="UNF48" s="5"/>
      <c r="UNG48" s="5"/>
      <c r="UNH48" s="5"/>
      <c r="UNI48" s="5"/>
      <c r="UNJ48" s="5"/>
      <c r="UNK48" s="5"/>
      <c r="UNL48" s="5"/>
      <c r="UNM48" s="5"/>
      <c r="UNN48" s="5"/>
      <c r="UNO48" s="5"/>
      <c r="UNP48" s="5"/>
      <c r="UNQ48" s="5"/>
      <c r="UNR48" s="5"/>
      <c r="UNS48" s="5"/>
      <c r="UNT48" s="5"/>
      <c r="UNU48" s="5"/>
      <c r="UNV48" s="5"/>
      <c r="UNW48" s="5"/>
      <c r="UNX48" s="5"/>
      <c r="UNY48" s="5"/>
      <c r="UNZ48" s="5"/>
      <c r="UOA48" s="5"/>
      <c r="UOB48" s="5"/>
      <c r="UOC48" s="5"/>
      <c r="UOD48" s="5"/>
      <c r="UOE48" s="5"/>
      <c r="UOF48" s="5"/>
      <c r="UOG48" s="5"/>
      <c r="UOH48" s="5"/>
      <c r="UOI48" s="5"/>
      <c r="UOJ48" s="5"/>
      <c r="UOK48" s="5"/>
      <c r="UOL48" s="5"/>
      <c r="UOM48" s="5"/>
      <c r="UON48" s="5"/>
      <c r="UOO48" s="5"/>
      <c r="UOP48" s="5"/>
      <c r="UOQ48" s="5"/>
      <c r="UOR48" s="5"/>
      <c r="UOS48" s="5"/>
      <c r="UOT48" s="5"/>
      <c r="UOU48" s="5"/>
      <c r="UOV48" s="5"/>
      <c r="UOW48" s="5"/>
      <c r="UOX48" s="5"/>
      <c r="UOY48" s="5"/>
      <c r="UOZ48" s="5"/>
      <c r="UPA48" s="5"/>
      <c r="UPB48" s="5"/>
      <c r="UPC48" s="5"/>
      <c r="UPD48" s="5"/>
      <c r="UPE48" s="5"/>
      <c r="UPF48" s="5"/>
      <c r="UPG48" s="5"/>
      <c r="UPH48" s="5"/>
      <c r="UPI48" s="5"/>
      <c r="UPJ48" s="5"/>
      <c r="UPK48" s="5"/>
      <c r="UPL48" s="5"/>
      <c r="UPM48" s="5"/>
      <c r="UPN48" s="5"/>
      <c r="UPO48" s="5"/>
      <c r="UPP48" s="5"/>
      <c r="UPQ48" s="5"/>
      <c r="UPR48" s="5"/>
      <c r="UPS48" s="5"/>
      <c r="UPT48" s="5"/>
      <c r="UPU48" s="5"/>
      <c r="UPV48" s="5"/>
      <c r="UPW48" s="5"/>
      <c r="UPX48" s="5"/>
      <c r="UPY48" s="5"/>
      <c r="UPZ48" s="5"/>
      <c r="UQA48" s="5"/>
      <c r="UQB48" s="5"/>
      <c r="UQC48" s="5"/>
      <c r="UQD48" s="5"/>
      <c r="UQE48" s="5"/>
      <c r="UQF48" s="5"/>
      <c r="UQG48" s="5"/>
      <c r="UQH48" s="5"/>
      <c r="UQI48" s="5"/>
      <c r="UQJ48" s="5"/>
      <c r="UQK48" s="5"/>
      <c r="UQL48" s="5"/>
      <c r="UQM48" s="5"/>
      <c r="UQN48" s="5"/>
      <c r="UQO48" s="5"/>
      <c r="UQP48" s="5"/>
      <c r="UQQ48" s="5"/>
      <c r="UQR48" s="5"/>
      <c r="UQS48" s="5"/>
      <c r="UQT48" s="5"/>
      <c r="UQU48" s="5"/>
      <c r="UQV48" s="5"/>
      <c r="UQW48" s="5"/>
      <c r="UQX48" s="5"/>
      <c r="UQY48" s="5"/>
      <c r="UQZ48" s="5"/>
      <c r="URA48" s="5"/>
      <c r="URB48" s="5"/>
      <c r="URC48" s="5"/>
      <c r="URD48" s="5"/>
      <c r="URE48" s="5"/>
      <c r="URF48" s="5"/>
      <c r="URG48" s="5"/>
      <c r="URH48" s="5"/>
      <c r="URI48" s="5"/>
      <c r="URJ48" s="5"/>
      <c r="URK48" s="5"/>
      <c r="URL48" s="5"/>
      <c r="URM48" s="5"/>
      <c r="URN48" s="5"/>
      <c r="URO48" s="5"/>
      <c r="URP48" s="5"/>
      <c r="URQ48" s="5"/>
      <c r="URR48" s="5"/>
      <c r="URS48" s="5"/>
      <c r="URT48" s="5"/>
      <c r="URU48" s="5"/>
      <c r="URV48" s="5"/>
      <c r="URW48" s="5"/>
      <c r="URX48" s="5"/>
      <c r="URY48" s="5"/>
      <c r="URZ48" s="5"/>
      <c r="USA48" s="5"/>
      <c r="USB48" s="5"/>
      <c r="USC48" s="5"/>
      <c r="USD48" s="5"/>
      <c r="USE48" s="5"/>
      <c r="USF48" s="5"/>
      <c r="USG48" s="5"/>
      <c r="USH48" s="5"/>
      <c r="USI48" s="5"/>
      <c r="USJ48" s="5"/>
      <c r="USK48" s="5"/>
      <c r="USL48" s="5"/>
      <c r="USM48" s="5"/>
      <c r="USN48" s="5"/>
      <c r="USO48" s="5"/>
      <c r="USP48" s="5"/>
      <c r="USQ48" s="5"/>
      <c r="USR48" s="5"/>
      <c r="USS48" s="5"/>
      <c r="UST48" s="5"/>
      <c r="USU48" s="5"/>
      <c r="USV48" s="5"/>
      <c r="USW48" s="5"/>
      <c r="USX48" s="5"/>
      <c r="USY48" s="5"/>
      <c r="USZ48" s="5"/>
      <c r="UTA48" s="5"/>
      <c r="UTB48" s="5"/>
      <c r="UTC48" s="5"/>
      <c r="UTD48" s="5"/>
      <c r="UTE48" s="5"/>
      <c r="UTF48" s="5"/>
      <c r="UTG48" s="5"/>
      <c r="UTH48" s="5"/>
      <c r="UTI48" s="5"/>
      <c r="UTJ48" s="5"/>
      <c r="UTK48" s="5"/>
      <c r="UTL48" s="5"/>
      <c r="UTM48" s="5"/>
      <c r="UTN48" s="5"/>
      <c r="UTO48" s="5"/>
      <c r="UTP48" s="5"/>
      <c r="UTQ48" s="5"/>
      <c r="UTR48" s="5"/>
      <c r="UTS48" s="5"/>
      <c r="UTT48" s="5"/>
      <c r="UTU48" s="5"/>
      <c r="UTV48" s="5"/>
      <c r="UTW48" s="5"/>
      <c r="UTX48" s="5"/>
      <c r="UTY48" s="5"/>
      <c r="UTZ48" s="5"/>
      <c r="UUA48" s="5"/>
      <c r="UUB48" s="5"/>
      <c r="UUC48" s="5"/>
      <c r="UUD48" s="5"/>
      <c r="UUE48" s="5"/>
      <c r="UUF48" s="5"/>
      <c r="UUG48" s="5"/>
      <c r="UUH48" s="5"/>
      <c r="UUI48" s="5"/>
      <c r="UUJ48" s="5"/>
      <c r="UUK48" s="5"/>
      <c r="UUL48" s="5"/>
      <c r="UUM48" s="5"/>
      <c r="UUN48" s="5"/>
      <c r="UUO48" s="5"/>
      <c r="UUP48" s="5"/>
      <c r="UUQ48" s="5"/>
      <c r="UUR48" s="5"/>
      <c r="UUS48" s="5"/>
      <c r="UUT48" s="5"/>
      <c r="UUU48" s="5"/>
      <c r="UUV48" s="5"/>
      <c r="UUW48" s="5"/>
      <c r="UUX48" s="5"/>
      <c r="UUY48" s="5"/>
      <c r="UUZ48" s="5"/>
      <c r="UVA48" s="5"/>
      <c r="UVB48" s="5"/>
      <c r="UVC48" s="5"/>
      <c r="UVD48" s="5"/>
      <c r="UVE48" s="5"/>
      <c r="UVF48" s="5"/>
      <c r="UVG48" s="5"/>
      <c r="UVH48" s="5"/>
      <c r="UVI48" s="5"/>
      <c r="UVJ48" s="5"/>
      <c r="UVK48" s="5"/>
      <c r="UVL48" s="5"/>
      <c r="UVM48" s="5"/>
      <c r="UVN48" s="5"/>
      <c r="UVO48" s="5"/>
      <c r="UVP48" s="5"/>
      <c r="UVQ48" s="5"/>
      <c r="UVR48" s="5"/>
      <c r="UVS48" s="5"/>
      <c r="UVT48" s="5"/>
      <c r="UVU48" s="5"/>
      <c r="UVV48" s="5"/>
      <c r="UVW48" s="5"/>
      <c r="UVX48" s="5"/>
      <c r="UVY48" s="5"/>
      <c r="UVZ48" s="5"/>
      <c r="UWA48" s="5"/>
      <c r="UWB48" s="5"/>
      <c r="UWC48" s="5"/>
      <c r="UWD48" s="5"/>
      <c r="UWE48" s="5"/>
      <c r="UWF48" s="5"/>
      <c r="UWG48" s="5"/>
      <c r="UWH48" s="5"/>
      <c r="UWI48" s="5"/>
      <c r="UWJ48" s="5"/>
      <c r="UWK48" s="5"/>
      <c r="UWL48" s="5"/>
      <c r="UWM48" s="5"/>
      <c r="UWN48" s="5"/>
      <c r="UWO48" s="5"/>
      <c r="UWP48" s="5"/>
      <c r="UWQ48" s="5"/>
      <c r="UWR48" s="5"/>
      <c r="UWS48" s="5"/>
      <c r="UWT48" s="5"/>
      <c r="UWU48" s="5"/>
      <c r="UWV48" s="5"/>
      <c r="UWW48" s="5"/>
      <c r="UWX48" s="5"/>
      <c r="UWY48" s="5"/>
      <c r="UWZ48" s="5"/>
      <c r="UXA48" s="5"/>
      <c r="UXB48" s="5"/>
      <c r="UXC48" s="5"/>
      <c r="UXD48" s="5"/>
      <c r="UXE48" s="5"/>
      <c r="UXF48" s="5"/>
      <c r="UXG48" s="5"/>
      <c r="UXH48" s="5"/>
      <c r="UXI48" s="5"/>
      <c r="UXJ48" s="5"/>
      <c r="UXK48" s="5"/>
      <c r="UXL48" s="5"/>
      <c r="UXM48" s="5"/>
      <c r="UXN48" s="5"/>
      <c r="UXO48" s="5"/>
      <c r="UXP48" s="5"/>
      <c r="UXQ48" s="5"/>
      <c r="UXR48" s="5"/>
      <c r="UXS48" s="5"/>
      <c r="UXT48" s="5"/>
      <c r="UXU48" s="5"/>
      <c r="UXV48" s="5"/>
      <c r="UXW48" s="5"/>
      <c r="UXX48" s="5"/>
      <c r="UXY48" s="5"/>
      <c r="UXZ48" s="5"/>
      <c r="UYA48" s="5"/>
      <c r="UYB48" s="5"/>
      <c r="UYC48" s="5"/>
      <c r="UYD48" s="5"/>
      <c r="UYE48" s="5"/>
      <c r="UYF48" s="5"/>
      <c r="UYG48" s="5"/>
      <c r="UYH48" s="5"/>
      <c r="UYI48" s="5"/>
      <c r="UYJ48" s="5"/>
      <c r="UYK48" s="5"/>
      <c r="UYL48" s="5"/>
      <c r="UYM48" s="5"/>
      <c r="UYN48" s="5"/>
      <c r="UYO48" s="5"/>
      <c r="UYP48" s="5"/>
      <c r="UYQ48" s="5"/>
      <c r="UYR48" s="5"/>
      <c r="UYS48" s="5"/>
      <c r="UYT48" s="5"/>
      <c r="UYU48" s="5"/>
      <c r="UYV48" s="5"/>
      <c r="UYW48" s="5"/>
      <c r="UYX48" s="5"/>
      <c r="UYY48" s="5"/>
      <c r="UYZ48" s="5"/>
      <c r="UZA48" s="5"/>
      <c r="UZB48" s="5"/>
      <c r="UZC48" s="5"/>
      <c r="UZD48" s="5"/>
      <c r="UZE48" s="5"/>
      <c r="UZF48" s="5"/>
      <c r="UZG48" s="5"/>
      <c r="UZH48" s="5"/>
      <c r="UZI48" s="5"/>
      <c r="UZJ48" s="5"/>
      <c r="UZK48" s="5"/>
      <c r="UZL48" s="5"/>
      <c r="UZM48" s="5"/>
      <c r="UZN48" s="5"/>
      <c r="UZO48" s="5"/>
      <c r="UZP48" s="5"/>
      <c r="UZQ48" s="5"/>
      <c r="UZR48" s="5"/>
      <c r="UZS48" s="5"/>
      <c r="UZT48" s="5"/>
      <c r="UZU48" s="5"/>
      <c r="UZV48" s="5"/>
      <c r="UZW48" s="5"/>
      <c r="UZX48" s="5"/>
      <c r="UZY48" s="5"/>
      <c r="UZZ48" s="5"/>
      <c r="VAA48" s="5"/>
      <c r="VAB48" s="5"/>
      <c r="VAC48" s="5"/>
      <c r="VAD48" s="5"/>
      <c r="VAE48" s="5"/>
      <c r="VAF48" s="5"/>
      <c r="VAG48" s="5"/>
      <c r="VAH48" s="5"/>
      <c r="VAI48" s="5"/>
      <c r="VAJ48" s="5"/>
      <c r="VAK48" s="5"/>
      <c r="VAL48" s="5"/>
      <c r="VAM48" s="5"/>
      <c r="VAN48" s="5"/>
      <c r="VAO48" s="5"/>
      <c r="VAP48" s="5"/>
      <c r="VAQ48" s="5"/>
      <c r="VAR48" s="5"/>
      <c r="VAS48" s="5"/>
      <c r="VAT48" s="5"/>
      <c r="VAU48" s="5"/>
      <c r="VAV48" s="5"/>
      <c r="VAW48" s="5"/>
      <c r="VAX48" s="5"/>
      <c r="VAY48" s="5"/>
      <c r="VAZ48" s="5"/>
      <c r="VBA48" s="5"/>
      <c r="VBB48" s="5"/>
      <c r="VBC48" s="5"/>
      <c r="VBD48" s="5"/>
      <c r="VBE48" s="5"/>
      <c r="VBF48" s="5"/>
      <c r="VBG48" s="5"/>
      <c r="VBH48" s="5"/>
      <c r="VBI48" s="5"/>
      <c r="VBJ48" s="5"/>
      <c r="VBK48" s="5"/>
      <c r="VBL48" s="5"/>
      <c r="VBM48" s="5"/>
      <c r="VBN48" s="5"/>
      <c r="VBO48" s="5"/>
      <c r="VBP48" s="5"/>
      <c r="VBQ48" s="5"/>
      <c r="VBR48" s="5"/>
      <c r="VBS48" s="5"/>
      <c r="VBT48" s="5"/>
      <c r="VBU48" s="5"/>
      <c r="VBV48" s="5"/>
      <c r="VBW48" s="5"/>
      <c r="VBX48" s="5"/>
      <c r="VBY48" s="5"/>
      <c r="VBZ48" s="5"/>
      <c r="VCA48" s="5"/>
      <c r="VCB48" s="5"/>
      <c r="VCC48" s="5"/>
      <c r="VCD48" s="5"/>
      <c r="VCE48" s="5"/>
      <c r="VCF48" s="5"/>
      <c r="VCG48" s="5"/>
      <c r="VCH48" s="5"/>
      <c r="VCI48" s="5"/>
      <c r="VCJ48" s="5"/>
      <c r="VCK48" s="5"/>
      <c r="VCL48" s="5"/>
      <c r="VCM48" s="5"/>
      <c r="VCN48" s="5"/>
      <c r="VCO48" s="5"/>
      <c r="VCP48" s="5"/>
      <c r="VCQ48" s="5"/>
      <c r="VCR48" s="5"/>
      <c r="VCS48" s="5"/>
      <c r="VCT48" s="5"/>
      <c r="VCU48" s="5"/>
      <c r="VCV48" s="5"/>
      <c r="VCW48" s="5"/>
      <c r="VCX48" s="5"/>
      <c r="VCY48" s="5"/>
      <c r="VCZ48" s="5"/>
      <c r="VDA48" s="5"/>
      <c r="VDB48" s="5"/>
      <c r="VDC48" s="5"/>
      <c r="VDD48" s="5"/>
      <c r="VDE48" s="5"/>
      <c r="VDF48" s="5"/>
      <c r="VDG48" s="5"/>
      <c r="VDH48" s="5"/>
      <c r="VDI48" s="5"/>
      <c r="VDJ48" s="5"/>
      <c r="VDK48" s="5"/>
      <c r="VDL48" s="5"/>
      <c r="VDM48" s="5"/>
      <c r="VDN48" s="5"/>
      <c r="VDO48" s="5"/>
      <c r="VDP48" s="5"/>
      <c r="VDQ48" s="5"/>
      <c r="VDR48" s="5"/>
      <c r="VDS48" s="5"/>
      <c r="VDT48" s="5"/>
      <c r="VDU48" s="5"/>
      <c r="VDV48" s="5"/>
      <c r="VDW48" s="5"/>
      <c r="VDX48" s="5"/>
      <c r="VDY48" s="5"/>
      <c r="VDZ48" s="5"/>
      <c r="VEA48" s="5"/>
      <c r="VEB48" s="5"/>
      <c r="VEC48" s="5"/>
      <c r="VED48" s="5"/>
      <c r="VEE48" s="5"/>
      <c r="VEF48" s="5"/>
      <c r="VEG48" s="5"/>
      <c r="VEH48" s="5"/>
      <c r="VEI48" s="5"/>
      <c r="VEJ48" s="5"/>
      <c r="VEK48" s="5"/>
      <c r="VEL48" s="5"/>
      <c r="VEM48" s="5"/>
      <c r="VEN48" s="5"/>
      <c r="VEO48" s="5"/>
      <c r="VEP48" s="5"/>
      <c r="VEQ48" s="5"/>
      <c r="VER48" s="5"/>
      <c r="VES48" s="5"/>
      <c r="VET48" s="5"/>
      <c r="VEU48" s="5"/>
      <c r="VEV48" s="5"/>
      <c r="VEW48" s="5"/>
      <c r="VEX48" s="5"/>
      <c r="VEY48" s="5"/>
      <c r="VEZ48" s="5"/>
      <c r="VFA48" s="5"/>
      <c r="VFB48" s="5"/>
      <c r="VFC48" s="5"/>
      <c r="VFD48" s="5"/>
      <c r="VFE48" s="5"/>
      <c r="VFF48" s="5"/>
      <c r="VFG48" s="5"/>
      <c r="VFH48" s="5"/>
      <c r="VFI48" s="5"/>
      <c r="VFJ48" s="5"/>
      <c r="VFK48" s="5"/>
      <c r="VFL48" s="5"/>
      <c r="VFM48" s="5"/>
      <c r="VFN48" s="5"/>
      <c r="VFO48" s="5"/>
      <c r="VFP48" s="5"/>
      <c r="VFQ48" s="5"/>
      <c r="VFR48" s="5"/>
      <c r="VFS48" s="5"/>
      <c r="VFT48" s="5"/>
      <c r="VFU48" s="5"/>
      <c r="VFV48" s="5"/>
      <c r="VFW48" s="5"/>
      <c r="VFX48" s="5"/>
      <c r="VFY48" s="5"/>
      <c r="VFZ48" s="5"/>
      <c r="VGA48" s="5"/>
      <c r="VGB48" s="5"/>
      <c r="VGC48" s="5"/>
      <c r="VGD48" s="5"/>
      <c r="VGE48" s="5"/>
      <c r="VGF48" s="5"/>
      <c r="VGG48" s="5"/>
      <c r="VGH48" s="5"/>
      <c r="VGI48" s="5"/>
      <c r="VGJ48" s="5"/>
      <c r="VGK48" s="5"/>
      <c r="VGL48" s="5"/>
      <c r="VGM48" s="5"/>
      <c r="VGN48" s="5"/>
      <c r="VGO48" s="5"/>
      <c r="VGP48" s="5"/>
      <c r="VGQ48" s="5"/>
      <c r="VGR48" s="5"/>
      <c r="VGS48" s="5"/>
      <c r="VGT48" s="5"/>
      <c r="VGU48" s="5"/>
      <c r="VGV48" s="5"/>
      <c r="VGW48" s="5"/>
      <c r="VGX48" s="5"/>
      <c r="VGY48" s="5"/>
      <c r="VGZ48" s="5"/>
      <c r="VHA48" s="5"/>
      <c r="VHB48" s="5"/>
      <c r="VHC48" s="5"/>
      <c r="VHD48" s="5"/>
      <c r="VHE48" s="5"/>
      <c r="VHF48" s="5"/>
      <c r="VHG48" s="5"/>
      <c r="VHH48" s="5"/>
      <c r="VHI48" s="5"/>
      <c r="VHJ48" s="5"/>
      <c r="VHK48" s="5"/>
      <c r="VHL48" s="5"/>
      <c r="VHM48" s="5"/>
      <c r="VHN48" s="5"/>
      <c r="VHO48" s="5"/>
      <c r="VHP48" s="5"/>
      <c r="VHQ48" s="5"/>
      <c r="VHR48" s="5"/>
      <c r="VHS48" s="5"/>
      <c r="VHT48" s="5"/>
      <c r="VHU48" s="5"/>
      <c r="VHV48" s="5"/>
      <c r="VHW48" s="5"/>
      <c r="VHX48" s="5"/>
      <c r="VHY48" s="5"/>
      <c r="VHZ48" s="5"/>
      <c r="VIA48" s="5"/>
      <c r="VIB48" s="5"/>
      <c r="VIC48" s="5"/>
      <c r="VID48" s="5"/>
      <c r="VIE48" s="5"/>
      <c r="VIF48" s="5"/>
      <c r="VIG48" s="5"/>
      <c r="VIH48" s="5"/>
      <c r="VII48" s="5"/>
      <c r="VIJ48" s="5"/>
      <c r="VIK48" s="5"/>
      <c r="VIL48" s="5"/>
      <c r="VIM48" s="5"/>
      <c r="VIN48" s="5"/>
      <c r="VIO48" s="5"/>
      <c r="VIP48" s="5"/>
      <c r="VIQ48" s="5"/>
      <c r="VIR48" s="5"/>
      <c r="VIS48" s="5"/>
      <c r="VIT48" s="5"/>
      <c r="VIU48" s="5"/>
      <c r="VIV48" s="5"/>
      <c r="VIW48" s="5"/>
      <c r="VIX48" s="5"/>
      <c r="VIY48" s="5"/>
      <c r="VIZ48" s="5"/>
      <c r="VJA48" s="5"/>
      <c r="VJB48" s="5"/>
      <c r="VJC48" s="5"/>
      <c r="VJD48" s="5"/>
      <c r="VJE48" s="5"/>
      <c r="VJF48" s="5"/>
      <c r="VJG48" s="5"/>
      <c r="VJH48" s="5"/>
      <c r="VJI48" s="5"/>
      <c r="VJJ48" s="5"/>
      <c r="VJK48" s="5"/>
      <c r="VJL48" s="5"/>
      <c r="VJM48" s="5"/>
      <c r="VJN48" s="5"/>
      <c r="VJO48" s="5"/>
      <c r="VJP48" s="5"/>
      <c r="VJQ48" s="5"/>
      <c r="VJR48" s="5"/>
      <c r="VJS48" s="5"/>
      <c r="VJT48" s="5"/>
      <c r="VJU48" s="5"/>
      <c r="VJV48" s="5"/>
      <c r="VJW48" s="5"/>
      <c r="VJX48" s="5"/>
      <c r="VJY48" s="5"/>
      <c r="VJZ48" s="5"/>
      <c r="VKA48" s="5"/>
      <c r="VKB48" s="5"/>
      <c r="VKC48" s="5"/>
      <c r="VKD48" s="5"/>
      <c r="VKE48" s="5"/>
      <c r="VKF48" s="5"/>
      <c r="VKG48" s="5"/>
      <c r="VKH48" s="5"/>
      <c r="VKI48" s="5"/>
      <c r="VKJ48" s="5"/>
      <c r="VKK48" s="5"/>
      <c r="VKL48" s="5"/>
      <c r="VKM48" s="5"/>
      <c r="VKN48" s="5"/>
      <c r="VKO48" s="5"/>
      <c r="VKP48" s="5"/>
      <c r="VKQ48" s="5"/>
      <c r="VKR48" s="5"/>
      <c r="VKS48" s="5"/>
      <c r="VKT48" s="5"/>
      <c r="VKU48" s="5"/>
      <c r="VKV48" s="5"/>
      <c r="VKW48" s="5"/>
      <c r="VKX48" s="5"/>
      <c r="VKY48" s="5"/>
      <c r="VKZ48" s="5"/>
      <c r="VLA48" s="5"/>
      <c r="VLB48" s="5"/>
      <c r="VLC48" s="5"/>
      <c r="VLD48" s="5"/>
      <c r="VLE48" s="5"/>
      <c r="VLF48" s="5"/>
      <c r="VLG48" s="5"/>
      <c r="VLH48" s="5"/>
      <c r="VLI48" s="5"/>
      <c r="VLJ48" s="5"/>
      <c r="VLK48" s="5"/>
      <c r="VLL48" s="5"/>
      <c r="VLM48" s="5"/>
      <c r="VLN48" s="5"/>
      <c r="VLO48" s="5"/>
      <c r="VLP48" s="5"/>
      <c r="VLQ48" s="5"/>
      <c r="VLR48" s="5"/>
      <c r="VLS48" s="5"/>
      <c r="VLT48" s="5"/>
      <c r="VLU48" s="5"/>
      <c r="VLV48" s="5"/>
      <c r="VLW48" s="5"/>
      <c r="VLX48" s="5"/>
      <c r="VLY48" s="5"/>
      <c r="VLZ48" s="5"/>
      <c r="VMA48" s="5"/>
      <c r="VMB48" s="5"/>
      <c r="VMC48" s="5"/>
      <c r="VMD48" s="5"/>
      <c r="VME48" s="5"/>
      <c r="VMF48" s="5"/>
      <c r="VMG48" s="5"/>
      <c r="VMH48" s="5"/>
      <c r="VMI48" s="5"/>
      <c r="VMJ48" s="5"/>
      <c r="VMK48" s="5"/>
      <c r="VML48" s="5"/>
      <c r="VMM48" s="5"/>
      <c r="VMN48" s="5"/>
      <c r="VMO48" s="5"/>
      <c r="VMP48" s="5"/>
      <c r="VMQ48" s="5"/>
      <c r="VMR48" s="5"/>
      <c r="VMS48" s="5"/>
      <c r="VMT48" s="5"/>
      <c r="VMU48" s="5"/>
      <c r="VMV48" s="5"/>
      <c r="VMW48" s="5"/>
      <c r="VMX48" s="5"/>
      <c r="VMY48" s="5"/>
      <c r="VMZ48" s="5"/>
      <c r="VNA48" s="5"/>
      <c r="VNB48" s="5"/>
      <c r="VNC48" s="5"/>
      <c r="VND48" s="5"/>
      <c r="VNE48" s="5"/>
      <c r="VNF48" s="5"/>
      <c r="VNG48" s="5"/>
      <c r="VNH48" s="5"/>
      <c r="VNI48" s="5"/>
      <c r="VNJ48" s="5"/>
      <c r="VNK48" s="5"/>
      <c r="VNL48" s="5"/>
      <c r="VNM48" s="5"/>
      <c r="VNN48" s="5"/>
      <c r="VNO48" s="5"/>
      <c r="VNP48" s="5"/>
      <c r="VNQ48" s="5"/>
      <c r="VNR48" s="5"/>
      <c r="VNS48" s="5"/>
      <c r="VNT48" s="5"/>
      <c r="VNU48" s="5"/>
      <c r="VNV48" s="5"/>
      <c r="VNW48" s="5"/>
      <c r="VNX48" s="5"/>
      <c r="VNY48" s="5"/>
      <c r="VNZ48" s="5"/>
      <c r="VOA48" s="5"/>
      <c r="VOB48" s="5"/>
      <c r="VOC48" s="5"/>
      <c r="VOD48" s="5"/>
      <c r="VOE48" s="5"/>
      <c r="VOF48" s="5"/>
      <c r="VOG48" s="5"/>
      <c r="VOH48" s="5"/>
      <c r="VOI48" s="5"/>
      <c r="VOJ48" s="5"/>
      <c r="VOK48" s="5"/>
      <c r="VOL48" s="5"/>
      <c r="VOM48" s="5"/>
      <c r="VON48" s="5"/>
      <c r="VOO48" s="5"/>
      <c r="VOP48" s="5"/>
      <c r="VOQ48" s="5"/>
      <c r="VOR48" s="5"/>
      <c r="VOS48" s="5"/>
      <c r="VOT48" s="5"/>
      <c r="VOU48" s="5"/>
      <c r="VOV48" s="5"/>
      <c r="VOW48" s="5"/>
      <c r="VOX48" s="5"/>
      <c r="VOY48" s="5"/>
      <c r="VOZ48" s="5"/>
      <c r="VPA48" s="5"/>
      <c r="VPB48" s="5"/>
      <c r="VPC48" s="5"/>
      <c r="VPD48" s="5"/>
      <c r="VPE48" s="5"/>
      <c r="VPF48" s="5"/>
      <c r="VPG48" s="5"/>
      <c r="VPH48" s="5"/>
      <c r="VPI48" s="5"/>
      <c r="VPJ48" s="5"/>
      <c r="VPK48" s="5"/>
      <c r="VPL48" s="5"/>
      <c r="VPM48" s="5"/>
      <c r="VPN48" s="5"/>
      <c r="VPO48" s="5"/>
      <c r="VPP48" s="5"/>
      <c r="VPQ48" s="5"/>
      <c r="VPR48" s="5"/>
      <c r="VPS48" s="5"/>
      <c r="VPT48" s="5"/>
      <c r="VPU48" s="5"/>
      <c r="VPV48" s="5"/>
      <c r="VPW48" s="5"/>
      <c r="VPX48" s="5"/>
      <c r="VPY48" s="5"/>
      <c r="VPZ48" s="5"/>
      <c r="VQA48" s="5"/>
      <c r="VQB48" s="5"/>
      <c r="VQC48" s="5"/>
      <c r="VQD48" s="5"/>
      <c r="VQE48" s="5"/>
      <c r="VQF48" s="5"/>
      <c r="VQG48" s="5"/>
      <c r="VQH48" s="5"/>
      <c r="VQI48" s="5"/>
      <c r="VQJ48" s="5"/>
      <c r="VQK48" s="5"/>
      <c r="VQL48" s="5"/>
      <c r="VQM48" s="5"/>
      <c r="VQN48" s="5"/>
      <c r="VQO48" s="5"/>
      <c r="VQP48" s="5"/>
      <c r="VQQ48" s="5"/>
      <c r="VQR48" s="5"/>
      <c r="VQS48" s="5"/>
      <c r="VQT48" s="5"/>
      <c r="VQU48" s="5"/>
      <c r="VQV48" s="5"/>
      <c r="VQW48" s="5"/>
      <c r="VQX48" s="5"/>
      <c r="VQY48" s="5"/>
      <c r="VQZ48" s="5"/>
      <c r="VRA48" s="5"/>
      <c r="VRB48" s="5"/>
      <c r="VRC48" s="5"/>
      <c r="VRD48" s="5"/>
      <c r="VRE48" s="5"/>
      <c r="VRF48" s="5"/>
      <c r="VRG48" s="5"/>
      <c r="VRH48" s="5"/>
      <c r="VRI48" s="5"/>
      <c r="VRJ48" s="5"/>
      <c r="VRK48" s="5"/>
      <c r="VRL48" s="5"/>
      <c r="VRM48" s="5"/>
      <c r="VRN48" s="5"/>
      <c r="VRO48" s="5"/>
      <c r="VRP48" s="5"/>
      <c r="VRQ48" s="5"/>
      <c r="VRR48" s="5"/>
      <c r="VRS48" s="5"/>
      <c r="VRT48" s="5"/>
      <c r="VRU48" s="5"/>
      <c r="VRV48" s="5"/>
      <c r="VRW48" s="5"/>
      <c r="VRX48" s="5"/>
      <c r="VRY48" s="5"/>
      <c r="VRZ48" s="5"/>
      <c r="VSA48" s="5"/>
      <c r="VSB48" s="5"/>
      <c r="VSC48" s="5"/>
      <c r="VSD48" s="5"/>
      <c r="VSE48" s="5"/>
      <c r="VSF48" s="5"/>
      <c r="VSG48" s="5"/>
      <c r="VSH48" s="5"/>
      <c r="VSI48" s="5"/>
      <c r="VSJ48" s="5"/>
      <c r="VSK48" s="5"/>
      <c r="VSL48" s="5"/>
      <c r="VSM48" s="5"/>
      <c r="VSN48" s="5"/>
      <c r="VSO48" s="5"/>
      <c r="VSP48" s="5"/>
      <c r="VSQ48" s="5"/>
      <c r="VSR48" s="5"/>
      <c r="VSS48" s="5"/>
      <c r="VST48" s="5"/>
      <c r="VSU48" s="5"/>
      <c r="VSV48" s="5"/>
      <c r="VSW48" s="5"/>
      <c r="VSX48" s="5"/>
      <c r="VSY48" s="5"/>
      <c r="VSZ48" s="5"/>
      <c r="VTA48" s="5"/>
      <c r="VTB48" s="5"/>
      <c r="VTC48" s="5"/>
      <c r="VTD48" s="5"/>
      <c r="VTE48" s="5"/>
      <c r="VTF48" s="5"/>
      <c r="VTG48" s="5"/>
      <c r="VTH48" s="5"/>
      <c r="VTI48" s="5"/>
      <c r="VTJ48" s="5"/>
      <c r="VTK48" s="5"/>
      <c r="VTL48" s="5"/>
      <c r="VTM48" s="5"/>
      <c r="VTN48" s="5"/>
      <c r="VTO48" s="5"/>
      <c r="VTP48" s="5"/>
      <c r="VTQ48" s="5"/>
      <c r="VTR48" s="5"/>
      <c r="VTS48" s="5"/>
      <c r="VTT48" s="5"/>
      <c r="VTU48" s="5"/>
      <c r="VTV48" s="5"/>
      <c r="VTW48" s="5"/>
      <c r="VTX48" s="5"/>
      <c r="VTY48" s="5"/>
      <c r="VTZ48" s="5"/>
      <c r="VUA48" s="5"/>
      <c r="VUB48" s="5"/>
      <c r="VUC48" s="5"/>
      <c r="VUD48" s="5"/>
      <c r="VUE48" s="5"/>
      <c r="VUF48" s="5"/>
      <c r="VUG48" s="5"/>
      <c r="VUH48" s="5"/>
      <c r="VUI48" s="5"/>
      <c r="VUJ48" s="5"/>
      <c r="VUK48" s="5"/>
      <c r="VUL48" s="5"/>
      <c r="VUM48" s="5"/>
      <c r="VUN48" s="5"/>
      <c r="VUO48" s="5"/>
      <c r="VUP48" s="5"/>
      <c r="VUQ48" s="5"/>
      <c r="VUR48" s="5"/>
      <c r="VUS48" s="5"/>
      <c r="VUT48" s="5"/>
      <c r="VUU48" s="5"/>
      <c r="VUV48" s="5"/>
      <c r="VUW48" s="5"/>
      <c r="VUX48" s="5"/>
      <c r="VUY48" s="5"/>
      <c r="VUZ48" s="5"/>
      <c r="VVA48" s="5"/>
      <c r="VVB48" s="5"/>
      <c r="VVC48" s="5"/>
      <c r="VVD48" s="5"/>
      <c r="VVE48" s="5"/>
      <c r="VVF48" s="5"/>
      <c r="VVG48" s="5"/>
      <c r="VVH48" s="5"/>
      <c r="VVI48" s="5"/>
      <c r="VVJ48" s="5"/>
      <c r="VVK48" s="5"/>
      <c r="VVL48" s="5"/>
      <c r="VVM48" s="5"/>
      <c r="VVN48" s="5"/>
      <c r="VVO48" s="5"/>
      <c r="VVP48" s="5"/>
      <c r="VVQ48" s="5"/>
      <c r="VVR48" s="5"/>
      <c r="VVS48" s="5"/>
      <c r="VVT48" s="5"/>
      <c r="VVU48" s="5"/>
      <c r="VVV48" s="5"/>
      <c r="VVW48" s="5"/>
      <c r="VVX48" s="5"/>
      <c r="VVY48" s="5"/>
      <c r="VVZ48" s="5"/>
      <c r="VWA48" s="5"/>
      <c r="VWB48" s="5"/>
      <c r="VWC48" s="5"/>
      <c r="VWD48" s="5"/>
      <c r="VWE48" s="5"/>
      <c r="VWF48" s="5"/>
      <c r="VWG48" s="5"/>
      <c r="VWH48" s="5"/>
      <c r="VWI48" s="5"/>
      <c r="VWJ48" s="5"/>
      <c r="VWK48" s="5"/>
      <c r="VWL48" s="5"/>
      <c r="VWM48" s="5"/>
      <c r="VWN48" s="5"/>
      <c r="VWO48" s="5"/>
      <c r="VWP48" s="5"/>
      <c r="VWQ48" s="5"/>
      <c r="VWR48" s="5"/>
      <c r="VWS48" s="5"/>
      <c r="VWT48" s="5"/>
      <c r="VWU48" s="5"/>
      <c r="VWV48" s="5"/>
      <c r="VWW48" s="5"/>
      <c r="VWX48" s="5"/>
      <c r="VWY48" s="5"/>
      <c r="VWZ48" s="5"/>
      <c r="VXA48" s="5"/>
      <c r="VXB48" s="5"/>
      <c r="VXC48" s="5"/>
      <c r="VXD48" s="5"/>
      <c r="VXE48" s="5"/>
      <c r="VXF48" s="5"/>
      <c r="VXG48" s="5"/>
      <c r="VXH48" s="5"/>
      <c r="VXI48" s="5"/>
      <c r="VXJ48" s="5"/>
      <c r="VXK48" s="5"/>
      <c r="VXL48" s="5"/>
      <c r="VXM48" s="5"/>
      <c r="VXN48" s="5"/>
      <c r="VXO48" s="5"/>
      <c r="VXP48" s="5"/>
      <c r="VXQ48" s="5"/>
      <c r="VXR48" s="5"/>
      <c r="VXS48" s="5"/>
      <c r="VXT48" s="5"/>
      <c r="VXU48" s="5"/>
      <c r="VXV48" s="5"/>
      <c r="VXW48" s="5"/>
      <c r="VXX48" s="5"/>
      <c r="VXY48" s="5"/>
      <c r="VXZ48" s="5"/>
      <c r="VYA48" s="5"/>
      <c r="VYB48" s="5"/>
      <c r="VYC48" s="5"/>
      <c r="VYD48" s="5"/>
      <c r="VYE48" s="5"/>
      <c r="VYF48" s="5"/>
      <c r="VYG48" s="5"/>
      <c r="VYH48" s="5"/>
      <c r="VYI48" s="5"/>
      <c r="VYJ48" s="5"/>
      <c r="VYK48" s="5"/>
      <c r="VYL48" s="5"/>
      <c r="VYM48" s="5"/>
      <c r="VYN48" s="5"/>
      <c r="VYO48" s="5"/>
      <c r="VYP48" s="5"/>
      <c r="VYQ48" s="5"/>
      <c r="VYR48" s="5"/>
      <c r="VYS48" s="5"/>
      <c r="VYT48" s="5"/>
      <c r="VYU48" s="5"/>
      <c r="VYV48" s="5"/>
      <c r="VYW48" s="5"/>
      <c r="VYX48" s="5"/>
      <c r="VYY48" s="5"/>
      <c r="VYZ48" s="5"/>
      <c r="VZA48" s="5"/>
      <c r="VZB48" s="5"/>
      <c r="VZC48" s="5"/>
      <c r="VZD48" s="5"/>
      <c r="VZE48" s="5"/>
      <c r="VZF48" s="5"/>
      <c r="VZG48" s="5"/>
      <c r="VZH48" s="5"/>
      <c r="VZI48" s="5"/>
      <c r="VZJ48" s="5"/>
      <c r="VZK48" s="5"/>
      <c r="VZL48" s="5"/>
      <c r="VZM48" s="5"/>
      <c r="VZN48" s="5"/>
      <c r="VZO48" s="5"/>
      <c r="VZP48" s="5"/>
      <c r="VZQ48" s="5"/>
      <c r="VZR48" s="5"/>
      <c r="VZS48" s="5"/>
      <c r="VZT48" s="5"/>
      <c r="VZU48" s="5"/>
      <c r="VZV48" s="5"/>
      <c r="VZW48" s="5"/>
      <c r="VZX48" s="5"/>
      <c r="VZY48" s="5"/>
      <c r="VZZ48" s="5"/>
      <c r="WAA48" s="5"/>
      <c r="WAB48" s="5"/>
      <c r="WAC48" s="5"/>
      <c r="WAD48" s="5"/>
      <c r="WAE48" s="5"/>
      <c r="WAF48" s="5"/>
      <c r="WAG48" s="5"/>
      <c r="WAH48" s="5"/>
      <c r="WAI48" s="5"/>
      <c r="WAJ48" s="5"/>
      <c r="WAK48" s="5"/>
      <c r="WAL48" s="5"/>
      <c r="WAM48" s="5"/>
      <c r="WAN48" s="5"/>
      <c r="WAO48" s="5"/>
      <c r="WAP48" s="5"/>
      <c r="WAQ48" s="5"/>
      <c r="WAR48" s="5"/>
      <c r="WAS48" s="5"/>
      <c r="WAT48" s="5"/>
      <c r="WAU48" s="5"/>
      <c r="WAV48" s="5"/>
      <c r="WAW48" s="5"/>
      <c r="WAX48" s="5"/>
      <c r="WAY48" s="5"/>
      <c r="WAZ48" s="5"/>
      <c r="WBA48" s="5"/>
      <c r="WBB48" s="5"/>
      <c r="WBC48" s="5"/>
      <c r="WBD48" s="5"/>
      <c r="WBE48" s="5"/>
      <c r="WBF48" s="5"/>
      <c r="WBG48" s="5"/>
      <c r="WBH48" s="5"/>
      <c r="WBI48" s="5"/>
      <c r="WBJ48" s="5"/>
      <c r="WBK48" s="5"/>
      <c r="WBL48" s="5"/>
      <c r="WBM48" s="5"/>
      <c r="WBN48" s="5"/>
      <c r="WBO48" s="5"/>
      <c r="WBP48" s="5"/>
      <c r="WBQ48" s="5"/>
      <c r="WBR48" s="5"/>
      <c r="WBS48" s="5"/>
      <c r="WBT48" s="5"/>
      <c r="WBU48" s="5"/>
      <c r="WBV48" s="5"/>
      <c r="WBW48" s="5"/>
      <c r="WBX48" s="5"/>
      <c r="WBY48" s="5"/>
      <c r="WBZ48" s="5"/>
      <c r="WCA48" s="5"/>
      <c r="WCB48" s="5"/>
      <c r="WCC48" s="5"/>
      <c r="WCD48" s="5"/>
      <c r="WCE48" s="5"/>
      <c r="WCF48" s="5"/>
      <c r="WCG48" s="5"/>
      <c r="WCH48" s="5"/>
      <c r="WCI48" s="5"/>
      <c r="WCJ48" s="5"/>
      <c r="WCK48" s="5"/>
      <c r="WCL48" s="5"/>
      <c r="WCM48" s="5"/>
      <c r="WCN48" s="5"/>
      <c r="WCO48" s="5"/>
      <c r="WCP48" s="5"/>
      <c r="WCQ48" s="5"/>
      <c r="WCR48" s="5"/>
      <c r="WCS48" s="5"/>
      <c r="WCT48" s="5"/>
      <c r="WCU48" s="5"/>
      <c r="WCV48" s="5"/>
      <c r="WCW48" s="5"/>
      <c r="WCX48" s="5"/>
      <c r="WCY48" s="5"/>
      <c r="WCZ48" s="5"/>
      <c r="WDA48" s="5"/>
      <c r="WDB48" s="5"/>
      <c r="WDC48" s="5"/>
      <c r="WDD48" s="5"/>
      <c r="WDE48" s="5"/>
      <c r="WDF48" s="5"/>
      <c r="WDG48" s="5"/>
      <c r="WDH48" s="5"/>
      <c r="WDI48" s="5"/>
      <c r="WDJ48" s="5"/>
      <c r="WDK48" s="5"/>
      <c r="WDL48" s="5"/>
      <c r="WDM48" s="5"/>
      <c r="WDN48" s="5"/>
      <c r="WDO48" s="5"/>
      <c r="WDP48" s="5"/>
      <c r="WDQ48" s="5"/>
      <c r="WDR48" s="5"/>
      <c r="WDS48" s="5"/>
      <c r="WDT48" s="5"/>
      <c r="WDU48" s="5"/>
      <c r="WDV48" s="5"/>
      <c r="WDW48" s="5"/>
      <c r="WDX48" s="5"/>
      <c r="WDY48" s="5"/>
      <c r="WDZ48" s="5"/>
      <c r="WEA48" s="5"/>
      <c r="WEB48" s="5"/>
      <c r="WEC48" s="5"/>
      <c r="WED48" s="5"/>
      <c r="WEE48" s="5"/>
      <c r="WEF48" s="5"/>
      <c r="WEG48" s="5"/>
      <c r="WEH48" s="5"/>
      <c r="WEI48" s="5"/>
      <c r="WEJ48" s="5"/>
      <c r="WEK48" s="5"/>
      <c r="WEL48" s="5"/>
      <c r="WEM48" s="5"/>
      <c r="WEN48" s="5"/>
      <c r="WEO48" s="5"/>
      <c r="WEP48" s="5"/>
      <c r="WEQ48" s="5"/>
      <c r="WER48" s="5"/>
      <c r="WES48" s="5"/>
      <c r="WET48" s="5"/>
      <c r="WEU48" s="5"/>
      <c r="WEV48" s="5"/>
      <c r="WEW48" s="5"/>
      <c r="WEX48" s="5"/>
      <c r="WEY48" s="5"/>
      <c r="WEZ48" s="5"/>
      <c r="WFA48" s="5"/>
      <c r="WFB48" s="5"/>
      <c r="WFC48" s="5"/>
      <c r="WFD48" s="5"/>
      <c r="WFE48" s="5"/>
      <c r="WFF48" s="5"/>
      <c r="WFG48" s="5"/>
      <c r="WFH48" s="5"/>
      <c r="WFI48" s="5"/>
      <c r="WFJ48" s="5"/>
      <c r="WFK48" s="5"/>
      <c r="WFL48" s="5"/>
      <c r="WFM48" s="5"/>
      <c r="WFN48" s="5"/>
      <c r="WFO48" s="5"/>
      <c r="WFP48" s="5"/>
      <c r="WFQ48" s="5"/>
      <c r="WFR48" s="5"/>
      <c r="WFS48" s="5"/>
      <c r="WFT48" s="5"/>
      <c r="WFU48" s="5"/>
      <c r="WFV48" s="5"/>
      <c r="WFW48" s="5"/>
      <c r="WFX48" s="5"/>
      <c r="WFY48" s="5"/>
      <c r="WFZ48" s="5"/>
      <c r="WGA48" s="5"/>
      <c r="WGB48" s="5"/>
      <c r="WGC48" s="5"/>
      <c r="WGD48" s="5"/>
      <c r="WGE48" s="5"/>
      <c r="WGF48" s="5"/>
      <c r="WGG48" s="5"/>
      <c r="WGH48" s="5"/>
      <c r="WGI48" s="5"/>
      <c r="WGJ48" s="5"/>
      <c r="WGK48" s="5"/>
      <c r="WGL48" s="5"/>
      <c r="WGM48" s="5"/>
      <c r="WGN48" s="5"/>
      <c r="WGO48" s="5"/>
      <c r="WGP48" s="5"/>
      <c r="WGQ48" s="5"/>
      <c r="WGR48" s="5"/>
      <c r="WGS48" s="5"/>
      <c r="WGT48" s="5"/>
      <c r="WGU48" s="5"/>
      <c r="WGV48" s="5"/>
      <c r="WGW48" s="5"/>
      <c r="WGX48" s="5"/>
      <c r="WGY48" s="5"/>
      <c r="WGZ48" s="5"/>
      <c r="WHA48" s="5"/>
      <c r="WHB48" s="5"/>
      <c r="WHC48" s="5"/>
      <c r="WHD48" s="5"/>
      <c r="WHE48" s="5"/>
      <c r="WHF48" s="5"/>
      <c r="WHG48" s="5"/>
      <c r="WHH48" s="5"/>
      <c r="WHI48" s="5"/>
      <c r="WHJ48" s="5"/>
      <c r="WHK48" s="5"/>
      <c r="WHL48" s="5"/>
      <c r="WHM48" s="5"/>
      <c r="WHN48" s="5"/>
      <c r="WHO48" s="5"/>
      <c r="WHP48" s="5"/>
      <c r="WHQ48" s="5"/>
      <c r="WHR48" s="5"/>
      <c r="WHS48" s="5"/>
      <c r="WHT48" s="5"/>
      <c r="WHU48" s="5"/>
      <c r="WHV48" s="5"/>
      <c r="WHW48" s="5"/>
      <c r="WHX48" s="5"/>
      <c r="WHY48" s="5"/>
      <c r="WHZ48" s="5"/>
      <c r="WIA48" s="5"/>
      <c r="WIB48" s="5"/>
      <c r="WIC48" s="5"/>
      <c r="WID48" s="5"/>
      <c r="WIE48" s="5"/>
      <c r="WIF48" s="5"/>
      <c r="WIG48" s="5"/>
      <c r="WIH48" s="5"/>
      <c r="WII48" s="5"/>
      <c r="WIJ48" s="5"/>
      <c r="WIK48" s="5"/>
      <c r="WIL48" s="5"/>
      <c r="WIM48" s="5"/>
      <c r="WIN48" s="5"/>
      <c r="WIO48" s="5"/>
      <c r="WIP48" s="5"/>
      <c r="WIQ48" s="5"/>
      <c r="WIR48" s="5"/>
      <c r="WIS48" s="5"/>
      <c r="WIT48" s="5"/>
      <c r="WIU48" s="5"/>
      <c r="WIV48" s="5"/>
      <c r="WIW48" s="5"/>
      <c r="WIX48" s="5"/>
      <c r="WIY48" s="5"/>
      <c r="WIZ48" s="5"/>
      <c r="WJA48" s="5"/>
      <c r="WJB48" s="5"/>
      <c r="WJC48" s="5"/>
      <c r="WJD48" s="5"/>
      <c r="WJE48" s="5"/>
      <c r="WJF48" s="5"/>
      <c r="WJG48" s="5"/>
      <c r="WJH48" s="5"/>
      <c r="WJI48" s="5"/>
      <c r="WJJ48" s="5"/>
      <c r="WJK48" s="5"/>
      <c r="WJL48" s="5"/>
      <c r="WJM48" s="5"/>
      <c r="WJN48" s="5"/>
      <c r="WJO48" s="5"/>
      <c r="WJP48" s="5"/>
      <c r="WJQ48" s="5"/>
      <c r="WJR48" s="5"/>
      <c r="WJS48" s="5"/>
      <c r="WJT48" s="5"/>
      <c r="WJU48" s="5"/>
      <c r="WJV48" s="5"/>
      <c r="WJW48" s="5"/>
      <c r="WJX48" s="5"/>
      <c r="WJY48" s="5"/>
      <c r="WJZ48" s="5"/>
      <c r="WKA48" s="5"/>
      <c r="WKB48" s="5"/>
      <c r="WKC48" s="5"/>
      <c r="WKD48" s="5"/>
      <c r="WKE48" s="5"/>
      <c r="WKF48" s="5"/>
      <c r="WKG48" s="5"/>
      <c r="WKH48" s="5"/>
      <c r="WKI48" s="5"/>
      <c r="WKJ48" s="5"/>
      <c r="WKK48" s="5"/>
      <c r="WKL48" s="5"/>
      <c r="WKM48" s="5"/>
      <c r="WKN48" s="5"/>
      <c r="WKO48" s="5"/>
      <c r="WKP48" s="5"/>
      <c r="WKQ48" s="5"/>
      <c r="WKR48" s="5"/>
      <c r="WKS48" s="5"/>
      <c r="WKT48" s="5"/>
      <c r="WKU48" s="5"/>
      <c r="WKV48" s="5"/>
      <c r="WKW48" s="5"/>
      <c r="WKX48" s="5"/>
      <c r="WKY48" s="5"/>
      <c r="WKZ48" s="5"/>
      <c r="WLA48" s="5"/>
      <c r="WLB48" s="5"/>
      <c r="WLC48" s="5"/>
      <c r="WLD48" s="5"/>
      <c r="WLE48" s="5"/>
      <c r="WLF48" s="5"/>
      <c r="WLG48" s="5"/>
      <c r="WLH48" s="5"/>
      <c r="WLI48" s="5"/>
      <c r="WLJ48" s="5"/>
      <c r="WLK48" s="5"/>
      <c r="WLL48" s="5"/>
      <c r="WLM48" s="5"/>
      <c r="WLN48" s="5"/>
      <c r="WLO48" s="5"/>
      <c r="WLP48" s="5"/>
      <c r="WLQ48" s="5"/>
      <c r="WLR48" s="5"/>
      <c r="WLS48" s="5"/>
      <c r="WLT48" s="5"/>
      <c r="WLU48" s="5"/>
      <c r="WLV48" s="5"/>
      <c r="WLW48" s="5"/>
      <c r="WLX48" s="5"/>
      <c r="WLY48" s="5"/>
      <c r="WLZ48" s="5"/>
      <c r="WMA48" s="5"/>
      <c r="WMB48" s="5"/>
      <c r="WMC48" s="5"/>
      <c r="WMD48" s="5"/>
      <c r="WME48" s="5"/>
      <c r="WMF48" s="5"/>
      <c r="WMG48" s="5"/>
      <c r="WMH48" s="5"/>
      <c r="WMI48" s="5"/>
      <c r="WMJ48" s="5"/>
      <c r="WMK48" s="5"/>
      <c r="WML48" s="5"/>
      <c r="WMM48" s="5"/>
      <c r="WMN48" s="5"/>
      <c r="WMO48" s="5"/>
      <c r="WMP48" s="5"/>
      <c r="WMQ48" s="5"/>
      <c r="WMR48" s="5"/>
      <c r="WMS48" s="5"/>
      <c r="WMT48" s="5"/>
      <c r="WMU48" s="5"/>
      <c r="WMV48" s="5"/>
      <c r="WMW48" s="5"/>
      <c r="WMX48" s="5"/>
      <c r="WMY48" s="5"/>
      <c r="WMZ48" s="5"/>
      <c r="WNA48" s="5"/>
      <c r="WNB48" s="5"/>
      <c r="WNC48" s="5"/>
      <c r="WND48" s="5"/>
      <c r="WNE48" s="5"/>
      <c r="WNF48" s="5"/>
      <c r="WNG48" s="5"/>
      <c r="WNH48" s="5"/>
      <c r="WNI48" s="5"/>
      <c r="WNJ48" s="5"/>
      <c r="WNK48" s="5"/>
      <c r="WNL48" s="5"/>
      <c r="WNM48" s="5"/>
      <c r="WNN48" s="5"/>
      <c r="WNO48" s="5"/>
      <c r="WNP48" s="5"/>
      <c r="WNQ48" s="5"/>
      <c r="WNR48" s="5"/>
      <c r="WNS48" s="5"/>
      <c r="WNT48" s="5"/>
      <c r="WNU48" s="5"/>
      <c r="WNV48" s="5"/>
      <c r="WNW48" s="5"/>
      <c r="WNX48" s="5"/>
      <c r="WNY48" s="5"/>
      <c r="WNZ48" s="5"/>
      <c r="WOA48" s="5"/>
      <c r="WOB48" s="5"/>
      <c r="WOC48" s="5"/>
      <c r="WOD48" s="5"/>
      <c r="WOE48" s="5"/>
      <c r="WOF48" s="5"/>
      <c r="WOG48" s="5"/>
      <c r="WOH48" s="5"/>
      <c r="WOI48" s="5"/>
      <c r="WOJ48" s="5"/>
      <c r="WOK48" s="5"/>
      <c r="WOL48" s="5"/>
      <c r="WOM48" s="5"/>
      <c r="WON48" s="5"/>
      <c r="WOO48" s="5"/>
      <c r="WOP48" s="5"/>
      <c r="WOQ48" s="5"/>
      <c r="WOR48" s="5"/>
      <c r="WOS48" s="5"/>
      <c r="WOT48" s="5"/>
      <c r="WOU48" s="5"/>
      <c r="WOV48" s="5"/>
      <c r="WOW48" s="5"/>
      <c r="WOX48" s="5"/>
      <c r="WOY48" s="5"/>
      <c r="WOZ48" s="5"/>
      <c r="WPA48" s="5"/>
      <c r="WPB48" s="5"/>
      <c r="WPC48" s="5"/>
      <c r="WPD48" s="5"/>
      <c r="WPE48" s="5"/>
      <c r="WPF48" s="5"/>
      <c r="WPG48" s="5"/>
      <c r="WPH48" s="5"/>
      <c r="WPI48" s="5"/>
      <c r="WPJ48" s="5"/>
      <c r="WPK48" s="5"/>
      <c r="WPL48" s="5"/>
      <c r="WPM48" s="5"/>
      <c r="WPN48" s="5"/>
      <c r="WPO48" s="5"/>
      <c r="WPP48" s="5"/>
      <c r="WPQ48" s="5"/>
      <c r="WPR48" s="5"/>
      <c r="WPS48" s="5"/>
      <c r="WPT48" s="5"/>
      <c r="WPU48" s="5"/>
      <c r="WPV48" s="5"/>
      <c r="WPW48" s="5"/>
      <c r="WPX48" s="5"/>
      <c r="WPY48" s="5"/>
      <c r="WPZ48" s="5"/>
      <c r="WQA48" s="5"/>
      <c r="WQB48" s="5"/>
      <c r="WQC48" s="5"/>
      <c r="WQD48" s="5"/>
      <c r="WQE48" s="5"/>
      <c r="WQF48" s="5"/>
      <c r="WQG48" s="5"/>
      <c r="WQH48" s="5"/>
      <c r="WQI48" s="5"/>
      <c r="WQJ48" s="5"/>
      <c r="WQK48" s="5"/>
      <c r="WQL48" s="5"/>
      <c r="WQM48" s="5"/>
      <c r="WQN48" s="5"/>
      <c r="WQO48" s="5"/>
      <c r="WQP48" s="5"/>
      <c r="WQQ48" s="5"/>
      <c r="WQR48" s="5"/>
      <c r="WQS48" s="5"/>
      <c r="WQT48" s="5"/>
      <c r="WQU48" s="5"/>
      <c r="WQV48" s="5"/>
      <c r="WQW48" s="5"/>
      <c r="WQX48" s="5"/>
      <c r="WQY48" s="5"/>
      <c r="WQZ48" s="5"/>
      <c r="WRA48" s="5"/>
      <c r="WRB48" s="5"/>
      <c r="WRC48" s="5"/>
      <c r="WRD48" s="5"/>
      <c r="WRE48" s="5"/>
      <c r="WRF48" s="5"/>
      <c r="WRG48" s="5"/>
      <c r="WRH48" s="5"/>
      <c r="WRI48" s="5"/>
      <c r="WRJ48" s="5"/>
      <c r="WRK48" s="5"/>
      <c r="WRL48" s="5"/>
      <c r="WRM48" s="5"/>
      <c r="WRN48" s="5"/>
      <c r="WRO48" s="5"/>
      <c r="WRP48" s="5"/>
      <c r="WRQ48" s="5"/>
      <c r="WRR48" s="5"/>
      <c r="WRS48" s="5"/>
      <c r="WRT48" s="5"/>
      <c r="WRU48" s="5"/>
      <c r="WRV48" s="5"/>
      <c r="WRW48" s="5"/>
      <c r="WRX48" s="5"/>
      <c r="WRY48" s="5"/>
      <c r="WRZ48" s="5"/>
      <c r="WSA48" s="5"/>
      <c r="WSB48" s="5"/>
      <c r="WSC48" s="5"/>
      <c r="WSD48" s="5"/>
      <c r="WSE48" s="5"/>
      <c r="WSF48" s="5"/>
      <c r="WSG48" s="5"/>
      <c r="WSH48" s="5"/>
      <c r="WSI48" s="5"/>
      <c r="WSJ48" s="5"/>
      <c r="WSK48" s="5"/>
      <c r="WSL48" s="5"/>
      <c r="WSM48" s="5"/>
      <c r="WSN48" s="5"/>
      <c r="WSO48" s="5"/>
      <c r="WSP48" s="5"/>
      <c r="WSQ48" s="5"/>
      <c r="WSR48" s="5"/>
      <c r="WSS48" s="5"/>
      <c r="WST48" s="5"/>
      <c r="WSU48" s="5"/>
      <c r="WSV48" s="5"/>
      <c r="WSW48" s="5"/>
      <c r="WSX48" s="5"/>
      <c r="WSY48" s="5"/>
      <c r="WSZ48" s="5"/>
      <c r="WTA48" s="5"/>
      <c r="WTB48" s="5"/>
      <c r="WTC48" s="5"/>
      <c r="WTD48" s="5"/>
      <c r="WTE48" s="5"/>
      <c r="WTF48" s="5"/>
      <c r="WTG48" s="5"/>
      <c r="WTH48" s="5"/>
      <c r="WTI48" s="5"/>
      <c r="WTJ48" s="5"/>
      <c r="WTK48" s="5"/>
      <c r="WTL48" s="5"/>
      <c r="WTM48" s="5"/>
      <c r="WTN48" s="5"/>
      <c r="WTO48" s="5"/>
      <c r="WTP48" s="5"/>
      <c r="WTQ48" s="5"/>
      <c r="WTR48" s="5"/>
      <c r="WTS48" s="5"/>
      <c r="WTT48" s="5"/>
      <c r="WTU48" s="5"/>
      <c r="WTV48" s="5"/>
      <c r="WTW48" s="5"/>
      <c r="WTX48" s="5"/>
      <c r="WTY48" s="5"/>
      <c r="WTZ48" s="5"/>
      <c r="WUA48" s="5"/>
      <c r="WUB48" s="5"/>
      <c r="WUC48" s="5"/>
      <c r="WUD48" s="5"/>
      <c r="WUE48" s="5"/>
      <c r="WUF48" s="5"/>
      <c r="WUG48" s="5"/>
      <c r="WUH48" s="5"/>
      <c r="WUI48" s="5"/>
      <c r="WUJ48" s="5"/>
      <c r="WUK48" s="5"/>
      <c r="WUL48" s="5"/>
      <c r="WUM48" s="5"/>
      <c r="WUN48" s="5"/>
      <c r="WUO48" s="5"/>
      <c r="WUP48" s="5"/>
      <c r="WUQ48" s="5"/>
      <c r="WUR48" s="5"/>
      <c r="WUS48" s="5"/>
      <c r="WUT48" s="5"/>
      <c r="WUU48" s="5"/>
      <c r="WUV48" s="5"/>
      <c r="WUW48" s="5"/>
      <c r="WUX48" s="5"/>
      <c r="WUY48" s="5"/>
      <c r="WUZ48" s="5"/>
      <c r="WVA48" s="5"/>
      <c r="WVB48" s="5"/>
      <c r="WVC48" s="5"/>
      <c r="WVD48" s="5"/>
      <c r="WVE48" s="5"/>
      <c r="WVF48" s="5"/>
      <c r="WVG48" s="5"/>
      <c r="WVH48" s="5"/>
      <c r="WVI48" s="5"/>
      <c r="WVJ48" s="5"/>
      <c r="WVK48" s="5"/>
      <c r="WVL48" s="5"/>
      <c r="WVM48" s="5"/>
      <c r="WVN48" s="5"/>
      <c r="WVO48" s="5"/>
      <c r="WVP48" s="5"/>
      <c r="WVQ48" s="5"/>
      <c r="WVR48" s="5"/>
      <c r="WVS48" s="5"/>
      <c r="WVT48" s="5"/>
      <c r="WVU48" s="5"/>
      <c r="WVV48" s="5"/>
      <c r="WVW48" s="5"/>
      <c r="WVX48" s="5"/>
      <c r="WVY48" s="5"/>
      <c r="WVZ48" s="5"/>
      <c r="WWA48" s="5"/>
      <c r="WWB48" s="5"/>
      <c r="WWC48" s="5"/>
      <c r="WWD48" s="5"/>
      <c r="WWE48" s="5"/>
      <c r="WWF48" s="5"/>
      <c r="WWG48" s="5"/>
      <c r="WWH48" s="5"/>
      <c r="WWI48" s="5"/>
      <c r="WWJ48" s="5"/>
      <c r="WWK48" s="5"/>
      <c r="WWL48" s="5"/>
      <c r="WWM48" s="5"/>
      <c r="WWN48" s="5"/>
      <c r="WWO48" s="5"/>
      <c r="WWP48" s="5"/>
      <c r="WWQ48" s="5"/>
      <c r="WWR48" s="5"/>
      <c r="WWS48" s="5"/>
      <c r="WWT48" s="5"/>
      <c r="WWU48" s="5"/>
      <c r="WWV48" s="5"/>
      <c r="WWW48" s="5"/>
      <c r="WWX48" s="5"/>
      <c r="WWY48" s="5"/>
      <c r="WWZ48" s="5"/>
      <c r="WXA48" s="5"/>
      <c r="WXB48" s="5"/>
      <c r="WXC48" s="5"/>
      <c r="WXD48" s="5"/>
      <c r="WXE48" s="5"/>
      <c r="WXF48" s="5"/>
      <c r="WXG48" s="5"/>
      <c r="WXH48" s="5"/>
      <c r="WXI48" s="5"/>
      <c r="WXJ48" s="5"/>
      <c r="WXK48" s="5"/>
      <c r="WXL48" s="5"/>
      <c r="WXM48" s="5"/>
      <c r="WXN48" s="5"/>
      <c r="WXO48" s="5"/>
      <c r="WXP48" s="5"/>
      <c r="WXQ48" s="5"/>
      <c r="WXR48" s="5"/>
      <c r="WXS48" s="5"/>
      <c r="WXT48" s="5"/>
      <c r="WXU48" s="5"/>
      <c r="WXV48" s="5"/>
      <c r="WXW48" s="5"/>
      <c r="WXX48" s="5"/>
      <c r="WXY48" s="5"/>
      <c r="WXZ48" s="5"/>
      <c r="WYA48" s="5"/>
      <c r="WYB48" s="5"/>
      <c r="WYC48" s="5"/>
      <c r="WYD48" s="5"/>
      <c r="WYE48" s="5"/>
      <c r="WYF48" s="5"/>
      <c r="WYG48" s="5"/>
      <c r="WYH48" s="5"/>
      <c r="WYI48" s="5"/>
      <c r="WYJ48" s="5"/>
      <c r="WYK48" s="5"/>
      <c r="WYL48" s="5"/>
      <c r="WYM48" s="5"/>
      <c r="WYN48" s="5"/>
      <c r="WYO48" s="5"/>
      <c r="WYP48" s="5"/>
      <c r="WYQ48" s="5"/>
      <c r="WYR48" s="5"/>
      <c r="WYS48" s="5"/>
      <c r="WYT48" s="5"/>
      <c r="WYU48" s="5"/>
      <c r="WYV48" s="5"/>
      <c r="WYW48" s="5"/>
      <c r="WYX48" s="5"/>
      <c r="WYY48" s="5"/>
      <c r="WYZ48" s="5"/>
      <c r="WZA48" s="5"/>
      <c r="WZB48" s="5"/>
      <c r="WZC48" s="5"/>
      <c r="WZD48" s="5"/>
      <c r="WZE48" s="5"/>
      <c r="WZF48" s="5"/>
      <c r="WZG48" s="5"/>
      <c r="WZH48" s="5"/>
      <c r="WZI48" s="5"/>
      <c r="WZJ48" s="5"/>
      <c r="WZK48" s="5"/>
      <c r="WZL48" s="5"/>
      <c r="WZM48" s="5"/>
      <c r="WZN48" s="5"/>
      <c r="WZO48" s="5"/>
      <c r="WZP48" s="5"/>
      <c r="WZQ48" s="5"/>
      <c r="WZR48" s="5"/>
      <c r="WZS48" s="5"/>
      <c r="WZT48" s="5"/>
      <c r="WZU48" s="5"/>
      <c r="WZV48" s="5"/>
      <c r="WZW48" s="5"/>
      <c r="WZX48" s="5"/>
      <c r="WZY48" s="5"/>
      <c r="WZZ48" s="5"/>
      <c r="XAA48" s="5"/>
      <c r="XAB48" s="5"/>
      <c r="XAC48" s="5"/>
      <c r="XAD48" s="5"/>
      <c r="XAE48" s="5"/>
      <c r="XAF48" s="5"/>
      <c r="XAG48" s="5"/>
      <c r="XAH48" s="5"/>
      <c r="XAI48" s="5"/>
      <c r="XAJ48" s="5"/>
      <c r="XAK48" s="5"/>
      <c r="XAL48" s="5"/>
      <c r="XAM48" s="5"/>
      <c r="XAN48" s="5"/>
      <c r="XAO48" s="5"/>
      <c r="XAP48" s="5"/>
      <c r="XAQ48" s="5"/>
      <c r="XAR48" s="5"/>
      <c r="XAS48" s="5"/>
      <c r="XAT48" s="5"/>
      <c r="XAU48" s="5"/>
      <c r="XAV48" s="5"/>
      <c r="XAW48" s="5"/>
      <c r="XAX48" s="5"/>
      <c r="XAY48" s="5"/>
      <c r="XAZ48" s="5"/>
      <c r="XBA48" s="5"/>
      <c r="XBB48" s="5"/>
      <c r="XBC48" s="5"/>
      <c r="XBD48" s="5"/>
      <c r="XBE48" s="5"/>
      <c r="XBF48" s="5"/>
      <c r="XBG48" s="5"/>
      <c r="XBH48" s="5"/>
      <c r="XBI48" s="5"/>
      <c r="XBJ48" s="5"/>
      <c r="XBK48" s="5"/>
      <c r="XBL48" s="5"/>
      <c r="XBM48" s="5"/>
      <c r="XBN48" s="5"/>
      <c r="XBO48" s="5"/>
      <c r="XBP48" s="5"/>
      <c r="XBQ48" s="5"/>
      <c r="XBR48" s="5"/>
      <c r="XBS48" s="5"/>
      <c r="XBT48" s="5"/>
      <c r="XBU48" s="5"/>
      <c r="XBV48" s="5"/>
      <c r="XBW48" s="5"/>
      <c r="XBX48" s="5"/>
      <c r="XBY48" s="5"/>
      <c r="XBZ48" s="5"/>
      <c r="XCA48" s="5"/>
      <c r="XCB48" s="5"/>
      <c r="XCC48" s="5"/>
      <c r="XCD48" s="5"/>
      <c r="XCE48" s="5"/>
      <c r="XCF48" s="5"/>
      <c r="XCG48" s="5"/>
      <c r="XCH48" s="5"/>
      <c r="XCI48" s="5"/>
      <c r="XCJ48" s="5"/>
      <c r="XCK48" s="5"/>
      <c r="XCL48" s="5"/>
      <c r="XCM48" s="5"/>
      <c r="XCN48" s="5"/>
      <c r="XCO48" s="5"/>
      <c r="XCP48" s="5"/>
      <c r="XCQ48" s="5"/>
      <c r="XCR48" s="5"/>
      <c r="XCS48" s="5"/>
      <c r="XCT48" s="5"/>
      <c r="XCU48" s="5"/>
      <c r="XCV48" s="5"/>
      <c r="XCW48" s="5"/>
      <c r="XCX48" s="5"/>
      <c r="XCY48" s="5"/>
      <c r="XCZ48" s="5"/>
      <c r="XDA48" s="5"/>
      <c r="XDB48" s="5"/>
      <c r="XDC48" s="5"/>
      <c r="XDD48" s="5"/>
      <c r="XDE48" s="5"/>
      <c r="XDF48" s="5"/>
      <c r="XDG48" s="5"/>
      <c r="XDH48" s="5"/>
      <c r="XDI48" s="5"/>
      <c r="XDJ48" s="5"/>
      <c r="XDK48" s="5"/>
      <c r="XDL48" s="5"/>
      <c r="XDM48" s="5"/>
      <c r="XDN48" s="5"/>
      <c r="XDO48" s="5"/>
      <c r="XDP48" s="5"/>
      <c r="XDQ48" s="5"/>
      <c r="XDR48" s="5"/>
      <c r="XDS48" s="5"/>
      <c r="XDT48" s="5"/>
      <c r="XDU48" s="5"/>
      <c r="XDV48" s="5"/>
      <c r="XDW48" s="5"/>
      <c r="XDX48" s="5"/>
      <c r="XDY48" s="5"/>
      <c r="XDZ48" s="5"/>
      <c r="XEA48" s="5"/>
      <c r="XEB48" s="5"/>
      <c r="XEC48" s="5"/>
      <c r="XED48" s="5"/>
      <c r="XEE48" s="5"/>
      <c r="XEF48" s="5"/>
      <c r="XEG48" s="5"/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5"/>
      <c r="XEU48" s="5"/>
      <c r="XEV48" s="5"/>
      <c r="XEW48" s="5"/>
      <c r="XEX48" s="5"/>
      <c r="XEY48" s="5"/>
      <c r="XEZ48" s="5"/>
      <c r="XFA48" s="5"/>
      <c r="XFB48" s="5"/>
    </row>
    <row r="49" s="5" customFormat="1" ht="32.1" hidden="1" customHeight="1" spans="1:15">
      <c r="A49" s="20">
        <v>2</v>
      </c>
      <c r="B49" s="21" t="s">
        <v>486</v>
      </c>
      <c r="C49" s="22" t="s">
        <v>487</v>
      </c>
      <c r="D49" s="23" t="s">
        <v>10</v>
      </c>
      <c r="E49" s="24">
        <v>1829.036416</v>
      </c>
      <c r="F49" s="24">
        <v>720.9499164</v>
      </c>
      <c r="G49" s="24">
        <v>3253.389525</v>
      </c>
      <c r="H49" s="25">
        <f t="shared" si="4"/>
        <v>3.51264290485741</v>
      </c>
      <c r="I49" s="46" t="s">
        <v>647</v>
      </c>
      <c r="J49" s="47" t="s">
        <v>648</v>
      </c>
      <c r="K49" s="48">
        <v>200</v>
      </c>
      <c r="L49" s="48">
        <v>200</v>
      </c>
      <c r="M49" s="48">
        <v>0</v>
      </c>
      <c r="N49" s="20"/>
      <c r="O49" s="20"/>
    </row>
    <row r="50" s="5" customFormat="1" ht="32.1" hidden="1" customHeight="1" spans="1:15">
      <c r="A50" s="20">
        <v>3</v>
      </c>
      <c r="B50" s="21" t="s">
        <v>488</v>
      </c>
      <c r="C50" s="22" t="s">
        <v>489</v>
      </c>
      <c r="D50" s="23" t="s">
        <v>10</v>
      </c>
      <c r="E50" s="24">
        <v>1082.9420882</v>
      </c>
      <c r="F50" s="24">
        <v>2278.649406</v>
      </c>
      <c r="G50" s="24">
        <v>4584.9282616</v>
      </c>
      <c r="H50" s="25">
        <f t="shared" si="4"/>
        <v>1.01212536229893</v>
      </c>
      <c r="I50" s="46" t="s">
        <v>647</v>
      </c>
      <c r="J50" s="47" t="s">
        <v>648</v>
      </c>
      <c r="K50" s="48">
        <v>200</v>
      </c>
      <c r="L50" s="48">
        <v>200</v>
      </c>
      <c r="M50" s="48">
        <v>0</v>
      </c>
      <c r="N50" s="20"/>
      <c r="O50" s="20"/>
    </row>
    <row r="51" s="5" customFormat="1" ht="32.1" hidden="1" customHeight="1" spans="1:15">
      <c r="A51" s="33">
        <v>4</v>
      </c>
      <c r="B51" s="34" t="s">
        <v>482</v>
      </c>
      <c r="C51" s="35" t="s">
        <v>483</v>
      </c>
      <c r="D51" s="36" t="s">
        <v>125</v>
      </c>
      <c r="E51" s="37">
        <v>310.1193004</v>
      </c>
      <c r="F51" s="37">
        <v>211.4871162</v>
      </c>
      <c r="G51" s="37">
        <v>677.5561186</v>
      </c>
      <c r="H51" s="38">
        <f t="shared" si="4"/>
        <v>2.2037701907063</v>
      </c>
      <c r="I51" s="52" t="s">
        <v>647</v>
      </c>
      <c r="J51" s="53" t="s">
        <v>648</v>
      </c>
      <c r="K51" s="54">
        <v>200</v>
      </c>
      <c r="L51" s="54">
        <v>200</v>
      </c>
      <c r="M51" s="54">
        <v>0</v>
      </c>
      <c r="N51" s="33"/>
      <c r="O51" s="33">
        <v>1</v>
      </c>
    </row>
    <row r="52" s="5" customFormat="1" ht="32.1" customHeight="1" spans="1:15">
      <c r="A52" s="20">
        <v>5</v>
      </c>
      <c r="B52" s="21" t="s">
        <v>492</v>
      </c>
      <c r="C52" s="22" t="s">
        <v>493</v>
      </c>
      <c r="D52" s="23" t="s">
        <v>125</v>
      </c>
      <c r="E52" s="24">
        <v>2739.5271796</v>
      </c>
      <c r="F52" s="24">
        <v>6366.5161507</v>
      </c>
      <c r="G52" s="24">
        <v>41087.9371764</v>
      </c>
      <c r="H52" s="25">
        <f t="shared" si="4"/>
        <v>5.45375527271416</v>
      </c>
      <c r="I52" s="46" t="s">
        <v>647</v>
      </c>
      <c r="J52" s="47" t="s">
        <v>650</v>
      </c>
      <c r="K52" s="48">
        <v>1200</v>
      </c>
      <c r="L52" s="48">
        <v>200</v>
      </c>
      <c r="M52" s="48">
        <v>1000</v>
      </c>
      <c r="N52" s="20"/>
      <c r="O52" s="20"/>
    </row>
    <row r="53" s="5" customFormat="1" ht="32.1" hidden="1" customHeight="1" spans="1:15">
      <c r="A53" s="20">
        <v>6</v>
      </c>
      <c r="B53" s="21" t="s">
        <v>484</v>
      </c>
      <c r="C53" s="22" t="s">
        <v>485</v>
      </c>
      <c r="D53" s="23" t="s">
        <v>17</v>
      </c>
      <c r="E53" s="24">
        <v>1224.55458</v>
      </c>
      <c r="F53" s="24">
        <v>861.9292909</v>
      </c>
      <c r="G53" s="24">
        <v>8743.5004726</v>
      </c>
      <c r="H53" s="25">
        <f t="shared" si="4"/>
        <v>9.14410412189416</v>
      </c>
      <c r="I53" s="46" t="s">
        <v>647</v>
      </c>
      <c r="J53" s="47" t="s">
        <v>648</v>
      </c>
      <c r="K53" s="48">
        <v>200</v>
      </c>
      <c r="L53" s="48">
        <v>200</v>
      </c>
      <c r="M53" s="48">
        <v>0</v>
      </c>
      <c r="N53" s="20"/>
      <c r="O53" s="20"/>
    </row>
    <row r="54" s="5" customFormat="1" ht="32.1" hidden="1" customHeight="1" spans="1:15">
      <c r="A54" s="20">
        <v>7</v>
      </c>
      <c r="B54" s="21" t="s">
        <v>490</v>
      </c>
      <c r="C54" s="22" t="s">
        <v>491</v>
      </c>
      <c r="D54" s="23" t="s">
        <v>17</v>
      </c>
      <c r="E54" s="24">
        <v>312.30616</v>
      </c>
      <c r="F54" s="24">
        <v>450.1935529</v>
      </c>
      <c r="G54" s="24">
        <v>3038.9430108</v>
      </c>
      <c r="H54" s="25">
        <f t="shared" si="4"/>
        <v>5.75030326672632</v>
      </c>
      <c r="I54" s="46" t="s">
        <v>647</v>
      </c>
      <c r="J54" s="47" t="s">
        <v>648</v>
      </c>
      <c r="K54" s="48">
        <v>200</v>
      </c>
      <c r="L54" s="48">
        <v>200</v>
      </c>
      <c r="M54" s="48">
        <v>0</v>
      </c>
      <c r="N54" s="20"/>
      <c r="O54" s="20"/>
    </row>
    <row r="55" s="5" customFormat="1" ht="32.1" hidden="1" customHeight="1" spans="1:15">
      <c r="A55" s="33">
        <v>8</v>
      </c>
      <c r="B55" s="34" t="s">
        <v>494</v>
      </c>
      <c r="C55" s="35" t="s">
        <v>495</v>
      </c>
      <c r="D55" s="36" t="s">
        <v>17</v>
      </c>
      <c r="E55" s="37">
        <v>286.2234348</v>
      </c>
      <c r="F55" s="37">
        <v>114.384389</v>
      </c>
      <c r="G55" s="37">
        <v>920.4893172</v>
      </c>
      <c r="H55" s="38">
        <f t="shared" si="4"/>
        <v>7.04733342764107</v>
      </c>
      <c r="I55" s="52" t="s">
        <v>647</v>
      </c>
      <c r="J55" s="53" t="s">
        <v>648</v>
      </c>
      <c r="K55" s="54">
        <v>200</v>
      </c>
      <c r="L55" s="54">
        <v>200</v>
      </c>
      <c r="M55" s="54">
        <v>0</v>
      </c>
      <c r="N55" s="33"/>
      <c r="O55" s="33">
        <v>1</v>
      </c>
    </row>
    <row r="56" s="5" customFormat="1" ht="32.1" customHeight="1" spans="1:15">
      <c r="A56" s="20">
        <v>9</v>
      </c>
      <c r="B56" s="21" t="s">
        <v>115</v>
      </c>
      <c r="C56" s="22" t="s">
        <v>477</v>
      </c>
      <c r="D56" s="23" t="s">
        <v>12</v>
      </c>
      <c r="E56" s="24">
        <v>17404.1130102</v>
      </c>
      <c r="F56" s="24">
        <v>6811.5241504</v>
      </c>
      <c r="G56" s="24">
        <v>51834.126683</v>
      </c>
      <c r="H56" s="25">
        <f t="shared" si="4"/>
        <v>6.60976919974013</v>
      </c>
      <c r="I56" s="46" t="s">
        <v>647</v>
      </c>
      <c r="J56" s="47" t="s">
        <v>650</v>
      </c>
      <c r="K56" s="48">
        <v>2200</v>
      </c>
      <c r="L56" s="48">
        <v>200</v>
      </c>
      <c r="M56" s="48">
        <v>2000</v>
      </c>
      <c r="N56" s="20"/>
      <c r="O56" s="20"/>
    </row>
    <row r="57" s="5" customFormat="1" ht="32.1" hidden="1" customHeight="1" spans="1:15">
      <c r="A57" s="20">
        <v>10</v>
      </c>
      <c r="B57" s="21" t="s">
        <v>480</v>
      </c>
      <c r="C57" s="22" t="s">
        <v>481</v>
      </c>
      <c r="D57" s="23" t="s">
        <v>12</v>
      </c>
      <c r="E57" s="24">
        <v>377.4420833</v>
      </c>
      <c r="F57" s="24">
        <v>135.6880687</v>
      </c>
      <c r="G57" s="24">
        <v>1165.948831</v>
      </c>
      <c r="H57" s="25">
        <f t="shared" si="4"/>
        <v>7.59286186450084</v>
      </c>
      <c r="I57" s="46" t="s">
        <v>647</v>
      </c>
      <c r="J57" s="47" t="s">
        <v>648</v>
      </c>
      <c r="K57" s="48">
        <v>200</v>
      </c>
      <c r="L57" s="48">
        <v>200</v>
      </c>
      <c r="M57" s="48">
        <v>0</v>
      </c>
      <c r="N57" s="20"/>
      <c r="O57" s="20"/>
    </row>
    <row r="58" s="4" customFormat="1" ht="32.1" customHeight="1" spans="1:15">
      <c r="A58" s="18"/>
      <c r="B58" s="18" t="s">
        <v>655</v>
      </c>
      <c r="C58" s="18"/>
      <c r="D58" s="18"/>
      <c r="E58" s="19">
        <f>SUM(E59:E67)</f>
        <v>86427.4272065</v>
      </c>
      <c r="F58" s="19">
        <f>SUM(F59:F67)</f>
        <v>83643.7521377</v>
      </c>
      <c r="G58" s="19">
        <f>SUM(G59:G67)</f>
        <v>306645.5095627</v>
      </c>
      <c r="H58" s="19"/>
      <c r="I58" s="19"/>
      <c r="J58" s="44"/>
      <c r="K58" s="45">
        <f>SUM(K59:K67)</f>
        <v>5300</v>
      </c>
      <c r="L58" s="45">
        <f>SUM(L59:L67)</f>
        <v>1800</v>
      </c>
      <c r="M58" s="45">
        <f>SUM(M59:M67)</f>
        <v>3500</v>
      </c>
      <c r="N58" s="45">
        <f>SUM(N59:N67)</f>
        <v>0</v>
      </c>
      <c r="O58" s="45">
        <f>SUM(O59:O67)</f>
        <v>0</v>
      </c>
    </row>
    <row r="59" s="5" customFormat="1" ht="32.1" customHeight="1" spans="1:15">
      <c r="A59" s="20">
        <v>1</v>
      </c>
      <c r="B59" s="21" t="s">
        <v>90</v>
      </c>
      <c r="C59" s="22" t="s">
        <v>496</v>
      </c>
      <c r="D59" s="23" t="s">
        <v>8</v>
      </c>
      <c r="E59" s="24">
        <v>32950.0977149</v>
      </c>
      <c r="F59" s="24">
        <v>21203.129339</v>
      </c>
      <c r="G59" s="24">
        <v>109518.8834422</v>
      </c>
      <c r="H59" s="25">
        <f t="shared" ref="H59:H67" si="5">IF(F59&gt;0,((G59-F59)/F59),((G59-F59)/(-F59)))</f>
        <v>4.16522262781071</v>
      </c>
      <c r="I59" s="46" t="s">
        <v>647</v>
      </c>
      <c r="J59" s="47" t="s">
        <v>650</v>
      </c>
      <c r="K59" s="48">
        <v>2200</v>
      </c>
      <c r="L59" s="48">
        <v>200</v>
      </c>
      <c r="M59" s="48">
        <v>2000</v>
      </c>
      <c r="N59" s="20"/>
      <c r="O59" s="20"/>
    </row>
    <row r="60" s="6" customFormat="1" ht="32.1" hidden="1" customHeight="1" spans="1:16382">
      <c r="A60" s="20">
        <v>2</v>
      </c>
      <c r="B60" s="21" t="s">
        <v>106</v>
      </c>
      <c r="C60" s="22" t="s">
        <v>497</v>
      </c>
      <c r="D60" s="23" t="s">
        <v>8</v>
      </c>
      <c r="E60" s="24">
        <v>3078.9711438</v>
      </c>
      <c r="F60" s="24">
        <v>1487.8156634</v>
      </c>
      <c r="G60" s="24">
        <v>7774.3757502</v>
      </c>
      <c r="H60" s="25">
        <f t="shared" si="5"/>
        <v>4.22536221485514</v>
      </c>
      <c r="I60" s="46" t="s">
        <v>647</v>
      </c>
      <c r="J60" s="47" t="s">
        <v>648</v>
      </c>
      <c r="K60" s="48">
        <v>200</v>
      </c>
      <c r="L60" s="48">
        <v>200</v>
      </c>
      <c r="M60" s="48">
        <v>0</v>
      </c>
      <c r="N60" s="20"/>
      <c r="O60" s="2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</row>
    <row r="61" s="5" customFormat="1" ht="32.1" hidden="1" customHeight="1" spans="1:15">
      <c r="A61" s="20">
        <v>3</v>
      </c>
      <c r="B61" s="21" t="s">
        <v>92</v>
      </c>
      <c r="C61" s="22" t="s">
        <v>502</v>
      </c>
      <c r="D61" s="23" t="s">
        <v>8</v>
      </c>
      <c r="E61" s="24">
        <v>8743.8600499</v>
      </c>
      <c r="F61" s="24">
        <v>16934.1604909</v>
      </c>
      <c r="G61" s="24">
        <v>28923.3715116</v>
      </c>
      <c r="H61" s="25">
        <f t="shared" si="5"/>
        <v>0.707989689075092</v>
      </c>
      <c r="I61" s="46" t="s">
        <v>647</v>
      </c>
      <c r="J61" s="47" t="s">
        <v>648</v>
      </c>
      <c r="K61" s="48">
        <v>200</v>
      </c>
      <c r="L61" s="48">
        <v>200</v>
      </c>
      <c r="M61" s="48">
        <v>0</v>
      </c>
      <c r="N61" s="20"/>
      <c r="O61" s="20"/>
    </row>
    <row r="62" s="6" customFormat="1" ht="32.1" hidden="1" customHeight="1" spans="1:16382">
      <c r="A62" s="20">
        <v>4</v>
      </c>
      <c r="B62" s="21" t="s">
        <v>96</v>
      </c>
      <c r="C62" s="22" t="s">
        <v>507</v>
      </c>
      <c r="D62" s="23" t="s">
        <v>19</v>
      </c>
      <c r="E62" s="24">
        <v>8425.6756096</v>
      </c>
      <c r="F62" s="24">
        <v>8526.5749898</v>
      </c>
      <c r="G62" s="24">
        <v>23404.7583819</v>
      </c>
      <c r="H62" s="25">
        <f t="shared" si="5"/>
        <v>1.74491908062712</v>
      </c>
      <c r="I62" s="46" t="s">
        <v>647</v>
      </c>
      <c r="J62" s="47" t="s">
        <v>648</v>
      </c>
      <c r="K62" s="48">
        <v>200</v>
      </c>
      <c r="L62" s="48">
        <v>200</v>
      </c>
      <c r="M62" s="48">
        <v>0</v>
      </c>
      <c r="N62" s="20"/>
      <c r="O62" s="2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  <c r="BUJ62" s="5"/>
      <c r="BUK62" s="5"/>
      <c r="BUL62" s="5"/>
      <c r="BUM62" s="5"/>
      <c r="BUN62" s="5"/>
      <c r="BUO62" s="5"/>
      <c r="BUP62" s="5"/>
      <c r="BUQ62" s="5"/>
      <c r="BUR62" s="5"/>
      <c r="BUS62" s="5"/>
      <c r="BUT62" s="5"/>
      <c r="BUU62" s="5"/>
      <c r="BUV62" s="5"/>
      <c r="BUW62" s="5"/>
      <c r="BUX62" s="5"/>
      <c r="BUY62" s="5"/>
      <c r="BUZ62" s="5"/>
      <c r="BVA62" s="5"/>
      <c r="BVB62" s="5"/>
      <c r="BVC62" s="5"/>
      <c r="BVD62" s="5"/>
      <c r="BVE62" s="5"/>
      <c r="BVF62" s="5"/>
      <c r="BVG62" s="5"/>
      <c r="BVH62" s="5"/>
      <c r="BVI62" s="5"/>
      <c r="BVJ62" s="5"/>
      <c r="BVK62" s="5"/>
      <c r="BVL62" s="5"/>
      <c r="BVM62" s="5"/>
      <c r="BVN62" s="5"/>
      <c r="BVO62" s="5"/>
      <c r="BVP62" s="5"/>
      <c r="BVQ62" s="5"/>
      <c r="BVR62" s="5"/>
      <c r="BVS62" s="5"/>
      <c r="BVT62" s="5"/>
      <c r="BVU62" s="5"/>
      <c r="BVV62" s="5"/>
      <c r="BVW62" s="5"/>
      <c r="BVX62" s="5"/>
      <c r="BVY62" s="5"/>
      <c r="BVZ62" s="5"/>
      <c r="BWA62" s="5"/>
      <c r="BWB62" s="5"/>
      <c r="BWC62" s="5"/>
      <c r="BWD62" s="5"/>
      <c r="BWE62" s="5"/>
      <c r="BWF62" s="5"/>
      <c r="BWG62" s="5"/>
      <c r="BWH62" s="5"/>
      <c r="BWI62" s="5"/>
      <c r="BWJ62" s="5"/>
      <c r="BWK62" s="5"/>
      <c r="BWL62" s="5"/>
      <c r="BWM62" s="5"/>
      <c r="BWN62" s="5"/>
      <c r="BWO62" s="5"/>
      <c r="BWP62" s="5"/>
      <c r="BWQ62" s="5"/>
      <c r="BWR62" s="5"/>
      <c r="BWS62" s="5"/>
      <c r="BWT62" s="5"/>
      <c r="BWU62" s="5"/>
      <c r="BWV62" s="5"/>
      <c r="BWW62" s="5"/>
      <c r="BWX62" s="5"/>
      <c r="BWY62" s="5"/>
      <c r="BWZ62" s="5"/>
      <c r="BXA62" s="5"/>
      <c r="BXB62" s="5"/>
      <c r="BXC62" s="5"/>
      <c r="BXD62" s="5"/>
      <c r="BXE62" s="5"/>
      <c r="BXF62" s="5"/>
      <c r="BXG62" s="5"/>
      <c r="BXH62" s="5"/>
      <c r="BXI62" s="5"/>
      <c r="BXJ62" s="5"/>
      <c r="BXK62" s="5"/>
      <c r="BXL62" s="5"/>
      <c r="BXM62" s="5"/>
      <c r="BXN62" s="5"/>
      <c r="BXO62" s="5"/>
      <c r="BXP62" s="5"/>
      <c r="BXQ62" s="5"/>
      <c r="BXR62" s="5"/>
      <c r="BXS62" s="5"/>
      <c r="BXT62" s="5"/>
      <c r="BXU62" s="5"/>
      <c r="BXV62" s="5"/>
      <c r="BXW62" s="5"/>
      <c r="BXX62" s="5"/>
      <c r="BXY62" s="5"/>
      <c r="BXZ62" s="5"/>
      <c r="BYA62" s="5"/>
      <c r="BYB62" s="5"/>
      <c r="BYC62" s="5"/>
      <c r="BYD62" s="5"/>
      <c r="BYE62" s="5"/>
      <c r="BYF62" s="5"/>
      <c r="BYG62" s="5"/>
      <c r="BYH62" s="5"/>
      <c r="BYI62" s="5"/>
      <c r="BYJ62" s="5"/>
      <c r="BYK62" s="5"/>
      <c r="BYL62" s="5"/>
      <c r="BYM62" s="5"/>
      <c r="BYN62" s="5"/>
      <c r="BYO62" s="5"/>
      <c r="BYP62" s="5"/>
      <c r="BYQ62" s="5"/>
      <c r="BYR62" s="5"/>
      <c r="BYS62" s="5"/>
      <c r="BYT62" s="5"/>
      <c r="BYU62" s="5"/>
      <c r="BYV62" s="5"/>
      <c r="BYW62" s="5"/>
      <c r="BYX62" s="5"/>
      <c r="BYY62" s="5"/>
      <c r="BYZ62" s="5"/>
      <c r="BZA62" s="5"/>
      <c r="BZB62" s="5"/>
      <c r="BZC62" s="5"/>
      <c r="BZD62" s="5"/>
      <c r="BZE62" s="5"/>
      <c r="BZF62" s="5"/>
      <c r="BZG62" s="5"/>
      <c r="BZH62" s="5"/>
      <c r="BZI62" s="5"/>
      <c r="BZJ62" s="5"/>
      <c r="BZK62" s="5"/>
      <c r="BZL62" s="5"/>
      <c r="BZM62" s="5"/>
      <c r="BZN62" s="5"/>
      <c r="BZO62" s="5"/>
      <c r="BZP62" s="5"/>
      <c r="BZQ62" s="5"/>
      <c r="BZR62" s="5"/>
      <c r="BZS62" s="5"/>
      <c r="BZT62" s="5"/>
      <c r="BZU62" s="5"/>
      <c r="BZV62" s="5"/>
      <c r="BZW62" s="5"/>
      <c r="BZX62" s="5"/>
      <c r="BZY62" s="5"/>
      <c r="BZZ62" s="5"/>
      <c r="CAA62" s="5"/>
      <c r="CAB62" s="5"/>
      <c r="CAC62" s="5"/>
      <c r="CAD62" s="5"/>
      <c r="CAE62" s="5"/>
      <c r="CAF62" s="5"/>
      <c r="CAG62" s="5"/>
      <c r="CAH62" s="5"/>
      <c r="CAI62" s="5"/>
      <c r="CAJ62" s="5"/>
      <c r="CAK62" s="5"/>
      <c r="CAL62" s="5"/>
      <c r="CAM62" s="5"/>
      <c r="CAN62" s="5"/>
      <c r="CAO62" s="5"/>
      <c r="CAP62" s="5"/>
      <c r="CAQ62" s="5"/>
      <c r="CAR62" s="5"/>
      <c r="CAS62" s="5"/>
      <c r="CAT62" s="5"/>
      <c r="CAU62" s="5"/>
      <c r="CAV62" s="5"/>
      <c r="CAW62" s="5"/>
      <c r="CAX62" s="5"/>
      <c r="CAY62" s="5"/>
      <c r="CAZ62" s="5"/>
      <c r="CBA62" s="5"/>
      <c r="CBB62" s="5"/>
      <c r="CBC62" s="5"/>
      <c r="CBD62" s="5"/>
      <c r="CBE62" s="5"/>
      <c r="CBF62" s="5"/>
      <c r="CBG62" s="5"/>
      <c r="CBH62" s="5"/>
      <c r="CBI62" s="5"/>
      <c r="CBJ62" s="5"/>
      <c r="CBK62" s="5"/>
      <c r="CBL62" s="5"/>
      <c r="CBM62" s="5"/>
      <c r="CBN62" s="5"/>
      <c r="CBO62" s="5"/>
      <c r="CBP62" s="5"/>
      <c r="CBQ62" s="5"/>
      <c r="CBR62" s="5"/>
      <c r="CBS62" s="5"/>
      <c r="CBT62" s="5"/>
      <c r="CBU62" s="5"/>
      <c r="CBV62" s="5"/>
      <c r="CBW62" s="5"/>
      <c r="CBX62" s="5"/>
      <c r="CBY62" s="5"/>
      <c r="CBZ62" s="5"/>
      <c r="CCA62" s="5"/>
      <c r="CCB62" s="5"/>
      <c r="CCC62" s="5"/>
      <c r="CCD62" s="5"/>
      <c r="CCE62" s="5"/>
      <c r="CCF62" s="5"/>
      <c r="CCG62" s="5"/>
      <c r="CCH62" s="5"/>
      <c r="CCI62" s="5"/>
      <c r="CCJ62" s="5"/>
      <c r="CCK62" s="5"/>
      <c r="CCL62" s="5"/>
      <c r="CCM62" s="5"/>
      <c r="CCN62" s="5"/>
      <c r="CCO62" s="5"/>
      <c r="CCP62" s="5"/>
      <c r="CCQ62" s="5"/>
      <c r="CCR62" s="5"/>
      <c r="CCS62" s="5"/>
      <c r="CCT62" s="5"/>
      <c r="CCU62" s="5"/>
      <c r="CCV62" s="5"/>
      <c r="CCW62" s="5"/>
      <c r="CCX62" s="5"/>
      <c r="CCY62" s="5"/>
      <c r="CCZ62" s="5"/>
      <c r="CDA62" s="5"/>
      <c r="CDB62" s="5"/>
      <c r="CDC62" s="5"/>
      <c r="CDD62" s="5"/>
      <c r="CDE62" s="5"/>
      <c r="CDF62" s="5"/>
      <c r="CDG62" s="5"/>
      <c r="CDH62" s="5"/>
      <c r="CDI62" s="5"/>
      <c r="CDJ62" s="5"/>
      <c r="CDK62" s="5"/>
      <c r="CDL62" s="5"/>
      <c r="CDM62" s="5"/>
      <c r="CDN62" s="5"/>
      <c r="CDO62" s="5"/>
      <c r="CDP62" s="5"/>
      <c r="CDQ62" s="5"/>
      <c r="CDR62" s="5"/>
      <c r="CDS62" s="5"/>
      <c r="CDT62" s="5"/>
      <c r="CDU62" s="5"/>
      <c r="CDV62" s="5"/>
      <c r="CDW62" s="5"/>
      <c r="CDX62" s="5"/>
      <c r="CDY62" s="5"/>
      <c r="CDZ62" s="5"/>
      <c r="CEA62" s="5"/>
      <c r="CEB62" s="5"/>
      <c r="CEC62" s="5"/>
      <c r="CED62" s="5"/>
      <c r="CEE62" s="5"/>
      <c r="CEF62" s="5"/>
      <c r="CEG62" s="5"/>
      <c r="CEH62" s="5"/>
      <c r="CEI62" s="5"/>
      <c r="CEJ62" s="5"/>
      <c r="CEK62" s="5"/>
      <c r="CEL62" s="5"/>
      <c r="CEM62" s="5"/>
      <c r="CEN62" s="5"/>
      <c r="CEO62" s="5"/>
      <c r="CEP62" s="5"/>
      <c r="CEQ62" s="5"/>
      <c r="CER62" s="5"/>
      <c r="CES62" s="5"/>
      <c r="CET62" s="5"/>
      <c r="CEU62" s="5"/>
      <c r="CEV62" s="5"/>
      <c r="CEW62" s="5"/>
      <c r="CEX62" s="5"/>
      <c r="CEY62" s="5"/>
      <c r="CEZ62" s="5"/>
      <c r="CFA62" s="5"/>
      <c r="CFB62" s="5"/>
      <c r="CFC62" s="5"/>
      <c r="CFD62" s="5"/>
      <c r="CFE62" s="5"/>
      <c r="CFF62" s="5"/>
      <c r="CFG62" s="5"/>
      <c r="CFH62" s="5"/>
      <c r="CFI62" s="5"/>
      <c r="CFJ62" s="5"/>
      <c r="CFK62" s="5"/>
      <c r="CFL62" s="5"/>
      <c r="CFM62" s="5"/>
      <c r="CFN62" s="5"/>
      <c r="CFO62" s="5"/>
      <c r="CFP62" s="5"/>
      <c r="CFQ62" s="5"/>
      <c r="CFR62" s="5"/>
      <c r="CFS62" s="5"/>
      <c r="CFT62" s="5"/>
      <c r="CFU62" s="5"/>
      <c r="CFV62" s="5"/>
      <c r="CFW62" s="5"/>
      <c r="CFX62" s="5"/>
      <c r="CFY62" s="5"/>
      <c r="CFZ62" s="5"/>
      <c r="CGA62" s="5"/>
      <c r="CGB62" s="5"/>
      <c r="CGC62" s="5"/>
      <c r="CGD62" s="5"/>
      <c r="CGE62" s="5"/>
      <c r="CGF62" s="5"/>
      <c r="CGG62" s="5"/>
      <c r="CGH62" s="5"/>
      <c r="CGI62" s="5"/>
      <c r="CGJ62" s="5"/>
      <c r="CGK62" s="5"/>
      <c r="CGL62" s="5"/>
      <c r="CGM62" s="5"/>
      <c r="CGN62" s="5"/>
      <c r="CGO62" s="5"/>
      <c r="CGP62" s="5"/>
      <c r="CGQ62" s="5"/>
      <c r="CGR62" s="5"/>
      <c r="CGS62" s="5"/>
      <c r="CGT62" s="5"/>
      <c r="CGU62" s="5"/>
      <c r="CGV62" s="5"/>
      <c r="CGW62" s="5"/>
      <c r="CGX62" s="5"/>
      <c r="CGY62" s="5"/>
      <c r="CGZ62" s="5"/>
      <c r="CHA62" s="5"/>
      <c r="CHB62" s="5"/>
      <c r="CHC62" s="5"/>
      <c r="CHD62" s="5"/>
      <c r="CHE62" s="5"/>
      <c r="CHF62" s="5"/>
      <c r="CHG62" s="5"/>
      <c r="CHH62" s="5"/>
      <c r="CHI62" s="5"/>
      <c r="CHJ62" s="5"/>
      <c r="CHK62" s="5"/>
      <c r="CHL62" s="5"/>
      <c r="CHM62" s="5"/>
      <c r="CHN62" s="5"/>
      <c r="CHO62" s="5"/>
      <c r="CHP62" s="5"/>
      <c r="CHQ62" s="5"/>
      <c r="CHR62" s="5"/>
      <c r="CHS62" s="5"/>
      <c r="CHT62" s="5"/>
      <c r="CHU62" s="5"/>
      <c r="CHV62" s="5"/>
      <c r="CHW62" s="5"/>
      <c r="CHX62" s="5"/>
      <c r="CHY62" s="5"/>
      <c r="CHZ62" s="5"/>
      <c r="CIA62" s="5"/>
      <c r="CIB62" s="5"/>
      <c r="CIC62" s="5"/>
      <c r="CID62" s="5"/>
      <c r="CIE62" s="5"/>
      <c r="CIF62" s="5"/>
      <c r="CIG62" s="5"/>
      <c r="CIH62" s="5"/>
      <c r="CII62" s="5"/>
      <c r="CIJ62" s="5"/>
      <c r="CIK62" s="5"/>
      <c r="CIL62" s="5"/>
      <c r="CIM62" s="5"/>
      <c r="CIN62" s="5"/>
      <c r="CIO62" s="5"/>
      <c r="CIP62" s="5"/>
      <c r="CIQ62" s="5"/>
      <c r="CIR62" s="5"/>
      <c r="CIS62" s="5"/>
      <c r="CIT62" s="5"/>
      <c r="CIU62" s="5"/>
      <c r="CIV62" s="5"/>
      <c r="CIW62" s="5"/>
      <c r="CIX62" s="5"/>
      <c r="CIY62" s="5"/>
      <c r="CIZ62" s="5"/>
      <c r="CJA62" s="5"/>
      <c r="CJB62" s="5"/>
      <c r="CJC62" s="5"/>
      <c r="CJD62" s="5"/>
      <c r="CJE62" s="5"/>
      <c r="CJF62" s="5"/>
      <c r="CJG62" s="5"/>
      <c r="CJH62" s="5"/>
      <c r="CJI62" s="5"/>
      <c r="CJJ62" s="5"/>
      <c r="CJK62" s="5"/>
      <c r="CJL62" s="5"/>
      <c r="CJM62" s="5"/>
      <c r="CJN62" s="5"/>
      <c r="CJO62" s="5"/>
      <c r="CJP62" s="5"/>
      <c r="CJQ62" s="5"/>
      <c r="CJR62" s="5"/>
      <c r="CJS62" s="5"/>
      <c r="CJT62" s="5"/>
      <c r="CJU62" s="5"/>
      <c r="CJV62" s="5"/>
      <c r="CJW62" s="5"/>
      <c r="CJX62" s="5"/>
      <c r="CJY62" s="5"/>
      <c r="CJZ62" s="5"/>
      <c r="CKA62" s="5"/>
      <c r="CKB62" s="5"/>
      <c r="CKC62" s="5"/>
      <c r="CKD62" s="5"/>
      <c r="CKE62" s="5"/>
      <c r="CKF62" s="5"/>
      <c r="CKG62" s="5"/>
      <c r="CKH62" s="5"/>
      <c r="CKI62" s="5"/>
      <c r="CKJ62" s="5"/>
      <c r="CKK62" s="5"/>
      <c r="CKL62" s="5"/>
      <c r="CKM62" s="5"/>
      <c r="CKN62" s="5"/>
      <c r="CKO62" s="5"/>
      <c r="CKP62" s="5"/>
      <c r="CKQ62" s="5"/>
      <c r="CKR62" s="5"/>
      <c r="CKS62" s="5"/>
      <c r="CKT62" s="5"/>
      <c r="CKU62" s="5"/>
      <c r="CKV62" s="5"/>
      <c r="CKW62" s="5"/>
      <c r="CKX62" s="5"/>
      <c r="CKY62" s="5"/>
      <c r="CKZ62" s="5"/>
      <c r="CLA62" s="5"/>
      <c r="CLB62" s="5"/>
      <c r="CLC62" s="5"/>
      <c r="CLD62" s="5"/>
      <c r="CLE62" s="5"/>
      <c r="CLF62" s="5"/>
      <c r="CLG62" s="5"/>
      <c r="CLH62" s="5"/>
      <c r="CLI62" s="5"/>
      <c r="CLJ62" s="5"/>
      <c r="CLK62" s="5"/>
      <c r="CLL62" s="5"/>
      <c r="CLM62" s="5"/>
      <c r="CLN62" s="5"/>
      <c r="CLO62" s="5"/>
      <c r="CLP62" s="5"/>
      <c r="CLQ62" s="5"/>
      <c r="CLR62" s="5"/>
      <c r="CLS62" s="5"/>
      <c r="CLT62" s="5"/>
      <c r="CLU62" s="5"/>
      <c r="CLV62" s="5"/>
      <c r="CLW62" s="5"/>
      <c r="CLX62" s="5"/>
      <c r="CLY62" s="5"/>
      <c r="CLZ62" s="5"/>
      <c r="CMA62" s="5"/>
      <c r="CMB62" s="5"/>
      <c r="CMC62" s="5"/>
      <c r="CMD62" s="5"/>
      <c r="CME62" s="5"/>
      <c r="CMF62" s="5"/>
      <c r="CMG62" s="5"/>
      <c r="CMH62" s="5"/>
      <c r="CMI62" s="5"/>
      <c r="CMJ62" s="5"/>
      <c r="CMK62" s="5"/>
      <c r="CML62" s="5"/>
      <c r="CMM62" s="5"/>
      <c r="CMN62" s="5"/>
      <c r="CMO62" s="5"/>
      <c r="CMP62" s="5"/>
      <c r="CMQ62" s="5"/>
      <c r="CMR62" s="5"/>
      <c r="CMS62" s="5"/>
      <c r="CMT62" s="5"/>
      <c r="CMU62" s="5"/>
      <c r="CMV62" s="5"/>
      <c r="CMW62" s="5"/>
      <c r="CMX62" s="5"/>
      <c r="CMY62" s="5"/>
      <c r="CMZ62" s="5"/>
      <c r="CNA62" s="5"/>
      <c r="CNB62" s="5"/>
      <c r="CNC62" s="5"/>
      <c r="CND62" s="5"/>
      <c r="CNE62" s="5"/>
      <c r="CNF62" s="5"/>
      <c r="CNG62" s="5"/>
      <c r="CNH62" s="5"/>
      <c r="CNI62" s="5"/>
      <c r="CNJ62" s="5"/>
      <c r="CNK62" s="5"/>
      <c r="CNL62" s="5"/>
      <c r="CNM62" s="5"/>
      <c r="CNN62" s="5"/>
      <c r="CNO62" s="5"/>
      <c r="CNP62" s="5"/>
      <c r="CNQ62" s="5"/>
      <c r="CNR62" s="5"/>
      <c r="CNS62" s="5"/>
      <c r="CNT62" s="5"/>
      <c r="CNU62" s="5"/>
      <c r="CNV62" s="5"/>
      <c r="CNW62" s="5"/>
      <c r="CNX62" s="5"/>
      <c r="CNY62" s="5"/>
      <c r="CNZ62" s="5"/>
      <c r="COA62" s="5"/>
      <c r="COB62" s="5"/>
      <c r="COC62" s="5"/>
      <c r="COD62" s="5"/>
      <c r="COE62" s="5"/>
      <c r="COF62" s="5"/>
      <c r="COG62" s="5"/>
      <c r="COH62" s="5"/>
      <c r="COI62" s="5"/>
      <c r="COJ62" s="5"/>
      <c r="COK62" s="5"/>
      <c r="COL62" s="5"/>
      <c r="COM62" s="5"/>
      <c r="CON62" s="5"/>
      <c r="COO62" s="5"/>
      <c r="COP62" s="5"/>
      <c r="COQ62" s="5"/>
      <c r="COR62" s="5"/>
      <c r="COS62" s="5"/>
      <c r="COT62" s="5"/>
      <c r="COU62" s="5"/>
      <c r="COV62" s="5"/>
      <c r="COW62" s="5"/>
      <c r="COX62" s="5"/>
      <c r="COY62" s="5"/>
      <c r="COZ62" s="5"/>
      <c r="CPA62" s="5"/>
      <c r="CPB62" s="5"/>
      <c r="CPC62" s="5"/>
      <c r="CPD62" s="5"/>
      <c r="CPE62" s="5"/>
      <c r="CPF62" s="5"/>
      <c r="CPG62" s="5"/>
      <c r="CPH62" s="5"/>
      <c r="CPI62" s="5"/>
      <c r="CPJ62" s="5"/>
      <c r="CPK62" s="5"/>
      <c r="CPL62" s="5"/>
      <c r="CPM62" s="5"/>
      <c r="CPN62" s="5"/>
      <c r="CPO62" s="5"/>
      <c r="CPP62" s="5"/>
      <c r="CPQ62" s="5"/>
      <c r="CPR62" s="5"/>
      <c r="CPS62" s="5"/>
      <c r="CPT62" s="5"/>
      <c r="CPU62" s="5"/>
      <c r="CPV62" s="5"/>
      <c r="CPW62" s="5"/>
      <c r="CPX62" s="5"/>
      <c r="CPY62" s="5"/>
      <c r="CPZ62" s="5"/>
      <c r="CQA62" s="5"/>
      <c r="CQB62" s="5"/>
      <c r="CQC62" s="5"/>
      <c r="CQD62" s="5"/>
      <c r="CQE62" s="5"/>
      <c r="CQF62" s="5"/>
      <c r="CQG62" s="5"/>
      <c r="CQH62" s="5"/>
      <c r="CQI62" s="5"/>
      <c r="CQJ62" s="5"/>
      <c r="CQK62" s="5"/>
      <c r="CQL62" s="5"/>
      <c r="CQM62" s="5"/>
      <c r="CQN62" s="5"/>
      <c r="CQO62" s="5"/>
      <c r="CQP62" s="5"/>
      <c r="CQQ62" s="5"/>
      <c r="CQR62" s="5"/>
      <c r="CQS62" s="5"/>
      <c r="CQT62" s="5"/>
      <c r="CQU62" s="5"/>
      <c r="CQV62" s="5"/>
      <c r="CQW62" s="5"/>
      <c r="CQX62" s="5"/>
      <c r="CQY62" s="5"/>
      <c r="CQZ62" s="5"/>
      <c r="CRA62" s="5"/>
      <c r="CRB62" s="5"/>
      <c r="CRC62" s="5"/>
      <c r="CRD62" s="5"/>
      <c r="CRE62" s="5"/>
      <c r="CRF62" s="5"/>
      <c r="CRG62" s="5"/>
      <c r="CRH62" s="5"/>
      <c r="CRI62" s="5"/>
      <c r="CRJ62" s="5"/>
      <c r="CRK62" s="5"/>
      <c r="CRL62" s="5"/>
      <c r="CRM62" s="5"/>
      <c r="CRN62" s="5"/>
      <c r="CRO62" s="5"/>
      <c r="CRP62" s="5"/>
      <c r="CRQ62" s="5"/>
      <c r="CRR62" s="5"/>
      <c r="CRS62" s="5"/>
      <c r="CRT62" s="5"/>
      <c r="CRU62" s="5"/>
      <c r="CRV62" s="5"/>
      <c r="CRW62" s="5"/>
      <c r="CRX62" s="5"/>
      <c r="CRY62" s="5"/>
      <c r="CRZ62" s="5"/>
      <c r="CSA62" s="5"/>
      <c r="CSB62" s="5"/>
      <c r="CSC62" s="5"/>
      <c r="CSD62" s="5"/>
      <c r="CSE62" s="5"/>
      <c r="CSF62" s="5"/>
      <c r="CSG62" s="5"/>
      <c r="CSH62" s="5"/>
      <c r="CSI62" s="5"/>
      <c r="CSJ62" s="5"/>
      <c r="CSK62" s="5"/>
      <c r="CSL62" s="5"/>
      <c r="CSM62" s="5"/>
      <c r="CSN62" s="5"/>
      <c r="CSO62" s="5"/>
      <c r="CSP62" s="5"/>
      <c r="CSQ62" s="5"/>
      <c r="CSR62" s="5"/>
      <c r="CSS62" s="5"/>
      <c r="CST62" s="5"/>
      <c r="CSU62" s="5"/>
      <c r="CSV62" s="5"/>
      <c r="CSW62" s="5"/>
      <c r="CSX62" s="5"/>
      <c r="CSY62" s="5"/>
      <c r="CSZ62" s="5"/>
      <c r="CTA62" s="5"/>
      <c r="CTB62" s="5"/>
      <c r="CTC62" s="5"/>
      <c r="CTD62" s="5"/>
      <c r="CTE62" s="5"/>
      <c r="CTF62" s="5"/>
      <c r="CTG62" s="5"/>
      <c r="CTH62" s="5"/>
      <c r="CTI62" s="5"/>
      <c r="CTJ62" s="5"/>
      <c r="CTK62" s="5"/>
      <c r="CTL62" s="5"/>
      <c r="CTM62" s="5"/>
      <c r="CTN62" s="5"/>
      <c r="CTO62" s="5"/>
      <c r="CTP62" s="5"/>
      <c r="CTQ62" s="5"/>
      <c r="CTR62" s="5"/>
      <c r="CTS62" s="5"/>
      <c r="CTT62" s="5"/>
      <c r="CTU62" s="5"/>
      <c r="CTV62" s="5"/>
      <c r="CTW62" s="5"/>
      <c r="CTX62" s="5"/>
      <c r="CTY62" s="5"/>
      <c r="CTZ62" s="5"/>
      <c r="CUA62" s="5"/>
      <c r="CUB62" s="5"/>
      <c r="CUC62" s="5"/>
      <c r="CUD62" s="5"/>
      <c r="CUE62" s="5"/>
      <c r="CUF62" s="5"/>
      <c r="CUG62" s="5"/>
      <c r="CUH62" s="5"/>
      <c r="CUI62" s="5"/>
      <c r="CUJ62" s="5"/>
      <c r="CUK62" s="5"/>
      <c r="CUL62" s="5"/>
      <c r="CUM62" s="5"/>
      <c r="CUN62" s="5"/>
      <c r="CUO62" s="5"/>
      <c r="CUP62" s="5"/>
      <c r="CUQ62" s="5"/>
      <c r="CUR62" s="5"/>
      <c r="CUS62" s="5"/>
      <c r="CUT62" s="5"/>
      <c r="CUU62" s="5"/>
      <c r="CUV62" s="5"/>
      <c r="CUW62" s="5"/>
      <c r="CUX62" s="5"/>
      <c r="CUY62" s="5"/>
      <c r="CUZ62" s="5"/>
      <c r="CVA62" s="5"/>
      <c r="CVB62" s="5"/>
      <c r="CVC62" s="5"/>
      <c r="CVD62" s="5"/>
      <c r="CVE62" s="5"/>
      <c r="CVF62" s="5"/>
      <c r="CVG62" s="5"/>
      <c r="CVH62" s="5"/>
      <c r="CVI62" s="5"/>
      <c r="CVJ62" s="5"/>
      <c r="CVK62" s="5"/>
      <c r="CVL62" s="5"/>
      <c r="CVM62" s="5"/>
      <c r="CVN62" s="5"/>
      <c r="CVO62" s="5"/>
      <c r="CVP62" s="5"/>
      <c r="CVQ62" s="5"/>
      <c r="CVR62" s="5"/>
      <c r="CVS62" s="5"/>
      <c r="CVT62" s="5"/>
      <c r="CVU62" s="5"/>
      <c r="CVV62" s="5"/>
      <c r="CVW62" s="5"/>
      <c r="CVX62" s="5"/>
      <c r="CVY62" s="5"/>
      <c r="CVZ62" s="5"/>
      <c r="CWA62" s="5"/>
      <c r="CWB62" s="5"/>
      <c r="CWC62" s="5"/>
      <c r="CWD62" s="5"/>
      <c r="CWE62" s="5"/>
      <c r="CWF62" s="5"/>
      <c r="CWG62" s="5"/>
      <c r="CWH62" s="5"/>
      <c r="CWI62" s="5"/>
      <c r="CWJ62" s="5"/>
      <c r="CWK62" s="5"/>
      <c r="CWL62" s="5"/>
      <c r="CWM62" s="5"/>
      <c r="CWN62" s="5"/>
      <c r="CWO62" s="5"/>
      <c r="CWP62" s="5"/>
      <c r="CWQ62" s="5"/>
      <c r="CWR62" s="5"/>
      <c r="CWS62" s="5"/>
      <c r="CWT62" s="5"/>
      <c r="CWU62" s="5"/>
      <c r="CWV62" s="5"/>
      <c r="CWW62" s="5"/>
      <c r="CWX62" s="5"/>
      <c r="CWY62" s="5"/>
      <c r="CWZ62" s="5"/>
      <c r="CXA62" s="5"/>
      <c r="CXB62" s="5"/>
      <c r="CXC62" s="5"/>
      <c r="CXD62" s="5"/>
      <c r="CXE62" s="5"/>
      <c r="CXF62" s="5"/>
      <c r="CXG62" s="5"/>
      <c r="CXH62" s="5"/>
      <c r="CXI62" s="5"/>
      <c r="CXJ62" s="5"/>
      <c r="CXK62" s="5"/>
      <c r="CXL62" s="5"/>
      <c r="CXM62" s="5"/>
      <c r="CXN62" s="5"/>
      <c r="CXO62" s="5"/>
      <c r="CXP62" s="5"/>
      <c r="CXQ62" s="5"/>
      <c r="CXR62" s="5"/>
      <c r="CXS62" s="5"/>
      <c r="CXT62" s="5"/>
      <c r="CXU62" s="5"/>
      <c r="CXV62" s="5"/>
      <c r="CXW62" s="5"/>
      <c r="CXX62" s="5"/>
      <c r="CXY62" s="5"/>
      <c r="CXZ62" s="5"/>
      <c r="CYA62" s="5"/>
      <c r="CYB62" s="5"/>
      <c r="CYC62" s="5"/>
      <c r="CYD62" s="5"/>
      <c r="CYE62" s="5"/>
      <c r="CYF62" s="5"/>
      <c r="CYG62" s="5"/>
      <c r="CYH62" s="5"/>
      <c r="CYI62" s="5"/>
      <c r="CYJ62" s="5"/>
      <c r="CYK62" s="5"/>
      <c r="CYL62" s="5"/>
      <c r="CYM62" s="5"/>
      <c r="CYN62" s="5"/>
      <c r="CYO62" s="5"/>
      <c r="CYP62" s="5"/>
      <c r="CYQ62" s="5"/>
      <c r="CYR62" s="5"/>
      <c r="CYS62" s="5"/>
      <c r="CYT62" s="5"/>
      <c r="CYU62" s="5"/>
      <c r="CYV62" s="5"/>
      <c r="CYW62" s="5"/>
      <c r="CYX62" s="5"/>
      <c r="CYY62" s="5"/>
      <c r="CYZ62" s="5"/>
      <c r="CZA62" s="5"/>
      <c r="CZB62" s="5"/>
      <c r="CZC62" s="5"/>
      <c r="CZD62" s="5"/>
      <c r="CZE62" s="5"/>
      <c r="CZF62" s="5"/>
      <c r="CZG62" s="5"/>
      <c r="CZH62" s="5"/>
      <c r="CZI62" s="5"/>
      <c r="CZJ62" s="5"/>
      <c r="CZK62" s="5"/>
      <c r="CZL62" s="5"/>
      <c r="CZM62" s="5"/>
      <c r="CZN62" s="5"/>
      <c r="CZO62" s="5"/>
      <c r="CZP62" s="5"/>
      <c r="CZQ62" s="5"/>
      <c r="CZR62" s="5"/>
      <c r="CZS62" s="5"/>
      <c r="CZT62" s="5"/>
      <c r="CZU62" s="5"/>
      <c r="CZV62" s="5"/>
      <c r="CZW62" s="5"/>
      <c r="CZX62" s="5"/>
      <c r="CZY62" s="5"/>
      <c r="CZZ62" s="5"/>
      <c r="DAA62" s="5"/>
      <c r="DAB62" s="5"/>
      <c r="DAC62" s="5"/>
      <c r="DAD62" s="5"/>
      <c r="DAE62" s="5"/>
      <c r="DAF62" s="5"/>
      <c r="DAG62" s="5"/>
      <c r="DAH62" s="5"/>
      <c r="DAI62" s="5"/>
      <c r="DAJ62" s="5"/>
      <c r="DAK62" s="5"/>
      <c r="DAL62" s="5"/>
      <c r="DAM62" s="5"/>
      <c r="DAN62" s="5"/>
      <c r="DAO62" s="5"/>
      <c r="DAP62" s="5"/>
      <c r="DAQ62" s="5"/>
      <c r="DAR62" s="5"/>
      <c r="DAS62" s="5"/>
      <c r="DAT62" s="5"/>
      <c r="DAU62" s="5"/>
      <c r="DAV62" s="5"/>
      <c r="DAW62" s="5"/>
      <c r="DAX62" s="5"/>
      <c r="DAY62" s="5"/>
      <c r="DAZ62" s="5"/>
      <c r="DBA62" s="5"/>
      <c r="DBB62" s="5"/>
      <c r="DBC62" s="5"/>
      <c r="DBD62" s="5"/>
      <c r="DBE62" s="5"/>
      <c r="DBF62" s="5"/>
      <c r="DBG62" s="5"/>
      <c r="DBH62" s="5"/>
      <c r="DBI62" s="5"/>
      <c r="DBJ62" s="5"/>
      <c r="DBK62" s="5"/>
      <c r="DBL62" s="5"/>
      <c r="DBM62" s="5"/>
      <c r="DBN62" s="5"/>
      <c r="DBO62" s="5"/>
      <c r="DBP62" s="5"/>
      <c r="DBQ62" s="5"/>
      <c r="DBR62" s="5"/>
      <c r="DBS62" s="5"/>
      <c r="DBT62" s="5"/>
      <c r="DBU62" s="5"/>
      <c r="DBV62" s="5"/>
      <c r="DBW62" s="5"/>
      <c r="DBX62" s="5"/>
      <c r="DBY62" s="5"/>
      <c r="DBZ62" s="5"/>
      <c r="DCA62" s="5"/>
      <c r="DCB62" s="5"/>
      <c r="DCC62" s="5"/>
      <c r="DCD62" s="5"/>
      <c r="DCE62" s="5"/>
      <c r="DCF62" s="5"/>
      <c r="DCG62" s="5"/>
      <c r="DCH62" s="5"/>
      <c r="DCI62" s="5"/>
      <c r="DCJ62" s="5"/>
      <c r="DCK62" s="5"/>
      <c r="DCL62" s="5"/>
      <c r="DCM62" s="5"/>
      <c r="DCN62" s="5"/>
      <c r="DCO62" s="5"/>
      <c r="DCP62" s="5"/>
      <c r="DCQ62" s="5"/>
      <c r="DCR62" s="5"/>
      <c r="DCS62" s="5"/>
      <c r="DCT62" s="5"/>
      <c r="DCU62" s="5"/>
      <c r="DCV62" s="5"/>
      <c r="DCW62" s="5"/>
      <c r="DCX62" s="5"/>
      <c r="DCY62" s="5"/>
      <c r="DCZ62" s="5"/>
      <c r="DDA62" s="5"/>
      <c r="DDB62" s="5"/>
      <c r="DDC62" s="5"/>
      <c r="DDD62" s="5"/>
      <c r="DDE62" s="5"/>
      <c r="DDF62" s="5"/>
      <c r="DDG62" s="5"/>
      <c r="DDH62" s="5"/>
      <c r="DDI62" s="5"/>
      <c r="DDJ62" s="5"/>
      <c r="DDK62" s="5"/>
      <c r="DDL62" s="5"/>
      <c r="DDM62" s="5"/>
      <c r="DDN62" s="5"/>
      <c r="DDO62" s="5"/>
      <c r="DDP62" s="5"/>
      <c r="DDQ62" s="5"/>
      <c r="DDR62" s="5"/>
      <c r="DDS62" s="5"/>
      <c r="DDT62" s="5"/>
      <c r="DDU62" s="5"/>
      <c r="DDV62" s="5"/>
      <c r="DDW62" s="5"/>
      <c r="DDX62" s="5"/>
      <c r="DDY62" s="5"/>
      <c r="DDZ62" s="5"/>
      <c r="DEA62" s="5"/>
      <c r="DEB62" s="5"/>
      <c r="DEC62" s="5"/>
      <c r="DED62" s="5"/>
      <c r="DEE62" s="5"/>
      <c r="DEF62" s="5"/>
      <c r="DEG62" s="5"/>
      <c r="DEH62" s="5"/>
      <c r="DEI62" s="5"/>
      <c r="DEJ62" s="5"/>
      <c r="DEK62" s="5"/>
      <c r="DEL62" s="5"/>
      <c r="DEM62" s="5"/>
      <c r="DEN62" s="5"/>
      <c r="DEO62" s="5"/>
      <c r="DEP62" s="5"/>
      <c r="DEQ62" s="5"/>
      <c r="DER62" s="5"/>
      <c r="DES62" s="5"/>
      <c r="DET62" s="5"/>
      <c r="DEU62" s="5"/>
      <c r="DEV62" s="5"/>
      <c r="DEW62" s="5"/>
      <c r="DEX62" s="5"/>
      <c r="DEY62" s="5"/>
      <c r="DEZ62" s="5"/>
      <c r="DFA62" s="5"/>
      <c r="DFB62" s="5"/>
      <c r="DFC62" s="5"/>
      <c r="DFD62" s="5"/>
      <c r="DFE62" s="5"/>
      <c r="DFF62" s="5"/>
      <c r="DFG62" s="5"/>
      <c r="DFH62" s="5"/>
      <c r="DFI62" s="5"/>
      <c r="DFJ62" s="5"/>
      <c r="DFK62" s="5"/>
      <c r="DFL62" s="5"/>
      <c r="DFM62" s="5"/>
      <c r="DFN62" s="5"/>
      <c r="DFO62" s="5"/>
      <c r="DFP62" s="5"/>
      <c r="DFQ62" s="5"/>
      <c r="DFR62" s="5"/>
      <c r="DFS62" s="5"/>
      <c r="DFT62" s="5"/>
      <c r="DFU62" s="5"/>
      <c r="DFV62" s="5"/>
      <c r="DFW62" s="5"/>
      <c r="DFX62" s="5"/>
      <c r="DFY62" s="5"/>
      <c r="DFZ62" s="5"/>
      <c r="DGA62" s="5"/>
      <c r="DGB62" s="5"/>
      <c r="DGC62" s="5"/>
      <c r="DGD62" s="5"/>
      <c r="DGE62" s="5"/>
      <c r="DGF62" s="5"/>
      <c r="DGG62" s="5"/>
      <c r="DGH62" s="5"/>
      <c r="DGI62" s="5"/>
      <c r="DGJ62" s="5"/>
      <c r="DGK62" s="5"/>
      <c r="DGL62" s="5"/>
      <c r="DGM62" s="5"/>
      <c r="DGN62" s="5"/>
      <c r="DGO62" s="5"/>
      <c r="DGP62" s="5"/>
      <c r="DGQ62" s="5"/>
      <c r="DGR62" s="5"/>
      <c r="DGS62" s="5"/>
      <c r="DGT62" s="5"/>
      <c r="DGU62" s="5"/>
      <c r="DGV62" s="5"/>
      <c r="DGW62" s="5"/>
      <c r="DGX62" s="5"/>
      <c r="DGY62" s="5"/>
      <c r="DGZ62" s="5"/>
      <c r="DHA62" s="5"/>
      <c r="DHB62" s="5"/>
      <c r="DHC62" s="5"/>
      <c r="DHD62" s="5"/>
      <c r="DHE62" s="5"/>
      <c r="DHF62" s="5"/>
      <c r="DHG62" s="5"/>
      <c r="DHH62" s="5"/>
      <c r="DHI62" s="5"/>
      <c r="DHJ62" s="5"/>
      <c r="DHK62" s="5"/>
      <c r="DHL62" s="5"/>
      <c r="DHM62" s="5"/>
      <c r="DHN62" s="5"/>
      <c r="DHO62" s="5"/>
      <c r="DHP62" s="5"/>
      <c r="DHQ62" s="5"/>
      <c r="DHR62" s="5"/>
      <c r="DHS62" s="5"/>
      <c r="DHT62" s="5"/>
      <c r="DHU62" s="5"/>
      <c r="DHV62" s="5"/>
      <c r="DHW62" s="5"/>
      <c r="DHX62" s="5"/>
      <c r="DHY62" s="5"/>
      <c r="DHZ62" s="5"/>
      <c r="DIA62" s="5"/>
      <c r="DIB62" s="5"/>
      <c r="DIC62" s="5"/>
      <c r="DID62" s="5"/>
      <c r="DIE62" s="5"/>
      <c r="DIF62" s="5"/>
      <c r="DIG62" s="5"/>
      <c r="DIH62" s="5"/>
      <c r="DII62" s="5"/>
      <c r="DIJ62" s="5"/>
      <c r="DIK62" s="5"/>
      <c r="DIL62" s="5"/>
      <c r="DIM62" s="5"/>
      <c r="DIN62" s="5"/>
      <c r="DIO62" s="5"/>
      <c r="DIP62" s="5"/>
      <c r="DIQ62" s="5"/>
      <c r="DIR62" s="5"/>
      <c r="DIS62" s="5"/>
      <c r="DIT62" s="5"/>
      <c r="DIU62" s="5"/>
      <c r="DIV62" s="5"/>
      <c r="DIW62" s="5"/>
      <c r="DIX62" s="5"/>
      <c r="DIY62" s="5"/>
      <c r="DIZ62" s="5"/>
      <c r="DJA62" s="5"/>
      <c r="DJB62" s="5"/>
      <c r="DJC62" s="5"/>
      <c r="DJD62" s="5"/>
      <c r="DJE62" s="5"/>
      <c r="DJF62" s="5"/>
      <c r="DJG62" s="5"/>
      <c r="DJH62" s="5"/>
      <c r="DJI62" s="5"/>
      <c r="DJJ62" s="5"/>
      <c r="DJK62" s="5"/>
      <c r="DJL62" s="5"/>
      <c r="DJM62" s="5"/>
      <c r="DJN62" s="5"/>
      <c r="DJO62" s="5"/>
      <c r="DJP62" s="5"/>
      <c r="DJQ62" s="5"/>
      <c r="DJR62" s="5"/>
      <c r="DJS62" s="5"/>
      <c r="DJT62" s="5"/>
      <c r="DJU62" s="5"/>
      <c r="DJV62" s="5"/>
      <c r="DJW62" s="5"/>
      <c r="DJX62" s="5"/>
      <c r="DJY62" s="5"/>
      <c r="DJZ62" s="5"/>
      <c r="DKA62" s="5"/>
      <c r="DKB62" s="5"/>
      <c r="DKC62" s="5"/>
      <c r="DKD62" s="5"/>
      <c r="DKE62" s="5"/>
      <c r="DKF62" s="5"/>
      <c r="DKG62" s="5"/>
      <c r="DKH62" s="5"/>
      <c r="DKI62" s="5"/>
      <c r="DKJ62" s="5"/>
      <c r="DKK62" s="5"/>
      <c r="DKL62" s="5"/>
      <c r="DKM62" s="5"/>
      <c r="DKN62" s="5"/>
      <c r="DKO62" s="5"/>
      <c r="DKP62" s="5"/>
      <c r="DKQ62" s="5"/>
      <c r="DKR62" s="5"/>
      <c r="DKS62" s="5"/>
      <c r="DKT62" s="5"/>
      <c r="DKU62" s="5"/>
      <c r="DKV62" s="5"/>
      <c r="DKW62" s="5"/>
      <c r="DKX62" s="5"/>
      <c r="DKY62" s="5"/>
      <c r="DKZ62" s="5"/>
      <c r="DLA62" s="5"/>
      <c r="DLB62" s="5"/>
      <c r="DLC62" s="5"/>
      <c r="DLD62" s="5"/>
      <c r="DLE62" s="5"/>
      <c r="DLF62" s="5"/>
      <c r="DLG62" s="5"/>
      <c r="DLH62" s="5"/>
      <c r="DLI62" s="5"/>
      <c r="DLJ62" s="5"/>
      <c r="DLK62" s="5"/>
      <c r="DLL62" s="5"/>
      <c r="DLM62" s="5"/>
      <c r="DLN62" s="5"/>
      <c r="DLO62" s="5"/>
      <c r="DLP62" s="5"/>
      <c r="DLQ62" s="5"/>
      <c r="DLR62" s="5"/>
      <c r="DLS62" s="5"/>
      <c r="DLT62" s="5"/>
      <c r="DLU62" s="5"/>
      <c r="DLV62" s="5"/>
      <c r="DLW62" s="5"/>
      <c r="DLX62" s="5"/>
      <c r="DLY62" s="5"/>
      <c r="DLZ62" s="5"/>
      <c r="DMA62" s="5"/>
      <c r="DMB62" s="5"/>
      <c r="DMC62" s="5"/>
      <c r="DMD62" s="5"/>
      <c r="DME62" s="5"/>
      <c r="DMF62" s="5"/>
      <c r="DMG62" s="5"/>
      <c r="DMH62" s="5"/>
      <c r="DMI62" s="5"/>
      <c r="DMJ62" s="5"/>
      <c r="DMK62" s="5"/>
      <c r="DML62" s="5"/>
      <c r="DMM62" s="5"/>
      <c r="DMN62" s="5"/>
      <c r="DMO62" s="5"/>
      <c r="DMP62" s="5"/>
      <c r="DMQ62" s="5"/>
      <c r="DMR62" s="5"/>
      <c r="DMS62" s="5"/>
      <c r="DMT62" s="5"/>
      <c r="DMU62" s="5"/>
      <c r="DMV62" s="5"/>
      <c r="DMW62" s="5"/>
      <c r="DMX62" s="5"/>
      <c r="DMY62" s="5"/>
      <c r="DMZ62" s="5"/>
      <c r="DNA62" s="5"/>
      <c r="DNB62" s="5"/>
      <c r="DNC62" s="5"/>
      <c r="DND62" s="5"/>
      <c r="DNE62" s="5"/>
      <c r="DNF62" s="5"/>
      <c r="DNG62" s="5"/>
      <c r="DNH62" s="5"/>
      <c r="DNI62" s="5"/>
      <c r="DNJ62" s="5"/>
      <c r="DNK62" s="5"/>
      <c r="DNL62" s="5"/>
      <c r="DNM62" s="5"/>
      <c r="DNN62" s="5"/>
      <c r="DNO62" s="5"/>
      <c r="DNP62" s="5"/>
      <c r="DNQ62" s="5"/>
      <c r="DNR62" s="5"/>
      <c r="DNS62" s="5"/>
      <c r="DNT62" s="5"/>
      <c r="DNU62" s="5"/>
      <c r="DNV62" s="5"/>
      <c r="DNW62" s="5"/>
      <c r="DNX62" s="5"/>
      <c r="DNY62" s="5"/>
      <c r="DNZ62" s="5"/>
      <c r="DOA62" s="5"/>
      <c r="DOB62" s="5"/>
      <c r="DOC62" s="5"/>
      <c r="DOD62" s="5"/>
      <c r="DOE62" s="5"/>
      <c r="DOF62" s="5"/>
      <c r="DOG62" s="5"/>
      <c r="DOH62" s="5"/>
      <c r="DOI62" s="5"/>
      <c r="DOJ62" s="5"/>
      <c r="DOK62" s="5"/>
      <c r="DOL62" s="5"/>
      <c r="DOM62" s="5"/>
      <c r="DON62" s="5"/>
      <c r="DOO62" s="5"/>
      <c r="DOP62" s="5"/>
      <c r="DOQ62" s="5"/>
      <c r="DOR62" s="5"/>
      <c r="DOS62" s="5"/>
      <c r="DOT62" s="5"/>
      <c r="DOU62" s="5"/>
      <c r="DOV62" s="5"/>
      <c r="DOW62" s="5"/>
      <c r="DOX62" s="5"/>
      <c r="DOY62" s="5"/>
      <c r="DOZ62" s="5"/>
      <c r="DPA62" s="5"/>
      <c r="DPB62" s="5"/>
      <c r="DPC62" s="5"/>
      <c r="DPD62" s="5"/>
      <c r="DPE62" s="5"/>
      <c r="DPF62" s="5"/>
      <c r="DPG62" s="5"/>
      <c r="DPH62" s="5"/>
      <c r="DPI62" s="5"/>
      <c r="DPJ62" s="5"/>
      <c r="DPK62" s="5"/>
      <c r="DPL62" s="5"/>
      <c r="DPM62" s="5"/>
      <c r="DPN62" s="5"/>
      <c r="DPO62" s="5"/>
      <c r="DPP62" s="5"/>
      <c r="DPQ62" s="5"/>
      <c r="DPR62" s="5"/>
      <c r="DPS62" s="5"/>
      <c r="DPT62" s="5"/>
      <c r="DPU62" s="5"/>
      <c r="DPV62" s="5"/>
      <c r="DPW62" s="5"/>
      <c r="DPX62" s="5"/>
      <c r="DPY62" s="5"/>
      <c r="DPZ62" s="5"/>
      <c r="DQA62" s="5"/>
      <c r="DQB62" s="5"/>
      <c r="DQC62" s="5"/>
      <c r="DQD62" s="5"/>
      <c r="DQE62" s="5"/>
      <c r="DQF62" s="5"/>
      <c r="DQG62" s="5"/>
      <c r="DQH62" s="5"/>
      <c r="DQI62" s="5"/>
      <c r="DQJ62" s="5"/>
      <c r="DQK62" s="5"/>
      <c r="DQL62" s="5"/>
      <c r="DQM62" s="5"/>
      <c r="DQN62" s="5"/>
      <c r="DQO62" s="5"/>
      <c r="DQP62" s="5"/>
      <c r="DQQ62" s="5"/>
      <c r="DQR62" s="5"/>
      <c r="DQS62" s="5"/>
      <c r="DQT62" s="5"/>
      <c r="DQU62" s="5"/>
      <c r="DQV62" s="5"/>
      <c r="DQW62" s="5"/>
      <c r="DQX62" s="5"/>
      <c r="DQY62" s="5"/>
      <c r="DQZ62" s="5"/>
      <c r="DRA62" s="5"/>
      <c r="DRB62" s="5"/>
      <c r="DRC62" s="5"/>
      <c r="DRD62" s="5"/>
      <c r="DRE62" s="5"/>
      <c r="DRF62" s="5"/>
      <c r="DRG62" s="5"/>
      <c r="DRH62" s="5"/>
      <c r="DRI62" s="5"/>
      <c r="DRJ62" s="5"/>
      <c r="DRK62" s="5"/>
      <c r="DRL62" s="5"/>
      <c r="DRM62" s="5"/>
      <c r="DRN62" s="5"/>
      <c r="DRO62" s="5"/>
      <c r="DRP62" s="5"/>
      <c r="DRQ62" s="5"/>
      <c r="DRR62" s="5"/>
      <c r="DRS62" s="5"/>
      <c r="DRT62" s="5"/>
      <c r="DRU62" s="5"/>
      <c r="DRV62" s="5"/>
      <c r="DRW62" s="5"/>
      <c r="DRX62" s="5"/>
      <c r="DRY62" s="5"/>
      <c r="DRZ62" s="5"/>
      <c r="DSA62" s="5"/>
      <c r="DSB62" s="5"/>
      <c r="DSC62" s="5"/>
      <c r="DSD62" s="5"/>
      <c r="DSE62" s="5"/>
      <c r="DSF62" s="5"/>
      <c r="DSG62" s="5"/>
      <c r="DSH62" s="5"/>
      <c r="DSI62" s="5"/>
      <c r="DSJ62" s="5"/>
      <c r="DSK62" s="5"/>
      <c r="DSL62" s="5"/>
      <c r="DSM62" s="5"/>
      <c r="DSN62" s="5"/>
      <c r="DSO62" s="5"/>
      <c r="DSP62" s="5"/>
      <c r="DSQ62" s="5"/>
      <c r="DSR62" s="5"/>
      <c r="DSS62" s="5"/>
      <c r="DST62" s="5"/>
      <c r="DSU62" s="5"/>
      <c r="DSV62" s="5"/>
      <c r="DSW62" s="5"/>
      <c r="DSX62" s="5"/>
      <c r="DSY62" s="5"/>
      <c r="DSZ62" s="5"/>
      <c r="DTA62" s="5"/>
      <c r="DTB62" s="5"/>
      <c r="DTC62" s="5"/>
      <c r="DTD62" s="5"/>
      <c r="DTE62" s="5"/>
      <c r="DTF62" s="5"/>
      <c r="DTG62" s="5"/>
      <c r="DTH62" s="5"/>
      <c r="DTI62" s="5"/>
      <c r="DTJ62" s="5"/>
      <c r="DTK62" s="5"/>
      <c r="DTL62" s="5"/>
      <c r="DTM62" s="5"/>
      <c r="DTN62" s="5"/>
      <c r="DTO62" s="5"/>
      <c r="DTP62" s="5"/>
      <c r="DTQ62" s="5"/>
      <c r="DTR62" s="5"/>
      <c r="DTS62" s="5"/>
      <c r="DTT62" s="5"/>
      <c r="DTU62" s="5"/>
      <c r="DTV62" s="5"/>
      <c r="DTW62" s="5"/>
      <c r="DTX62" s="5"/>
      <c r="DTY62" s="5"/>
      <c r="DTZ62" s="5"/>
      <c r="DUA62" s="5"/>
      <c r="DUB62" s="5"/>
      <c r="DUC62" s="5"/>
      <c r="DUD62" s="5"/>
      <c r="DUE62" s="5"/>
      <c r="DUF62" s="5"/>
      <c r="DUG62" s="5"/>
      <c r="DUH62" s="5"/>
      <c r="DUI62" s="5"/>
      <c r="DUJ62" s="5"/>
      <c r="DUK62" s="5"/>
      <c r="DUL62" s="5"/>
      <c r="DUM62" s="5"/>
      <c r="DUN62" s="5"/>
      <c r="DUO62" s="5"/>
      <c r="DUP62" s="5"/>
      <c r="DUQ62" s="5"/>
      <c r="DUR62" s="5"/>
      <c r="DUS62" s="5"/>
      <c r="DUT62" s="5"/>
      <c r="DUU62" s="5"/>
      <c r="DUV62" s="5"/>
      <c r="DUW62" s="5"/>
      <c r="DUX62" s="5"/>
      <c r="DUY62" s="5"/>
      <c r="DUZ62" s="5"/>
      <c r="DVA62" s="5"/>
      <c r="DVB62" s="5"/>
      <c r="DVC62" s="5"/>
      <c r="DVD62" s="5"/>
      <c r="DVE62" s="5"/>
      <c r="DVF62" s="5"/>
      <c r="DVG62" s="5"/>
      <c r="DVH62" s="5"/>
      <c r="DVI62" s="5"/>
      <c r="DVJ62" s="5"/>
      <c r="DVK62" s="5"/>
      <c r="DVL62" s="5"/>
      <c r="DVM62" s="5"/>
      <c r="DVN62" s="5"/>
      <c r="DVO62" s="5"/>
      <c r="DVP62" s="5"/>
      <c r="DVQ62" s="5"/>
      <c r="DVR62" s="5"/>
      <c r="DVS62" s="5"/>
      <c r="DVT62" s="5"/>
      <c r="DVU62" s="5"/>
      <c r="DVV62" s="5"/>
      <c r="DVW62" s="5"/>
      <c r="DVX62" s="5"/>
      <c r="DVY62" s="5"/>
      <c r="DVZ62" s="5"/>
      <c r="DWA62" s="5"/>
      <c r="DWB62" s="5"/>
      <c r="DWC62" s="5"/>
      <c r="DWD62" s="5"/>
      <c r="DWE62" s="5"/>
      <c r="DWF62" s="5"/>
      <c r="DWG62" s="5"/>
      <c r="DWH62" s="5"/>
      <c r="DWI62" s="5"/>
      <c r="DWJ62" s="5"/>
      <c r="DWK62" s="5"/>
      <c r="DWL62" s="5"/>
      <c r="DWM62" s="5"/>
      <c r="DWN62" s="5"/>
      <c r="DWO62" s="5"/>
      <c r="DWP62" s="5"/>
      <c r="DWQ62" s="5"/>
      <c r="DWR62" s="5"/>
      <c r="DWS62" s="5"/>
      <c r="DWT62" s="5"/>
      <c r="DWU62" s="5"/>
      <c r="DWV62" s="5"/>
      <c r="DWW62" s="5"/>
      <c r="DWX62" s="5"/>
      <c r="DWY62" s="5"/>
      <c r="DWZ62" s="5"/>
      <c r="DXA62" s="5"/>
      <c r="DXB62" s="5"/>
      <c r="DXC62" s="5"/>
      <c r="DXD62" s="5"/>
      <c r="DXE62" s="5"/>
      <c r="DXF62" s="5"/>
      <c r="DXG62" s="5"/>
      <c r="DXH62" s="5"/>
      <c r="DXI62" s="5"/>
      <c r="DXJ62" s="5"/>
      <c r="DXK62" s="5"/>
      <c r="DXL62" s="5"/>
      <c r="DXM62" s="5"/>
      <c r="DXN62" s="5"/>
      <c r="DXO62" s="5"/>
      <c r="DXP62" s="5"/>
      <c r="DXQ62" s="5"/>
      <c r="DXR62" s="5"/>
      <c r="DXS62" s="5"/>
      <c r="DXT62" s="5"/>
      <c r="DXU62" s="5"/>
      <c r="DXV62" s="5"/>
      <c r="DXW62" s="5"/>
      <c r="DXX62" s="5"/>
      <c r="DXY62" s="5"/>
      <c r="DXZ62" s="5"/>
      <c r="DYA62" s="5"/>
      <c r="DYB62" s="5"/>
      <c r="DYC62" s="5"/>
      <c r="DYD62" s="5"/>
      <c r="DYE62" s="5"/>
      <c r="DYF62" s="5"/>
      <c r="DYG62" s="5"/>
      <c r="DYH62" s="5"/>
      <c r="DYI62" s="5"/>
      <c r="DYJ62" s="5"/>
      <c r="DYK62" s="5"/>
      <c r="DYL62" s="5"/>
      <c r="DYM62" s="5"/>
      <c r="DYN62" s="5"/>
      <c r="DYO62" s="5"/>
      <c r="DYP62" s="5"/>
      <c r="DYQ62" s="5"/>
      <c r="DYR62" s="5"/>
      <c r="DYS62" s="5"/>
      <c r="DYT62" s="5"/>
      <c r="DYU62" s="5"/>
      <c r="DYV62" s="5"/>
      <c r="DYW62" s="5"/>
      <c r="DYX62" s="5"/>
      <c r="DYY62" s="5"/>
      <c r="DYZ62" s="5"/>
      <c r="DZA62" s="5"/>
      <c r="DZB62" s="5"/>
      <c r="DZC62" s="5"/>
      <c r="DZD62" s="5"/>
      <c r="DZE62" s="5"/>
      <c r="DZF62" s="5"/>
      <c r="DZG62" s="5"/>
      <c r="DZH62" s="5"/>
      <c r="DZI62" s="5"/>
      <c r="DZJ62" s="5"/>
      <c r="DZK62" s="5"/>
      <c r="DZL62" s="5"/>
      <c r="DZM62" s="5"/>
      <c r="DZN62" s="5"/>
      <c r="DZO62" s="5"/>
      <c r="DZP62" s="5"/>
      <c r="DZQ62" s="5"/>
      <c r="DZR62" s="5"/>
      <c r="DZS62" s="5"/>
      <c r="DZT62" s="5"/>
      <c r="DZU62" s="5"/>
      <c r="DZV62" s="5"/>
      <c r="DZW62" s="5"/>
      <c r="DZX62" s="5"/>
      <c r="DZY62" s="5"/>
      <c r="DZZ62" s="5"/>
      <c r="EAA62" s="5"/>
      <c r="EAB62" s="5"/>
      <c r="EAC62" s="5"/>
      <c r="EAD62" s="5"/>
      <c r="EAE62" s="5"/>
      <c r="EAF62" s="5"/>
      <c r="EAG62" s="5"/>
      <c r="EAH62" s="5"/>
      <c r="EAI62" s="5"/>
      <c r="EAJ62" s="5"/>
      <c r="EAK62" s="5"/>
      <c r="EAL62" s="5"/>
      <c r="EAM62" s="5"/>
      <c r="EAN62" s="5"/>
      <c r="EAO62" s="5"/>
      <c r="EAP62" s="5"/>
      <c r="EAQ62" s="5"/>
      <c r="EAR62" s="5"/>
      <c r="EAS62" s="5"/>
      <c r="EAT62" s="5"/>
      <c r="EAU62" s="5"/>
      <c r="EAV62" s="5"/>
      <c r="EAW62" s="5"/>
      <c r="EAX62" s="5"/>
      <c r="EAY62" s="5"/>
      <c r="EAZ62" s="5"/>
      <c r="EBA62" s="5"/>
      <c r="EBB62" s="5"/>
      <c r="EBC62" s="5"/>
      <c r="EBD62" s="5"/>
      <c r="EBE62" s="5"/>
      <c r="EBF62" s="5"/>
      <c r="EBG62" s="5"/>
      <c r="EBH62" s="5"/>
      <c r="EBI62" s="5"/>
      <c r="EBJ62" s="5"/>
      <c r="EBK62" s="5"/>
      <c r="EBL62" s="5"/>
      <c r="EBM62" s="5"/>
      <c r="EBN62" s="5"/>
      <c r="EBO62" s="5"/>
      <c r="EBP62" s="5"/>
      <c r="EBQ62" s="5"/>
      <c r="EBR62" s="5"/>
      <c r="EBS62" s="5"/>
      <c r="EBT62" s="5"/>
      <c r="EBU62" s="5"/>
      <c r="EBV62" s="5"/>
      <c r="EBW62" s="5"/>
      <c r="EBX62" s="5"/>
      <c r="EBY62" s="5"/>
      <c r="EBZ62" s="5"/>
      <c r="ECA62" s="5"/>
      <c r="ECB62" s="5"/>
      <c r="ECC62" s="5"/>
      <c r="ECD62" s="5"/>
      <c r="ECE62" s="5"/>
      <c r="ECF62" s="5"/>
      <c r="ECG62" s="5"/>
      <c r="ECH62" s="5"/>
      <c r="ECI62" s="5"/>
      <c r="ECJ62" s="5"/>
      <c r="ECK62" s="5"/>
      <c r="ECL62" s="5"/>
      <c r="ECM62" s="5"/>
      <c r="ECN62" s="5"/>
      <c r="ECO62" s="5"/>
      <c r="ECP62" s="5"/>
      <c r="ECQ62" s="5"/>
      <c r="ECR62" s="5"/>
      <c r="ECS62" s="5"/>
      <c r="ECT62" s="5"/>
      <c r="ECU62" s="5"/>
      <c r="ECV62" s="5"/>
      <c r="ECW62" s="5"/>
      <c r="ECX62" s="5"/>
      <c r="ECY62" s="5"/>
      <c r="ECZ62" s="5"/>
      <c r="EDA62" s="5"/>
      <c r="EDB62" s="5"/>
      <c r="EDC62" s="5"/>
      <c r="EDD62" s="5"/>
      <c r="EDE62" s="5"/>
      <c r="EDF62" s="5"/>
      <c r="EDG62" s="5"/>
      <c r="EDH62" s="5"/>
      <c r="EDI62" s="5"/>
      <c r="EDJ62" s="5"/>
      <c r="EDK62" s="5"/>
      <c r="EDL62" s="5"/>
      <c r="EDM62" s="5"/>
      <c r="EDN62" s="5"/>
      <c r="EDO62" s="5"/>
      <c r="EDP62" s="5"/>
      <c r="EDQ62" s="5"/>
      <c r="EDR62" s="5"/>
      <c r="EDS62" s="5"/>
      <c r="EDT62" s="5"/>
      <c r="EDU62" s="5"/>
      <c r="EDV62" s="5"/>
      <c r="EDW62" s="5"/>
      <c r="EDX62" s="5"/>
      <c r="EDY62" s="5"/>
      <c r="EDZ62" s="5"/>
      <c r="EEA62" s="5"/>
      <c r="EEB62" s="5"/>
      <c r="EEC62" s="5"/>
      <c r="EED62" s="5"/>
      <c r="EEE62" s="5"/>
      <c r="EEF62" s="5"/>
      <c r="EEG62" s="5"/>
      <c r="EEH62" s="5"/>
      <c r="EEI62" s="5"/>
      <c r="EEJ62" s="5"/>
      <c r="EEK62" s="5"/>
      <c r="EEL62" s="5"/>
      <c r="EEM62" s="5"/>
      <c r="EEN62" s="5"/>
      <c r="EEO62" s="5"/>
      <c r="EEP62" s="5"/>
      <c r="EEQ62" s="5"/>
      <c r="EER62" s="5"/>
      <c r="EES62" s="5"/>
      <c r="EET62" s="5"/>
      <c r="EEU62" s="5"/>
      <c r="EEV62" s="5"/>
      <c r="EEW62" s="5"/>
      <c r="EEX62" s="5"/>
      <c r="EEY62" s="5"/>
      <c r="EEZ62" s="5"/>
      <c r="EFA62" s="5"/>
      <c r="EFB62" s="5"/>
      <c r="EFC62" s="5"/>
      <c r="EFD62" s="5"/>
      <c r="EFE62" s="5"/>
      <c r="EFF62" s="5"/>
      <c r="EFG62" s="5"/>
      <c r="EFH62" s="5"/>
      <c r="EFI62" s="5"/>
      <c r="EFJ62" s="5"/>
      <c r="EFK62" s="5"/>
      <c r="EFL62" s="5"/>
      <c r="EFM62" s="5"/>
      <c r="EFN62" s="5"/>
      <c r="EFO62" s="5"/>
      <c r="EFP62" s="5"/>
      <c r="EFQ62" s="5"/>
      <c r="EFR62" s="5"/>
      <c r="EFS62" s="5"/>
      <c r="EFT62" s="5"/>
      <c r="EFU62" s="5"/>
      <c r="EFV62" s="5"/>
      <c r="EFW62" s="5"/>
      <c r="EFX62" s="5"/>
      <c r="EFY62" s="5"/>
      <c r="EFZ62" s="5"/>
      <c r="EGA62" s="5"/>
      <c r="EGB62" s="5"/>
      <c r="EGC62" s="5"/>
      <c r="EGD62" s="5"/>
      <c r="EGE62" s="5"/>
      <c r="EGF62" s="5"/>
      <c r="EGG62" s="5"/>
      <c r="EGH62" s="5"/>
      <c r="EGI62" s="5"/>
      <c r="EGJ62" s="5"/>
      <c r="EGK62" s="5"/>
      <c r="EGL62" s="5"/>
      <c r="EGM62" s="5"/>
      <c r="EGN62" s="5"/>
      <c r="EGO62" s="5"/>
      <c r="EGP62" s="5"/>
      <c r="EGQ62" s="5"/>
      <c r="EGR62" s="5"/>
      <c r="EGS62" s="5"/>
      <c r="EGT62" s="5"/>
      <c r="EGU62" s="5"/>
      <c r="EGV62" s="5"/>
      <c r="EGW62" s="5"/>
      <c r="EGX62" s="5"/>
      <c r="EGY62" s="5"/>
      <c r="EGZ62" s="5"/>
      <c r="EHA62" s="5"/>
      <c r="EHB62" s="5"/>
      <c r="EHC62" s="5"/>
      <c r="EHD62" s="5"/>
      <c r="EHE62" s="5"/>
      <c r="EHF62" s="5"/>
      <c r="EHG62" s="5"/>
      <c r="EHH62" s="5"/>
      <c r="EHI62" s="5"/>
      <c r="EHJ62" s="5"/>
      <c r="EHK62" s="5"/>
      <c r="EHL62" s="5"/>
      <c r="EHM62" s="5"/>
      <c r="EHN62" s="5"/>
      <c r="EHO62" s="5"/>
      <c r="EHP62" s="5"/>
      <c r="EHQ62" s="5"/>
      <c r="EHR62" s="5"/>
      <c r="EHS62" s="5"/>
      <c r="EHT62" s="5"/>
      <c r="EHU62" s="5"/>
      <c r="EHV62" s="5"/>
      <c r="EHW62" s="5"/>
      <c r="EHX62" s="5"/>
      <c r="EHY62" s="5"/>
      <c r="EHZ62" s="5"/>
      <c r="EIA62" s="5"/>
      <c r="EIB62" s="5"/>
      <c r="EIC62" s="5"/>
      <c r="EID62" s="5"/>
      <c r="EIE62" s="5"/>
      <c r="EIF62" s="5"/>
      <c r="EIG62" s="5"/>
      <c r="EIH62" s="5"/>
      <c r="EII62" s="5"/>
      <c r="EIJ62" s="5"/>
      <c r="EIK62" s="5"/>
      <c r="EIL62" s="5"/>
      <c r="EIM62" s="5"/>
      <c r="EIN62" s="5"/>
      <c r="EIO62" s="5"/>
      <c r="EIP62" s="5"/>
      <c r="EIQ62" s="5"/>
      <c r="EIR62" s="5"/>
      <c r="EIS62" s="5"/>
      <c r="EIT62" s="5"/>
      <c r="EIU62" s="5"/>
      <c r="EIV62" s="5"/>
      <c r="EIW62" s="5"/>
      <c r="EIX62" s="5"/>
      <c r="EIY62" s="5"/>
      <c r="EIZ62" s="5"/>
      <c r="EJA62" s="5"/>
      <c r="EJB62" s="5"/>
      <c r="EJC62" s="5"/>
      <c r="EJD62" s="5"/>
      <c r="EJE62" s="5"/>
      <c r="EJF62" s="5"/>
      <c r="EJG62" s="5"/>
      <c r="EJH62" s="5"/>
      <c r="EJI62" s="5"/>
      <c r="EJJ62" s="5"/>
      <c r="EJK62" s="5"/>
      <c r="EJL62" s="5"/>
      <c r="EJM62" s="5"/>
      <c r="EJN62" s="5"/>
      <c r="EJO62" s="5"/>
      <c r="EJP62" s="5"/>
      <c r="EJQ62" s="5"/>
      <c r="EJR62" s="5"/>
      <c r="EJS62" s="5"/>
      <c r="EJT62" s="5"/>
      <c r="EJU62" s="5"/>
      <c r="EJV62" s="5"/>
      <c r="EJW62" s="5"/>
      <c r="EJX62" s="5"/>
      <c r="EJY62" s="5"/>
      <c r="EJZ62" s="5"/>
      <c r="EKA62" s="5"/>
      <c r="EKB62" s="5"/>
      <c r="EKC62" s="5"/>
      <c r="EKD62" s="5"/>
      <c r="EKE62" s="5"/>
      <c r="EKF62" s="5"/>
      <c r="EKG62" s="5"/>
      <c r="EKH62" s="5"/>
      <c r="EKI62" s="5"/>
      <c r="EKJ62" s="5"/>
      <c r="EKK62" s="5"/>
      <c r="EKL62" s="5"/>
      <c r="EKM62" s="5"/>
      <c r="EKN62" s="5"/>
      <c r="EKO62" s="5"/>
      <c r="EKP62" s="5"/>
      <c r="EKQ62" s="5"/>
      <c r="EKR62" s="5"/>
      <c r="EKS62" s="5"/>
      <c r="EKT62" s="5"/>
      <c r="EKU62" s="5"/>
      <c r="EKV62" s="5"/>
      <c r="EKW62" s="5"/>
      <c r="EKX62" s="5"/>
      <c r="EKY62" s="5"/>
      <c r="EKZ62" s="5"/>
      <c r="ELA62" s="5"/>
      <c r="ELB62" s="5"/>
      <c r="ELC62" s="5"/>
      <c r="ELD62" s="5"/>
      <c r="ELE62" s="5"/>
      <c r="ELF62" s="5"/>
      <c r="ELG62" s="5"/>
      <c r="ELH62" s="5"/>
      <c r="ELI62" s="5"/>
      <c r="ELJ62" s="5"/>
      <c r="ELK62" s="5"/>
      <c r="ELL62" s="5"/>
      <c r="ELM62" s="5"/>
      <c r="ELN62" s="5"/>
      <c r="ELO62" s="5"/>
      <c r="ELP62" s="5"/>
      <c r="ELQ62" s="5"/>
      <c r="ELR62" s="5"/>
      <c r="ELS62" s="5"/>
      <c r="ELT62" s="5"/>
      <c r="ELU62" s="5"/>
      <c r="ELV62" s="5"/>
      <c r="ELW62" s="5"/>
      <c r="ELX62" s="5"/>
      <c r="ELY62" s="5"/>
      <c r="ELZ62" s="5"/>
      <c r="EMA62" s="5"/>
      <c r="EMB62" s="5"/>
      <c r="EMC62" s="5"/>
      <c r="EMD62" s="5"/>
      <c r="EME62" s="5"/>
      <c r="EMF62" s="5"/>
      <c r="EMG62" s="5"/>
      <c r="EMH62" s="5"/>
      <c r="EMI62" s="5"/>
      <c r="EMJ62" s="5"/>
      <c r="EMK62" s="5"/>
      <c r="EML62" s="5"/>
      <c r="EMM62" s="5"/>
      <c r="EMN62" s="5"/>
      <c r="EMO62" s="5"/>
      <c r="EMP62" s="5"/>
      <c r="EMQ62" s="5"/>
      <c r="EMR62" s="5"/>
      <c r="EMS62" s="5"/>
      <c r="EMT62" s="5"/>
      <c r="EMU62" s="5"/>
      <c r="EMV62" s="5"/>
      <c r="EMW62" s="5"/>
      <c r="EMX62" s="5"/>
      <c r="EMY62" s="5"/>
      <c r="EMZ62" s="5"/>
      <c r="ENA62" s="5"/>
      <c r="ENB62" s="5"/>
      <c r="ENC62" s="5"/>
      <c r="END62" s="5"/>
      <c r="ENE62" s="5"/>
      <c r="ENF62" s="5"/>
      <c r="ENG62" s="5"/>
      <c r="ENH62" s="5"/>
      <c r="ENI62" s="5"/>
      <c r="ENJ62" s="5"/>
      <c r="ENK62" s="5"/>
      <c r="ENL62" s="5"/>
      <c r="ENM62" s="5"/>
      <c r="ENN62" s="5"/>
      <c r="ENO62" s="5"/>
      <c r="ENP62" s="5"/>
      <c r="ENQ62" s="5"/>
      <c r="ENR62" s="5"/>
      <c r="ENS62" s="5"/>
      <c r="ENT62" s="5"/>
      <c r="ENU62" s="5"/>
      <c r="ENV62" s="5"/>
      <c r="ENW62" s="5"/>
      <c r="ENX62" s="5"/>
      <c r="ENY62" s="5"/>
      <c r="ENZ62" s="5"/>
      <c r="EOA62" s="5"/>
      <c r="EOB62" s="5"/>
      <c r="EOC62" s="5"/>
      <c r="EOD62" s="5"/>
      <c r="EOE62" s="5"/>
      <c r="EOF62" s="5"/>
      <c r="EOG62" s="5"/>
      <c r="EOH62" s="5"/>
      <c r="EOI62" s="5"/>
      <c r="EOJ62" s="5"/>
      <c r="EOK62" s="5"/>
      <c r="EOL62" s="5"/>
      <c r="EOM62" s="5"/>
      <c r="EON62" s="5"/>
      <c r="EOO62" s="5"/>
      <c r="EOP62" s="5"/>
      <c r="EOQ62" s="5"/>
      <c r="EOR62" s="5"/>
      <c r="EOS62" s="5"/>
      <c r="EOT62" s="5"/>
      <c r="EOU62" s="5"/>
      <c r="EOV62" s="5"/>
      <c r="EOW62" s="5"/>
      <c r="EOX62" s="5"/>
      <c r="EOY62" s="5"/>
      <c r="EOZ62" s="5"/>
      <c r="EPA62" s="5"/>
      <c r="EPB62" s="5"/>
      <c r="EPC62" s="5"/>
      <c r="EPD62" s="5"/>
      <c r="EPE62" s="5"/>
      <c r="EPF62" s="5"/>
      <c r="EPG62" s="5"/>
      <c r="EPH62" s="5"/>
      <c r="EPI62" s="5"/>
      <c r="EPJ62" s="5"/>
      <c r="EPK62" s="5"/>
      <c r="EPL62" s="5"/>
      <c r="EPM62" s="5"/>
      <c r="EPN62" s="5"/>
      <c r="EPO62" s="5"/>
      <c r="EPP62" s="5"/>
      <c r="EPQ62" s="5"/>
      <c r="EPR62" s="5"/>
      <c r="EPS62" s="5"/>
      <c r="EPT62" s="5"/>
      <c r="EPU62" s="5"/>
      <c r="EPV62" s="5"/>
      <c r="EPW62" s="5"/>
      <c r="EPX62" s="5"/>
      <c r="EPY62" s="5"/>
      <c r="EPZ62" s="5"/>
      <c r="EQA62" s="5"/>
      <c r="EQB62" s="5"/>
      <c r="EQC62" s="5"/>
      <c r="EQD62" s="5"/>
      <c r="EQE62" s="5"/>
      <c r="EQF62" s="5"/>
      <c r="EQG62" s="5"/>
      <c r="EQH62" s="5"/>
      <c r="EQI62" s="5"/>
      <c r="EQJ62" s="5"/>
      <c r="EQK62" s="5"/>
      <c r="EQL62" s="5"/>
      <c r="EQM62" s="5"/>
      <c r="EQN62" s="5"/>
      <c r="EQO62" s="5"/>
      <c r="EQP62" s="5"/>
      <c r="EQQ62" s="5"/>
      <c r="EQR62" s="5"/>
      <c r="EQS62" s="5"/>
      <c r="EQT62" s="5"/>
      <c r="EQU62" s="5"/>
      <c r="EQV62" s="5"/>
      <c r="EQW62" s="5"/>
      <c r="EQX62" s="5"/>
      <c r="EQY62" s="5"/>
      <c r="EQZ62" s="5"/>
      <c r="ERA62" s="5"/>
      <c r="ERB62" s="5"/>
      <c r="ERC62" s="5"/>
      <c r="ERD62" s="5"/>
      <c r="ERE62" s="5"/>
      <c r="ERF62" s="5"/>
      <c r="ERG62" s="5"/>
      <c r="ERH62" s="5"/>
      <c r="ERI62" s="5"/>
      <c r="ERJ62" s="5"/>
      <c r="ERK62" s="5"/>
      <c r="ERL62" s="5"/>
      <c r="ERM62" s="5"/>
      <c r="ERN62" s="5"/>
      <c r="ERO62" s="5"/>
      <c r="ERP62" s="5"/>
      <c r="ERQ62" s="5"/>
      <c r="ERR62" s="5"/>
      <c r="ERS62" s="5"/>
      <c r="ERT62" s="5"/>
      <c r="ERU62" s="5"/>
      <c r="ERV62" s="5"/>
      <c r="ERW62" s="5"/>
      <c r="ERX62" s="5"/>
      <c r="ERY62" s="5"/>
      <c r="ERZ62" s="5"/>
      <c r="ESA62" s="5"/>
      <c r="ESB62" s="5"/>
      <c r="ESC62" s="5"/>
      <c r="ESD62" s="5"/>
      <c r="ESE62" s="5"/>
      <c r="ESF62" s="5"/>
      <c r="ESG62" s="5"/>
      <c r="ESH62" s="5"/>
      <c r="ESI62" s="5"/>
      <c r="ESJ62" s="5"/>
      <c r="ESK62" s="5"/>
      <c r="ESL62" s="5"/>
      <c r="ESM62" s="5"/>
      <c r="ESN62" s="5"/>
      <c r="ESO62" s="5"/>
      <c r="ESP62" s="5"/>
      <c r="ESQ62" s="5"/>
      <c r="ESR62" s="5"/>
      <c r="ESS62" s="5"/>
      <c r="EST62" s="5"/>
      <c r="ESU62" s="5"/>
      <c r="ESV62" s="5"/>
      <c r="ESW62" s="5"/>
      <c r="ESX62" s="5"/>
      <c r="ESY62" s="5"/>
      <c r="ESZ62" s="5"/>
      <c r="ETA62" s="5"/>
      <c r="ETB62" s="5"/>
      <c r="ETC62" s="5"/>
      <c r="ETD62" s="5"/>
      <c r="ETE62" s="5"/>
      <c r="ETF62" s="5"/>
      <c r="ETG62" s="5"/>
      <c r="ETH62" s="5"/>
      <c r="ETI62" s="5"/>
      <c r="ETJ62" s="5"/>
      <c r="ETK62" s="5"/>
      <c r="ETL62" s="5"/>
      <c r="ETM62" s="5"/>
      <c r="ETN62" s="5"/>
      <c r="ETO62" s="5"/>
      <c r="ETP62" s="5"/>
      <c r="ETQ62" s="5"/>
      <c r="ETR62" s="5"/>
      <c r="ETS62" s="5"/>
      <c r="ETT62" s="5"/>
      <c r="ETU62" s="5"/>
      <c r="ETV62" s="5"/>
      <c r="ETW62" s="5"/>
      <c r="ETX62" s="5"/>
      <c r="ETY62" s="5"/>
      <c r="ETZ62" s="5"/>
      <c r="EUA62" s="5"/>
      <c r="EUB62" s="5"/>
      <c r="EUC62" s="5"/>
      <c r="EUD62" s="5"/>
      <c r="EUE62" s="5"/>
      <c r="EUF62" s="5"/>
      <c r="EUG62" s="5"/>
      <c r="EUH62" s="5"/>
      <c r="EUI62" s="5"/>
      <c r="EUJ62" s="5"/>
      <c r="EUK62" s="5"/>
      <c r="EUL62" s="5"/>
      <c r="EUM62" s="5"/>
      <c r="EUN62" s="5"/>
      <c r="EUO62" s="5"/>
      <c r="EUP62" s="5"/>
      <c r="EUQ62" s="5"/>
      <c r="EUR62" s="5"/>
      <c r="EUS62" s="5"/>
      <c r="EUT62" s="5"/>
      <c r="EUU62" s="5"/>
      <c r="EUV62" s="5"/>
      <c r="EUW62" s="5"/>
      <c r="EUX62" s="5"/>
      <c r="EUY62" s="5"/>
      <c r="EUZ62" s="5"/>
      <c r="EVA62" s="5"/>
      <c r="EVB62" s="5"/>
      <c r="EVC62" s="5"/>
      <c r="EVD62" s="5"/>
      <c r="EVE62" s="5"/>
      <c r="EVF62" s="5"/>
      <c r="EVG62" s="5"/>
      <c r="EVH62" s="5"/>
      <c r="EVI62" s="5"/>
      <c r="EVJ62" s="5"/>
      <c r="EVK62" s="5"/>
      <c r="EVL62" s="5"/>
      <c r="EVM62" s="5"/>
      <c r="EVN62" s="5"/>
      <c r="EVO62" s="5"/>
      <c r="EVP62" s="5"/>
      <c r="EVQ62" s="5"/>
      <c r="EVR62" s="5"/>
      <c r="EVS62" s="5"/>
      <c r="EVT62" s="5"/>
      <c r="EVU62" s="5"/>
      <c r="EVV62" s="5"/>
      <c r="EVW62" s="5"/>
      <c r="EVX62" s="5"/>
      <c r="EVY62" s="5"/>
      <c r="EVZ62" s="5"/>
      <c r="EWA62" s="5"/>
      <c r="EWB62" s="5"/>
      <c r="EWC62" s="5"/>
      <c r="EWD62" s="5"/>
      <c r="EWE62" s="5"/>
      <c r="EWF62" s="5"/>
      <c r="EWG62" s="5"/>
      <c r="EWH62" s="5"/>
      <c r="EWI62" s="5"/>
      <c r="EWJ62" s="5"/>
      <c r="EWK62" s="5"/>
      <c r="EWL62" s="5"/>
      <c r="EWM62" s="5"/>
      <c r="EWN62" s="5"/>
      <c r="EWO62" s="5"/>
      <c r="EWP62" s="5"/>
      <c r="EWQ62" s="5"/>
      <c r="EWR62" s="5"/>
      <c r="EWS62" s="5"/>
      <c r="EWT62" s="5"/>
      <c r="EWU62" s="5"/>
      <c r="EWV62" s="5"/>
      <c r="EWW62" s="5"/>
      <c r="EWX62" s="5"/>
      <c r="EWY62" s="5"/>
      <c r="EWZ62" s="5"/>
      <c r="EXA62" s="5"/>
      <c r="EXB62" s="5"/>
      <c r="EXC62" s="5"/>
      <c r="EXD62" s="5"/>
      <c r="EXE62" s="5"/>
      <c r="EXF62" s="5"/>
      <c r="EXG62" s="5"/>
      <c r="EXH62" s="5"/>
      <c r="EXI62" s="5"/>
      <c r="EXJ62" s="5"/>
      <c r="EXK62" s="5"/>
      <c r="EXL62" s="5"/>
      <c r="EXM62" s="5"/>
      <c r="EXN62" s="5"/>
      <c r="EXO62" s="5"/>
      <c r="EXP62" s="5"/>
      <c r="EXQ62" s="5"/>
      <c r="EXR62" s="5"/>
      <c r="EXS62" s="5"/>
      <c r="EXT62" s="5"/>
      <c r="EXU62" s="5"/>
      <c r="EXV62" s="5"/>
      <c r="EXW62" s="5"/>
      <c r="EXX62" s="5"/>
      <c r="EXY62" s="5"/>
      <c r="EXZ62" s="5"/>
      <c r="EYA62" s="5"/>
      <c r="EYB62" s="5"/>
      <c r="EYC62" s="5"/>
      <c r="EYD62" s="5"/>
      <c r="EYE62" s="5"/>
      <c r="EYF62" s="5"/>
      <c r="EYG62" s="5"/>
      <c r="EYH62" s="5"/>
      <c r="EYI62" s="5"/>
      <c r="EYJ62" s="5"/>
      <c r="EYK62" s="5"/>
      <c r="EYL62" s="5"/>
      <c r="EYM62" s="5"/>
      <c r="EYN62" s="5"/>
      <c r="EYO62" s="5"/>
      <c r="EYP62" s="5"/>
      <c r="EYQ62" s="5"/>
      <c r="EYR62" s="5"/>
      <c r="EYS62" s="5"/>
      <c r="EYT62" s="5"/>
      <c r="EYU62" s="5"/>
      <c r="EYV62" s="5"/>
      <c r="EYW62" s="5"/>
      <c r="EYX62" s="5"/>
      <c r="EYY62" s="5"/>
      <c r="EYZ62" s="5"/>
      <c r="EZA62" s="5"/>
      <c r="EZB62" s="5"/>
      <c r="EZC62" s="5"/>
      <c r="EZD62" s="5"/>
      <c r="EZE62" s="5"/>
      <c r="EZF62" s="5"/>
      <c r="EZG62" s="5"/>
      <c r="EZH62" s="5"/>
      <c r="EZI62" s="5"/>
      <c r="EZJ62" s="5"/>
      <c r="EZK62" s="5"/>
      <c r="EZL62" s="5"/>
      <c r="EZM62" s="5"/>
      <c r="EZN62" s="5"/>
      <c r="EZO62" s="5"/>
      <c r="EZP62" s="5"/>
      <c r="EZQ62" s="5"/>
      <c r="EZR62" s="5"/>
      <c r="EZS62" s="5"/>
      <c r="EZT62" s="5"/>
      <c r="EZU62" s="5"/>
      <c r="EZV62" s="5"/>
      <c r="EZW62" s="5"/>
      <c r="EZX62" s="5"/>
      <c r="EZY62" s="5"/>
      <c r="EZZ62" s="5"/>
      <c r="FAA62" s="5"/>
      <c r="FAB62" s="5"/>
      <c r="FAC62" s="5"/>
      <c r="FAD62" s="5"/>
      <c r="FAE62" s="5"/>
      <c r="FAF62" s="5"/>
      <c r="FAG62" s="5"/>
      <c r="FAH62" s="5"/>
      <c r="FAI62" s="5"/>
      <c r="FAJ62" s="5"/>
      <c r="FAK62" s="5"/>
      <c r="FAL62" s="5"/>
      <c r="FAM62" s="5"/>
      <c r="FAN62" s="5"/>
      <c r="FAO62" s="5"/>
      <c r="FAP62" s="5"/>
      <c r="FAQ62" s="5"/>
      <c r="FAR62" s="5"/>
      <c r="FAS62" s="5"/>
      <c r="FAT62" s="5"/>
      <c r="FAU62" s="5"/>
      <c r="FAV62" s="5"/>
      <c r="FAW62" s="5"/>
      <c r="FAX62" s="5"/>
      <c r="FAY62" s="5"/>
      <c r="FAZ62" s="5"/>
      <c r="FBA62" s="5"/>
      <c r="FBB62" s="5"/>
      <c r="FBC62" s="5"/>
      <c r="FBD62" s="5"/>
      <c r="FBE62" s="5"/>
      <c r="FBF62" s="5"/>
      <c r="FBG62" s="5"/>
      <c r="FBH62" s="5"/>
      <c r="FBI62" s="5"/>
      <c r="FBJ62" s="5"/>
      <c r="FBK62" s="5"/>
      <c r="FBL62" s="5"/>
      <c r="FBM62" s="5"/>
      <c r="FBN62" s="5"/>
      <c r="FBO62" s="5"/>
      <c r="FBP62" s="5"/>
      <c r="FBQ62" s="5"/>
      <c r="FBR62" s="5"/>
      <c r="FBS62" s="5"/>
      <c r="FBT62" s="5"/>
      <c r="FBU62" s="5"/>
      <c r="FBV62" s="5"/>
      <c r="FBW62" s="5"/>
      <c r="FBX62" s="5"/>
      <c r="FBY62" s="5"/>
      <c r="FBZ62" s="5"/>
      <c r="FCA62" s="5"/>
      <c r="FCB62" s="5"/>
      <c r="FCC62" s="5"/>
      <c r="FCD62" s="5"/>
      <c r="FCE62" s="5"/>
      <c r="FCF62" s="5"/>
      <c r="FCG62" s="5"/>
      <c r="FCH62" s="5"/>
      <c r="FCI62" s="5"/>
      <c r="FCJ62" s="5"/>
      <c r="FCK62" s="5"/>
      <c r="FCL62" s="5"/>
      <c r="FCM62" s="5"/>
      <c r="FCN62" s="5"/>
      <c r="FCO62" s="5"/>
      <c r="FCP62" s="5"/>
      <c r="FCQ62" s="5"/>
      <c r="FCR62" s="5"/>
      <c r="FCS62" s="5"/>
      <c r="FCT62" s="5"/>
      <c r="FCU62" s="5"/>
      <c r="FCV62" s="5"/>
      <c r="FCW62" s="5"/>
      <c r="FCX62" s="5"/>
      <c r="FCY62" s="5"/>
      <c r="FCZ62" s="5"/>
      <c r="FDA62" s="5"/>
      <c r="FDB62" s="5"/>
      <c r="FDC62" s="5"/>
      <c r="FDD62" s="5"/>
      <c r="FDE62" s="5"/>
      <c r="FDF62" s="5"/>
      <c r="FDG62" s="5"/>
      <c r="FDH62" s="5"/>
      <c r="FDI62" s="5"/>
      <c r="FDJ62" s="5"/>
      <c r="FDK62" s="5"/>
      <c r="FDL62" s="5"/>
      <c r="FDM62" s="5"/>
      <c r="FDN62" s="5"/>
      <c r="FDO62" s="5"/>
      <c r="FDP62" s="5"/>
      <c r="FDQ62" s="5"/>
      <c r="FDR62" s="5"/>
      <c r="FDS62" s="5"/>
      <c r="FDT62" s="5"/>
      <c r="FDU62" s="5"/>
      <c r="FDV62" s="5"/>
      <c r="FDW62" s="5"/>
      <c r="FDX62" s="5"/>
      <c r="FDY62" s="5"/>
      <c r="FDZ62" s="5"/>
      <c r="FEA62" s="5"/>
      <c r="FEB62" s="5"/>
      <c r="FEC62" s="5"/>
      <c r="FED62" s="5"/>
      <c r="FEE62" s="5"/>
      <c r="FEF62" s="5"/>
      <c r="FEG62" s="5"/>
      <c r="FEH62" s="5"/>
      <c r="FEI62" s="5"/>
      <c r="FEJ62" s="5"/>
      <c r="FEK62" s="5"/>
      <c r="FEL62" s="5"/>
      <c r="FEM62" s="5"/>
      <c r="FEN62" s="5"/>
      <c r="FEO62" s="5"/>
      <c r="FEP62" s="5"/>
      <c r="FEQ62" s="5"/>
      <c r="FER62" s="5"/>
      <c r="FES62" s="5"/>
      <c r="FET62" s="5"/>
      <c r="FEU62" s="5"/>
      <c r="FEV62" s="5"/>
      <c r="FEW62" s="5"/>
      <c r="FEX62" s="5"/>
      <c r="FEY62" s="5"/>
      <c r="FEZ62" s="5"/>
      <c r="FFA62" s="5"/>
      <c r="FFB62" s="5"/>
      <c r="FFC62" s="5"/>
      <c r="FFD62" s="5"/>
      <c r="FFE62" s="5"/>
      <c r="FFF62" s="5"/>
      <c r="FFG62" s="5"/>
      <c r="FFH62" s="5"/>
      <c r="FFI62" s="5"/>
      <c r="FFJ62" s="5"/>
      <c r="FFK62" s="5"/>
      <c r="FFL62" s="5"/>
      <c r="FFM62" s="5"/>
      <c r="FFN62" s="5"/>
      <c r="FFO62" s="5"/>
      <c r="FFP62" s="5"/>
      <c r="FFQ62" s="5"/>
      <c r="FFR62" s="5"/>
      <c r="FFS62" s="5"/>
      <c r="FFT62" s="5"/>
      <c r="FFU62" s="5"/>
      <c r="FFV62" s="5"/>
      <c r="FFW62" s="5"/>
      <c r="FFX62" s="5"/>
      <c r="FFY62" s="5"/>
      <c r="FFZ62" s="5"/>
      <c r="FGA62" s="5"/>
      <c r="FGB62" s="5"/>
      <c r="FGC62" s="5"/>
      <c r="FGD62" s="5"/>
      <c r="FGE62" s="5"/>
      <c r="FGF62" s="5"/>
      <c r="FGG62" s="5"/>
      <c r="FGH62" s="5"/>
      <c r="FGI62" s="5"/>
      <c r="FGJ62" s="5"/>
      <c r="FGK62" s="5"/>
      <c r="FGL62" s="5"/>
      <c r="FGM62" s="5"/>
      <c r="FGN62" s="5"/>
      <c r="FGO62" s="5"/>
      <c r="FGP62" s="5"/>
      <c r="FGQ62" s="5"/>
      <c r="FGR62" s="5"/>
      <c r="FGS62" s="5"/>
      <c r="FGT62" s="5"/>
      <c r="FGU62" s="5"/>
      <c r="FGV62" s="5"/>
      <c r="FGW62" s="5"/>
      <c r="FGX62" s="5"/>
      <c r="FGY62" s="5"/>
      <c r="FGZ62" s="5"/>
      <c r="FHA62" s="5"/>
      <c r="FHB62" s="5"/>
      <c r="FHC62" s="5"/>
      <c r="FHD62" s="5"/>
      <c r="FHE62" s="5"/>
      <c r="FHF62" s="5"/>
      <c r="FHG62" s="5"/>
      <c r="FHH62" s="5"/>
      <c r="FHI62" s="5"/>
      <c r="FHJ62" s="5"/>
      <c r="FHK62" s="5"/>
      <c r="FHL62" s="5"/>
      <c r="FHM62" s="5"/>
      <c r="FHN62" s="5"/>
      <c r="FHO62" s="5"/>
      <c r="FHP62" s="5"/>
      <c r="FHQ62" s="5"/>
      <c r="FHR62" s="5"/>
      <c r="FHS62" s="5"/>
      <c r="FHT62" s="5"/>
      <c r="FHU62" s="5"/>
      <c r="FHV62" s="5"/>
      <c r="FHW62" s="5"/>
      <c r="FHX62" s="5"/>
      <c r="FHY62" s="5"/>
      <c r="FHZ62" s="5"/>
      <c r="FIA62" s="5"/>
      <c r="FIB62" s="5"/>
      <c r="FIC62" s="5"/>
      <c r="FID62" s="5"/>
      <c r="FIE62" s="5"/>
      <c r="FIF62" s="5"/>
      <c r="FIG62" s="5"/>
      <c r="FIH62" s="5"/>
      <c r="FII62" s="5"/>
      <c r="FIJ62" s="5"/>
      <c r="FIK62" s="5"/>
      <c r="FIL62" s="5"/>
      <c r="FIM62" s="5"/>
      <c r="FIN62" s="5"/>
      <c r="FIO62" s="5"/>
      <c r="FIP62" s="5"/>
      <c r="FIQ62" s="5"/>
      <c r="FIR62" s="5"/>
      <c r="FIS62" s="5"/>
      <c r="FIT62" s="5"/>
      <c r="FIU62" s="5"/>
      <c r="FIV62" s="5"/>
      <c r="FIW62" s="5"/>
      <c r="FIX62" s="5"/>
      <c r="FIY62" s="5"/>
      <c r="FIZ62" s="5"/>
      <c r="FJA62" s="5"/>
      <c r="FJB62" s="5"/>
      <c r="FJC62" s="5"/>
      <c r="FJD62" s="5"/>
      <c r="FJE62" s="5"/>
      <c r="FJF62" s="5"/>
      <c r="FJG62" s="5"/>
      <c r="FJH62" s="5"/>
      <c r="FJI62" s="5"/>
      <c r="FJJ62" s="5"/>
      <c r="FJK62" s="5"/>
      <c r="FJL62" s="5"/>
      <c r="FJM62" s="5"/>
      <c r="FJN62" s="5"/>
      <c r="FJO62" s="5"/>
      <c r="FJP62" s="5"/>
      <c r="FJQ62" s="5"/>
      <c r="FJR62" s="5"/>
      <c r="FJS62" s="5"/>
      <c r="FJT62" s="5"/>
      <c r="FJU62" s="5"/>
      <c r="FJV62" s="5"/>
      <c r="FJW62" s="5"/>
      <c r="FJX62" s="5"/>
      <c r="FJY62" s="5"/>
      <c r="FJZ62" s="5"/>
      <c r="FKA62" s="5"/>
      <c r="FKB62" s="5"/>
      <c r="FKC62" s="5"/>
      <c r="FKD62" s="5"/>
      <c r="FKE62" s="5"/>
      <c r="FKF62" s="5"/>
      <c r="FKG62" s="5"/>
      <c r="FKH62" s="5"/>
      <c r="FKI62" s="5"/>
      <c r="FKJ62" s="5"/>
      <c r="FKK62" s="5"/>
      <c r="FKL62" s="5"/>
      <c r="FKM62" s="5"/>
      <c r="FKN62" s="5"/>
      <c r="FKO62" s="5"/>
      <c r="FKP62" s="5"/>
      <c r="FKQ62" s="5"/>
      <c r="FKR62" s="5"/>
      <c r="FKS62" s="5"/>
      <c r="FKT62" s="5"/>
      <c r="FKU62" s="5"/>
      <c r="FKV62" s="5"/>
      <c r="FKW62" s="5"/>
      <c r="FKX62" s="5"/>
      <c r="FKY62" s="5"/>
      <c r="FKZ62" s="5"/>
      <c r="FLA62" s="5"/>
      <c r="FLB62" s="5"/>
      <c r="FLC62" s="5"/>
      <c r="FLD62" s="5"/>
      <c r="FLE62" s="5"/>
      <c r="FLF62" s="5"/>
      <c r="FLG62" s="5"/>
      <c r="FLH62" s="5"/>
      <c r="FLI62" s="5"/>
      <c r="FLJ62" s="5"/>
      <c r="FLK62" s="5"/>
      <c r="FLL62" s="5"/>
      <c r="FLM62" s="5"/>
      <c r="FLN62" s="5"/>
      <c r="FLO62" s="5"/>
      <c r="FLP62" s="5"/>
      <c r="FLQ62" s="5"/>
      <c r="FLR62" s="5"/>
      <c r="FLS62" s="5"/>
      <c r="FLT62" s="5"/>
      <c r="FLU62" s="5"/>
      <c r="FLV62" s="5"/>
      <c r="FLW62" s="5"/>
      <c r="FLX62" s="5"/>
      <c r="FLY62" s="5"/>
      <c r="FLZ62" s="5"/>
      <c r="FMA62" s="5"/>
      <c r="FMB62" s="5"/>
      <c r="FMC62" s="5"/>
      <c r="FMD62" s="5"/>
      <c r="FME62" s="5"/>
      <c r="FMF62" s="5"/>
      <c r="FMG62" s="5"/>
      <c r="FMH62" s="5"/>
      <c r="FMI62" s="5"/>
      <c r="FMJ62" s="5"/>
      <c r="FMK62" s="5"/>
      <c r="FML62" s="5"/>
      <c r="FMM62" s="5"/>
      <c r="FMN62" s="5"/>
      <c r="FMO62" s="5"/>
      <c r="FMP62" s="5"/>
      <c r="FMQ62" s="5"/>
      <c r="FMR62" s="5"/>
      <c r="FMS62" s="5"/>
      <c r="FMT62" s="5"/>
      <c r="FMU62" s="5"/>
      <c r="FMV62" s="5"/>
      <c r="FMW62" s="5"/>
      <c r="FMX62" s="5"/>
      <c r="FMY62" s="5"/>
      <c r="FMZ62" s="5"/>
      <c r="FNA62" s="5"/>
      <c r="FNB62" s="5"/>
      <c r="FNC62" s="5"/>
      <c r="FND62" s="5"/>
      <c r="FNE62" s="5"/>
      <c r="FNF62" s="5"/>
      <c r="FNG62" s="5"/>
      <c r="FNH62" s="5"/>
      <c r="FNI62" s="5"/>
      <c r="FNJ62" s="5"/>
      <c r="FNK62" s="5"/>
      <c r="FNL62" s="5"/>
      <c r="FNM62" s="5"/>
      <c r="FNN62" s="5"/>
      <c r="FNO62" s="5"/>
      <c r="FNP62" s="5"/>
      <c r="FNQ62" s="5"/>
      <c r="FNR62" s="5"/>
      <c r="FNS62" s="5"/>
      <c r="FNT62" s="5"/>
      <c r="FNU62" s="5"/>
      <c r="FNV62" s="5"/>
      <c r="FNW62" s="5"/>
      <c r="FNX62" s="5"/>
      <c r="FNY62" s="5"/>
      <c r="FNZ62" s="5"/>
      <c r="FOA62" s="5"/>
      <c r="FOB62" s="5"/>
      <c r="FOC62" s="5"/>
      <c r="FOD62" s="5"/>
      <c r="FOE62" s="5"/>
      <c r="FOF62" s="5"/>
      <c r="FOG62" s="5"/>
      <c r="FOH62" s="5"/>
      <c r="FOI62" s="5"/>
      <c r="FOJ62" s="5"/>
      <c r="FOK62" s="5"/>
      <c r="FOL62" s="5"/>
      <c r="FOM62" s="5"/>
      <c r="FON62" s="5"/>
      <c r="FOO62" s="5"/>
      <c r="FOP62" s="5"/>
      <c r="FOQ62" s="5"/>
      <c r="FOR62" s="5"/>
      <c r="FOS62" s="5"/>
      <c r="FOT62" s="5"/>
      <c r="FOU62" s="5"/>
      <c r="FOV62" s="5"/>
      <c r="FOW62" s="5"/>
      <c r="FOX62" s="5"/>
      <c r="FOY62" s="5"/>
      <c r="FOZ62" s="5"/>
      <c r="FPA62" s="5"/>
      <c r="FPB62" s="5"/>
      <c r="FPC62" s="5"/>
      <c r="FPD62" s="5"/>
      <c r="FPE62" s="5"/>
      <c r="FPF62" s="5"/>
      <c r="FPG62" s="5"/>
      <c r="FPH62" s="5"/>
      <c r="FPI62" s="5"/>
      <c r="FPJ62" s="5"/>
      <c r="FPK62" s="5"/>
      <c r="FPL62" s="5"/>
      <c r="FPM62" s="5"/>
      <c r="FPN62" s="5"/>
      <c r="FPO62" s="5"/>
      <c r="FPP62" s="5"/>
      <c r="FPQ62" s="5"/>
      <c r="FPR62" s="5"/>
      <c r="FPS62" s="5"/>
      <c r="FPT62" s="5"/>
      <c r="FPU62" s="5"/>
      <c r="FPV62" s="5"/>
      <c r="FPW62" s="5"/>
      <c r="FPX62" s="5"/>
      <c r="FPY62" s="5"/>
      <c r="FPZ62" s="5"/>
      <c r="FQA62" s="5"/>
      <c r="FQB62" s="5"/>
      <c r="FQC62" s="5"/>
      <c r="FQD62" s="5"/>
      <c r="FQE62" s="5"/>
      <c r="FQF62" s="5"/>
      <c r="FQG62" s="5"/>
      <c r="FQH62" s="5"/>
      <c r="FQI62" s="5"/>
      <c r="FQJ62" s="5"/>
      <c r="FQK62" s="5"/>
      <c r="FQL62" s="5"/>
      <c r="FQM62" s="5"/>
      <c r="FQN62" s="5"/>
      <c r="FQO62" s="5"/>
      <c r="FQP62" s="5"/>
      <c r="FQQ62" s="5"/>
      <c r="FQR62" s="5"/>
      <c r="FQS62" s="5"/>
      <c r="FQT62" s="5"/>
      <c r="FQU62" s="5"/>
      <c r="FQV62" s="5"/>
      <c r="FQW62" s="5"/>
      <c r="FQX62" s="5"/>
      <c r="FQY62" s="5"/>
      <c r="FQZ62" s="5"/>
      <c r="FRA62" s="5"/>
      <c r="FRB62" s="5"/>
      <c r="FRC62" s="5"/>
      <c r="FRD62" s="5"/>
      <c r="FRE62" s="5"/>
      <c r="FRF62" s="5"/>
      <c r="FRG62" s="5"/>
      <c r="FRH62" s="5"/>
      <c r="FRI62" s="5"/>
      <c r="FRJ62" s="5"/>
      <c r="FRK62" s="5"/>
      <c r="FRL62" s="5"/>
      <c r="FRM62" s="5"/>
      <c r="FRN62" s="5"/>
      <c r="FRO62" s="5"/>
      <c r="FRP62" s="5"/>
      <c r="FRQ62" s="5"/>
      <c r="FRR62" s="5"/>
      <c r="FRS62" s="5"/>
      <c r="FRT62" s="5"/>
      <c r="FRU62" s="5"/>
      <c r="FRV62" s="5"/>
      <c r="FRW62" s="5"/>
      <c r="FRX62" s="5"/>
      <c r="FRY62" s="5"/>
      <c r="FRZ62" s="5"/>
      <c r="FSA62" s="5"/>
      <c r="FSB62" s="5"/>
      <c r="FSC62" s="5"/>
      <c r="FSD62" s="5"/>
      <c r="FSE62" s="5"/>
      <c r="FSF62" s="5"/>
      <c r="FSG62" s="5"/>
      <c r="FSH62" s="5"/>
      <c r="FSI62" s="5"/>
      <c r="FSJ62" s="5"/>
      <c r="FSK62" s="5"/>
      <c r="FSL62" s="5"/>
      <c r="FSM62" s="5"/>
      <c r="FSN62" s="5"/>
      <c r="FSO62" s="5"/>
      <c r="FSP62" s="5"/>
      <c r="FSQ62" s="5"/>
      <c r="FSR62" s="5"/>
      <c r="FSS62" s="5"/>
      <c r="FST62" s="5"/>
      <c r="FSU62" s="5"/>
      <c r="FSV62" s="5"/>
      <c r="FSW62" s="5"/>
      <c r="FSX62" s="5"/>
      <c r="FSY62" s="5"/>
      <c r="FSZ62" s="5"/>
      <c r="FTA62" s="5"/>
      <c r="FTB62" s="5"/>
      <c r="FTC62" s="5"/>
      <c r="FTD62" s="5"/>
      <c r="FTE62" s="5"/>
      <c r="FTF62" s="5"/>
      <c r="FTG62" s="5"/>
      <c r="FTH62" s="5"/>
      <c r="FTI62" s="5"/>
      <c r="FTJ62" s="5"/>
      <c r="FTK62" s="5"/>
      <c r="FTL62" s="5"/>
      <c r="FTM62" s="5"/>
      <c r="FTN62" s="5"/>
      <c r="FTO62" s="5"/>
      <c r="FTP62" s="5"/>
      <c r="FTQ62" s="5"/>
      <c r="FTR62" s="5"/>
      <c r="FTS62" s="5"/>
      <c r="FTT62" s="5"/>
      <c r="FTU62" s="5"/>
      <c r="FTV62" s="5"/>
      <c r="FTW62" s="5"/>
      <c r="FTX62" s="5"/>
      <c r="FTY62" s="5"/>
      <c r="FTZ62" s="5"/>
      <c r="FUA62" s="5"/>
      <c r="FUB62" s="5"/>
      <c r="FUC62" s="5"/>
      <c r="FUD62" s="5"/>
      <c r="FUE62" s="5"/>
      <c r="FUF62" s="5"/>
      <c r="FUG62" s="5"/>
      <c r="FUH62" s="5"/>
      <c r="FUI62" s="5"/>
      <c r="FUJ62" s="5"/>
      <c r="FUK62" s="5"/>
      <c r="FUL62" s="5"/>
      <c r="FUM62" s="5"/>
      <c r="FUN62" s="5"/>
      <c r="FUO62" s="5"/>
      <c r="FUP62" s="5"/>
      <c r="FUQ62" s="5"/>
      <c r="FUR62" s="5"/>
      <c r="FUS62" s="5"/>
      <c r="FUT62" s="5"/>
      <c r="FUU62" s="5"/>
      <c r="FUV62" s="5"/>
      <c r="FUW62" s="5"/>
      <c r="FUX62" s="5"/>
      <c r="FUY62" s="5"/>
      <c r="FUZ62" s="5"/>
      <c r="FVA62" s="5"/>
      <c r="FVB62" s="5"/>
      <c r="FVC62" s="5"/>
      <c r="FVD62" s="5"/>
      <c r="FVE62" s="5"/>
      <c r="FVF62" s="5"/>
      <c r="FVG62" s="5"/>
      <c r="FVH62" s="5"/>
      <c r="FVI62" s="5"/>
      <c r="FVJ62" s="5"/>
      <c r="FVK62" s="5"/>
      <c r="FVL62" s="5"/>
      <c r="FVM62" s="5"/>
      <c r="FVN62" s="5"/>
      <c r="FVO62" s="5"/>
      <c r="FVP62" s="5"/>
      <c r="FVQ62" s="5"/>
      <c r="FVR62" s="5"/>
      <c r="FVS62" s="5"/>
      <c r="FVT62" s="5"/>
      <c r="FVU62" s="5"/>
      <c r="FVV62" s="5"/>
      <c r="FVW62" s="5"/>
      <c r="FVX62" s="5"/>
      <c r="FVY62" s="5"/>
      <c r="FVZ62" s="5"/>
      <c r="FWA62" s="5"/>
      <c r="FWB62" s="5"/>
      <c r="FWC62" s="5"/>
      <c r="FWD62" s="5"/>
      <c r="FWE62" s="5"/>
      <c r="FWF62" s="5"/>
      <c r="FWG62" s="5"/>
      <c r="FWH62" s="5"/>
      <c r="FWI62" s="5"/>
      <c r="FWJ62" s="5"/>
      <c r="FWK62" s="5"/>
      <c r="FWL62" s="5"/>
      <c r="FWM62" s="5"/>
      <c r="FWN62" s="5"/>
      <c r="FWO62" s="5"/>
      <c r="FWP62" s="5"/>
      <c r="FWQ62" s="5"/>
      <c r="FWR62" s="5"/>
      <c r="FWS62" s="5"/>
      <c r="FWT62" s="5"/>
      <c r="FWU62" s="5"/>
      <c r="FWV62" s="5"/>
      <c r="FWW62" s="5"/>
      <c r="FWX62" s="5"/>
      <c r="FWY62" s="5"/>
      <c r="FWZ62" s="5"/>
      <c r="FXA62" s="5"/>
      <c r="FXB62" s="5"/>
      <c r="FXC62" s="5"/>
      <c r="FXD62" s="5"/>
      <c r="FXE62" s="5"/>
      <c r="FXF62" s="5"/>
      <c r="FXG62" s="5"/>
      <c r="FXH62" s="5"/>
      <c r="FXI62" s="5"/>
      <c r="FXJ62" s="5"/>
      <c r="FXK62" s="5"/>
      <c r="FXL62" s="5"/>
      <c r="FXM62" s="5"/>
      <c r="FXN62" s="5"/>
      <c r="FXO62" s="5"/>
      <c r="FXP62" s="5"/>
      <c r="FXQ62" s="5"/>
      <c r="FXR62" s="5"/>
      <c r="FXS62" s="5"/>
      <c r="FXT62" s="5"/>
      <c r="FXU62" s="5"/>
      <c r="FXV62" s="5"/>
      <c r="FXW62" s="5"/>
      <c r="FXX62" s="5"/>
      <c r="FXY62" s="5"/>
      <c r="FXZ62" s="5"/>
      <c r="FYA62" s="5"/>
      <c r="FYB62" s="5"/>
      <c r="FYC62" s="5"/>
      <c r="FYD62" s="5"/>
      <c r="FYE62" s="5"/>
      <c r="FYF62" s="5"/>
      <c r="FYG62" s="5"/>
      <c r="FYH62" s="5"/>
      <c r="FYI62" s="5"/>
      <c r="FYJ62" s="5"/>
      <c r="FYK62" s="5"/>
      <c r="FYL62" s="5"/>
      <c r="FYM62" s="5"/>
      <c r="FYN62" s="5"/>
      <c r="FYO62" s="5"/>
      <c r="FYP62" s="5"/>
      <c r="FYQ62" s="5"/>
      <c r="FYR62" s="5"/>
      <c r="FYS62" s="5"/>
      <c r="FYT62" s="5"/>
      <c r="FYU62" s="5"/>
      <c r="FYV62" s="5"/>
      <c r="FYW62" s="5"/>
      <c r="FYX62" s="5"/>
      <c r="FYY62" s="5"/>
      <c r="FYZ62" s="5"/>
      <c r="FZA62" s="5"/>
      <c r="FZB62" s="5"/>
      <c r="FZC62" s="5"/>
      <c r="FZD62" s="5"/>
      <c r="FZE62" s="5"/>
      <c r="FZF62" s="5"/>
      <c r="FZG62" s="5"/>
      <c r="FZH62" s="5"/>
      <c r="FZI62" s="5"/>
      <c r="FZJ62" s="5"/>
      <c r="FZK62" s="5"/>
      <c r="FZL62" s="5"/>
      <c r="FZM62" s="5"/>
      <c r="FZN62" s="5"/>
      <c r="FZO62" s="5"/>
      <c r="FZP62" s="5"/>
      <c r="FZQ62" s="5"/>
      <c r="FZR62" s="5"/>
      <c r="FZS62" s="5"/>
      <c r="FZT62" s="5"/>
      <c r="FZU62" s="5"/>
      <c r="FZV62" s="5"/>
      <c r="FZW62" s="5"/>
      <c r="FZX62" s="5"/>
      <c r="FZY62" s="5"/>
      <c r="FZZ62" s="5"/>
      <c r="GAA62" s="5"/>
      <c r="GAB62" s="5"/>
      <c r="GAC62" s="5"/>
      <c r="GAD62" s="5"/>
      <c r="GAE62" s="5"/>
      <c r="GAF62" s="5"/>
      <c r="GAG62" s="5"/>
      <c r="GAH62" s="5"/>
      <c r="GAI62" s="5"/>
      <c r="GAJ62" s="5"/>
      <c r="GAK62" s="5"/>
      <c r="GAL62" s="5"/>
      <c r="GAM62" s="5"/>
      <c r="GAN62" s="5"/>
      <c r="GAO62" s="5"/>
      <c r="GAP62" s="5"/>
      <c r="GAQ62" s="5"/>
      <c r="GAR62" s="5"/>
      <c r="GAS62" s="5"/>
      <c r="GAT62" s="5"/>
      <c r="GAU62" s="5"/>
      <c r="GAV62" s="5"/>
      <c r="GAW62" s="5"/>
      <c r="GAX62" s="5"/>
      <c r="GAY62" s="5"/>
      <c r="GAZ62" s="5"/>
      <c r="GBA62" s="5"/>
      <c r="GBB62" s="5"/>
      <c r="GBC62" s="5"/>
      <c r="GBD62" s="5"/>
      <c r="GBE62" s="5"/>
      <c r="GBF62" s="5"/>
      <c r="GBG62" s="5"/>
      <c r="GBH62" s="5"/>
      <c r="GBI62" s="5"/>
      <c r="GBJ62" s="5"/>
      <c r="GBK62" s="5"/>
      <c r="GBL62" s="5"/>
      <c r="GBM62" s="5"/>
      <c r="GBN62" s="5"/>
      <c r="GBO62" s="5"/>
      <c r="GBP62" s="5"/>
      <c r="GBQ62" s="5"/>
      <c r="GBR62" s="5"/>
      <c r="GBS62" s="5"/>
      <c r="GBT62" s="5"/>
      <c r="GBU62" s="5"/>
      <c r="GBV62" s="5"/>
      <c r="GBW62" s="5"/>
      <c r="GBX62" s="5"/>
      <c r="GBY62" s="5"/>
      <c r="GBZ62" s="5"/>
      <c r="GCA62" s="5"/>
      <c r="GCB62" s="5"/>
      <c r="GCC62" s="5"/>
      <c r="GCD62" s="5"/>
      <c r="GCE62" s="5"/>
      <c r="GCF62" s="5"/>
      <c r="GCG62" s="5"/>
      <c r="GCH62" s="5"/>
      <c r="GCI62" s="5"/>
      <c r="GCJ62" s="5"/>
      <c r="GCK62" s="5"/>
      <c r="GCL62" s="5"/>
      <c r="GCM62" s="5"/>
      <c r="GCN62" s="5"/>
      <c r="GCO62" s="5"/>
      <c r="GCP62" s="5"/>
      <c r="GCQ62" s="5"/>
      <c r="GCR62" s="5"/>
      <c r="GCS62" s="5"/>
      <c r="GCT62" s="5"/>
      <c r="GCU62" s="5"/>
      <c r="GCV62" s="5"/>
      <c r="GCW62" s="5"/>
      <c r="GCX62" s="5"/>
      <c r="GCY62" s="5"/>
      <c r="GCZ62" s="5"/>
      <c r="GDA62" s="5"/>
      <c r="GDB62" s="5"/>
      <c r="GDC62" s="5"/>
      <c r="GDD62" s="5"/>
      <c r="GDE62" s="5"/>
      <c r="GDF62" s="5"/>
      <c r="GDG62" s="5"/>
      <c r="GDH62" s="5"/>
      <c r="GDI62" s="5"/>
      <c r="GDJ62" s="5"/>
      <c r="GDK62" s="5"/>
      <c r="GDL62" s="5"/>
      <c r="GDM62" s="5"/>
      <c r="GDN62" s="5"/>
      <c r="GDO62" s="5"/>
      <c r="GDP62" s="5"/>
      <c r="GDQ62" s="5"/>
      <c r="GDR62" s="5"/>
      <c r="GDS62" s="5"/>
      <c r="GDT62" s="5"/>
      <c r="GDU62" s="5"/>
      <c r="GDV62" s="5"/>
      <c r="GDW62" s="5"/>
      <c r="GDX62" s="5"/>
      <c r="GDY62" s="5"/>
      <c r="GDZ62" s="5"/>
      <c r="GEA62" s="5"/>
      <c r="GEB62" s="5"/>
      <c r="GEC62" s="5"/>
      <c r="GED62" s="5"/>
      <c r="GEE62" s="5"/>
      <c r="GEF62" s="5"/>
      <c r="GEG62" s="5"/>
      <c r="GEH62" s="5"/>
      <c r="GEI62" s="5"/>
      <c r="GEJ62" s="5"/>
      <c r="GEK62" s="5"/>
      <c r="GEL62" s="5"/>
      <c r="GEM62" s="5"/>
      <c r="GEN62" s="5"/>
      <c r="GEO62" s="5"/>
      <c r="GEP62" s="5"/>
      <c r="GEQ62" s="5"/>
      <c r="GER62" s="5"/>
      <c r="GES62" s="5"/>
      <c r="GET62" s="5"/>
      <c r="GEU62" s="5"/>
      <c r="GEV62" s="5"/>
      <c r="GEW62" s="5"/>
      <c r="GEX62" s="5"/>
      <c r="GEY62" s="5"/>
      <c r="GEZ62" s="5"/>
      <c r="GFA62" s="5"/>
      <c r="GFB62" s="5"/>
      <c r="GFC62" s="5"/>
      <c r="GFD62" s="5"/>
      <c r="GFE62" s="5"/>
      <c r="GFF62" s="5"/>
      <c r="GFG62" s="5"/>
      <c r="GFH62" s="5"/>
      <c r="GFI62" s="5"/>
      <c r="GFJ62" s="5"/>
      <c r="GFK62" s="5"/>
      <c r="GFL62" s="5"/>
      <c r="GFM62" s="5"/>
      <c r="GFN62" s="5"/>
      <c r="GFO62" s="5"/>
      <c r="GFP62" s="5"/>
      <c r="GFQ62" s="5"/>
      <c r="GFR62" s="5"/>
      <c r="GFS62" s="5"/>
      <c r="GFT62" s="5"/>
      <c r="GFU62" s="5"/>
      <c r="GFV62" s="5"/>
      <c r="GFW62" s="5"/>
      <c r="GFX62" s="5"/>
      <c r="GFY62" s="5"/>
      <c r="GFZ62" s="5"/>
      <c r="GGA62" s="5"/>
      <c r="GGB62" s="5"/>
      <c r="GGC62" s="5"/>
      <c r="GGD62" s="5"/>
      <c r="GGE62" s="5"/>
      <c r="GGF62" s="5"/>
      <c r="GGG62" s="5"/>
      <c r="GGH62" s="5"/>
      <c r="GGI62" s="5"/>
      <c r="GGJ62" s="5"/>
      <c r="GGK62" s="5"/>
      <c r="GGL62" s="5"/>
      <c r="GGM62" s="5"/>
      <c r="GGN62" s="5"/>
      <c r="GGO62" s="5"/>
      <c r="GGP62" s="5"/>
      <c r="GGQ62" s="5"/>
      <c r="GGR62" s="5"/>
      <c r="GGS62" s="5"/>
      <c r="GGT62" s="5"/>
      <c r="GGU62" s="5"/>
      <c r="GGV62" s="5"/>
      <c r="GGW62" s="5"/>
      <c r="GGX62" s="5"/>
      <c r="GGY62" s="5"/>
      <c r="GGZ62" s="5"/>
      <c r="GHA62" s="5"/>
      <c r="GHB62" s="5"/>
      <c r="GHC62" s="5"/>
      <c r="GHD62" s="5"/>
      <c r="GHE62" s="5"/>
      <c r="GHF62" s="5"/>
      <c r="GHG62" s="5"/>
      <c r="GHH62" s="5"/>
      <c r="GHI62" s="5"/>
      <c r="GHJ62" s="5"/>
      <c r="GHK62" s="5"/>
      <c r="GHL62" s="5"/>
      <c r="GHM62" s="5"/>
      <c r="GHN62" s="5"/>
      <c r="GHO62" s="5"/>
      <c r="GHP62" s="5"/>
      <c r="GHQ62" s="5"/>
      <c r="GHR62" s="5"/>
      <c r="GHS62" s="5"/>
      <c r="GHT62" s="5"/>
      <c r="GHU62" s="5"/>
      <c r="GHV62" s="5"/>
      <c r="GHW62" s="5"/>
      <c r="GHX62" s="5"/>
      <c r="GHY62" s="5"/>
      <c r="GHZ62" s="5"/>
      <c r="GIA62" s="5"/>
      <c r="GIB62" s="5"/>
      <c r="GIC62" s="5"/>
      <c r="GID62" s="5"/>
      <c r="GIE62" s="5"/>
      <c r="GIF62" s="5"/>
      <c r="GIG62" s="5"/>
      <c r="GIH62" s="5"/>
      <c r="GII62" s="5"/>
      <c r="GIJ62" s="5"/>
      <c r="GIK62" s="5"/>
      <c r="GIL62" s="5"/>
      <c r="GIM62" s="5"/>
      <c r="GIN62" s="5"/>
      <c r="GIO62" s="5"/>
      <c r="GIP62" s="5"/>
      <c r="GIQ62" s="5"/>
      <c r="GIR62" s="5"/>
      <c r="GIS62" s="5"/>
      <c r="GIT62" s="5"/>
      <c r="GIU62" s="5"/>
      <c r="GIV62" s="5"/>
      <c r="GIW62" s="5"/>
      <c r="GIX62" s="5"/>
      <c r="GIY62" s="5"/>
      <c r="GIZ62" s="5"/>
      <c r="GJA62" s="5"/>
      <c r="GJB62" s="5"/>
      <c r="GJC62" s="5"/>
      <c r="GJD62" s="5"/>
      <c r="GJE62" s="5"/>
      <c r="GJF62" s="5"/>
      <c r="GJG62" s="5"/>
      <c r="GJH62" s="5"/>
      <c r="GJI62" s="5"/>
      <c r="GJJ62" s="5"/>
      <c r="GJK62" s="5"/>
      <c r="GJL62" s="5"/>
      <c r="GJM62" s="5"/>
      <c r="GJN62" s="5"/>
      <c r="GJO62" s="5"/>
      <c r="GJP62" s="5"/>
      <c r="GJQ62" s="5"/>
      <c r="GJR62" s="5"/>
      <c r="GJS62" s="5"/>
      <c r="GJT62" s="5"/>
      <c r="GJU62" s="5"/>
      <c r="GJV62" s="5"/>
      <c r="GJW62" s="5"/>
      <c r="GJX62" s="5"/>
      <c r="GJY62" s="5"/>
      <c r="GJZ62" s="5"/>
      <c r="GKA62" s="5"/>
      <c r="GKB62" s="5"/>
      <c r="GKC62" s="5"/>
      <c r="GKD62" s="5"/>
      <c r="GKE62" s="5"/>
      <c r="GKF62" s="5"/>
      <c r="GKG62" s="5"/>
      <c r="GKH62" s="5"/>
      <c r="GKI62" s="5"/>
      <c r="GKJ62" s="5"/>
      <c r="GKK62" s="5"/>
      <c r="GKL62" s="5"/>
      <c r="GKM62" s="5"/>
      <c r="GKN62" s="5"/>
      <c r="GKO62" s="5"/>
      <c r="GKP62" s="5"/>
      <c r="GKQ62" s="5"/>
      <c r="GKR62" s="5"/>
      <c r="GKS62" s="5"/>
      <c r="GKT62" s="5"/>
      <c r="GKU62" s="5"/>
      <c r="GKV62" s="5"/>
      <c r="GKW62" s="5"/>
      <c r="GKX62" s="5"/>
      <c r="GKY62" s="5"/>
      <c r="GKZ62" s="5"/>
      <c r="GLA62" s="5"/>
      <c r="GLB62" s="5"/>
      <c r="GLC62" s="5"/>
      <c r="GLD62" s="5"/>
      <c r="GLE62" s="5"/>
      <c r="GLF62" s="5"/>
      <c r="GLG62" s="5"/>
      <c r="GLH62" s="5"/>
      <c r="GLI62" s="5"/>
      <c r="GLJ62" s="5"/>
      <c r="GLK62" s="5"/>
      <c r="GLL62" s="5"/>
      <c r="GLM62" s="5"/>
      <c r="GLN62" s="5"/>
      <c r="GLO62" s="5"/>
      <c r="GLP62" s="5"/>
      <c r="GLQ62" s="5"/>
      <c r="GLR62" s="5"/>
      <c r="GLS62" s="5"/>
      <c r="GLT62" s="5"/>
      <c r="GLU62" s="5"/>
      <c r="GLV62" s="5"/>
      <c r="GLW62" s="5"/>
      <c r="GLX62" s="5"/>
      <c r="GLY62" s="5"/>
      <c r="GLZ62" s="5"/>
      <c r="GMA62" s="5"/>
      <c r="GMB62" s="5"/>
      <c r="GMC62" s="5"/>
      <c r="GMD62" s="5"/>
      <c r="GME62" s="5"/>
      <c r="GMF62" s="5"/>
      <c r="GMG62" s="5"/>
      <c r="GMH62" s="5"/>
      <c r="GMI62" s="5"/>
      <c r="GMJ62" s="5"/>
      <c r="GMK62" s="5"/>
      <c r="GML62" s="5"/>
      <c r="GMM62" s="5"/>
      <c r="GMN62" s="5"/>
      <c r="GMO62" s="5"/>
      <c r="GMP62" s="5"/>
      <c r="GMQ62" s="5"/>
      <c r="GMR62" s="5"/>
      <c r="GMS62" s="5"/>
      <c r="GMT62" s="5"/>
      <c r="GMU62" s="5"/>
      <c r="GMV62" s="5"/>
      <c r="GMW62" s="5"/>
      <c r="GMX62" s="5"/>
      <c r="GMY62" s="5"/>
      <c r="GMZ62" s="5"/>
      <c r="GNA62" s="5"/>
      <c r="GNB62" s="5"/>
      <c r="GNC62" s="5"/>
      <c r="GND62" s="5"/>
      <c r="GNE62" s="5"/>
      <c r="GNF62" s="5"/>
      <c r="GNG62" s="5"/>
      <c r="GNH62" s="5"/>
      <c r="GNI62" s="5"/>
      <c r="GNJ62" s="5"/>
      <c r="GNK62" s="5"/>
      <c r="GNL62" s="5"/>
      <c r="GNM62" s="5"/>
      <c r="GNN62" s="5"/>
      <c r="GNO62" s="5"/>
      <c r="GNP62" s="5"/>
      <c r="GNQ62" s="5"/>
      <c r="GNR62" s="5"/>
      <c r="GNS62" s="5"/>
      <c r="GNT62" s="5"/>
      <c r="GNU62" s="5"/>
      <c r="GNV62" s="5"/>
      <c r="GNW62" s="5"/>
      <c r="GNX62" s="5"/>
      <c r="GNY62" s="5"/>
      <c r="GNZ62" s="5"/>
      <c r="GOA62" s="5"/>
      <c r="GOB62" s="5"/>
      <c r="GOC62" s="5"/>
      <c r="GOD62" s="5"/>
      <c r="GOE62" s="5"/>
      <c r="GOF62" s="5"/>
      <c r="GOG62" s="5"/>
      <c r="GOH62" s="5"/>
      <c r="GOI62" s="5"/>
      <c r="GOJ62" s="5"/>
      <c r="GOK62" s="5"/>
      <c r="GOL62" s="5"/>
      <c r="GOM62" s="5"/>
      <c r="GON62" s="5"/>
      <c r="GOO62" s="5"/>
      <c r="GOP62" s="5"/>
      <c r="GOQ62" s="5"/>
      <c r="GOR62" s="5"/>
      <c r="GOS62" s="5"/>
      <c r="GOT62" s="5"/>
      <c r="GOU62" s="5"/>
      <c r="GOV62" s="5"/>
      <c r="GOW62" s="5"/>
      <c r="GOX62" s="5"/>
      <c r="GOY62" s="5"/>
      <c r="GOZ62" s="5"/>
      <c r="GPA62" s="5"/>
      <c r="GPB62" s="5"/>
      <c r="GPC62" s="5"/>
      <c r="GPD62" s="5"/>
      <c r="GPE62" s="5"/>
      <c r="GPF62" s="5"/>
      <c r="GPG62" s="5"/>
      <c r="GPH62" s="5"/>
      <c r="GPI62" s="5"/>
      <c r="GPJ62" s="5"/>
      <c r="GPK62" s="5"/>
      <c r="GPL62" s="5"/>
      <c r="GPM62" s="5"/>
      <c r="GPN62" s="5"/>
      <c r="GPO62" s="5"/>
      <c r="GPP62" s="5"/>
      <c r="GPQ62" s="5"/>
      <c r="GPR62" s="5"/>
      <c r="GPS62" s="5"/>
      <c r="GPT62" s="5"/>
      <c r="GPU62" s="5"/>
      <c r="GPV62" s="5"/>
      <c r="GPW62" s="5"/>
      <c r="GPX62" s="5"/>
      <c r="GPY62" s="5"/>
      <c r="GPZ62" s="5"/>
      <c r="GQA62" s="5"/>
      <c r="GQB62" s="5"/>
      <c r="GQC62" s="5"/>
      <c r="GQD62" s="5"/>
      <c r="GQE62" s="5"/>
      <c r="GQF62" s="5"/>
      <c r="GQG62" s="5"/>
      <c r="GQH62" s="5"/>
      <c r="GQI62" s="5"/>
      <c r="GQJ62" s="5"/>
      <c r="GQK62" s="5"/>
      <c r="GQL62" s="5"/>
      <c r="GQM62" s="5"/>
      <c r="GQN62" s="5"/>
      <c r="GQO62" s="5"/>
      <c r="GQP62" s="5"/>
      <c r="GQQ62" s="5"/>
      <c r="GQR62" s="5"/>
      <c r="GQS62" s="5"/>
      <c r="GQT62" s="5"/>
      <c r="GQU62" s="5"/>
      <c r="GQV62" s="5"/>
      <c r="GQW62" s="5"/>
      <c r="GQX62" s="5"/>
      <c r="GQY62" s="5"/>
      <c r="GQZ62" s="5"/>
      <c r="GRA62" s="5"/>
      <c r="GRB62" s="5"/>
      <c r="GRC62" s="5"/>
      <c r="GRD62" s="5"/>
      <c r="GRE62" s="5"/>
      <c r="GRF62" s="5"/>
      <c r="GRG62" s="5"/>
      <c r="GRH62" s="5"/>
      <c r="GRI62" s="5"/>
      <c r="GRJ62" s="5"/>
      <c r="GRK62" s="5"/>
      <c r="GRL62" s="5"/>
      <c r="GRM62" s="5"/>
      <c r="GRN62" s="5"/>
      <c r="GRO62" s="5"/>
      <c r="GRP62" s="5"/>
      <c r="GRQ62" s="5"/>
      <c r="GRR62" s="5"/>
      <c r="GRS62" s="5"/>
      <c r="GRT62" s="5"/>
      <c r="GRU62" s="5"/>
      <c r="GRV62" s="5"/>
      <c r="GRW62" s="5"/>
      <c r="GRX62" s="5"/>
      <c r="GRY62" s="5"/>
      <c r="GRZ62" s="5"/>
      <c r="GSA62" s="5"/>
      <c r="GSB62" s="5"/>
      <c r="GSC62" s="5"/>
      <c r="GSD62" s="5"/>
      <c r="GSE62" s="5"/>
      <c r="GSF62" s="5"/>
      <c r="GSG62" s="5"/>
      <c r="GSH62" s="5"/>
      <c r="GSI62" s="5"/>
      <c r="GSJ62" s="5"/>
      <c r="GSK62" s="5"/>
      <c r="GSL62" s="5"/>
      <c r="GSM62" s="5"/>
      <c r="GSN62" s="5"/>
      <c r="GSO62" s="5"/>
      <c r="GSP62" s="5"/>
      <c r="GSQ62" s="5"/>
      <c r="GSR62" s="5"/>
      <c r="GSS62" s="5"/>
      <c r="GST62" s="5"/>
      <c r="GSU62" s="5"/>
      <c r="GSV62" s="5"/>
      <c r="GSW62" s="5"/>
      <c r="GSX62" s="5"/>
      <c r="GSY62" s="5"/>
      <c r="GSZ62" s="5"/>
      <c r="GTA62" s="5"/>
      <c r="GTB62" s="5"/>
      <c r="GTC62" s="5"/>
      <c r="GTD62" s="5"/>
      <c r="GTE62" s="5"/>
      <c r="GTF62" s="5"/>
      <c r="GTG62" s="5"/>
      <c r="GTH62" s="5"/>
      <c r="GTI62" s="5"/>
      <c r="GTJ62" s="5"/>
      <c r="GTK62" s="5"/>
      <c r="GTL62" s="5"/>
      <c r="GTM62" s="5"/>
      <c r="GTN62" s="5"/>
      <c r="GTO62" s="5"/>
      <c r="GTP62" s="5"/>
      <c r="GTQ62" s="5"/>
      <c r="GTR62" s="5"/>
      <c r="GTS62" s="5"/>
      <c r="GTT62" s="5"/>
      <c r="GTU62" s="5"/>
      <c r="GTV62" s="5"/>
      <c r="GTW62" s="5"/>
      <c r="GTX62" s="5"/>
      <c r="GTY62" s="5"/>
      <c r="GTZ62" s="5"/>
      <c r="GUA62" s="5"/>
      <c r="GUB62" s="5"/>
      <c r="GUC62" s="5"/>
      <c r="GUD62" s="5"/>
      <c r="GUE62" s="5"/>
      <c r="GUF62" s="5"/>
      <c r="GUG62" s="5"/>
      <c r="GUH62" s="5"/>
      <c r="GUI62" s="5"/>
      <c r="GUJ62" s="5"/>
      <c r="GUK62" s="5"/>
      <c r="GUL62" s="5"/>
      <c r="GUM62" s="5"/>
      <c r="GUN62" s="5"/>
      <c r="GUO62" s="5"/>
      <c r="GUP62" s="5"/>
      <c r="GUQ62" s="5"/>
      <c r="GUR62" s="5"/>
      <c r="GUS62" s="5"/>
      <c r="GUT62" s="5"/>
      <c r="GUU62" s="5"/>
      <c r="GUV62" s="5"/>
      <c r="GUW62" s="5"/>
      <c r="GUX62" s="5"/>
      <c r="GUY62" s="5"/>
      <c r="GUZ62" s="5"/>
      <c r="GVA62" s="5"/>
      <c r="GVB62" s="5"/>
      <c r="GVC62" s="5"/>
      <c r="GVD62" s="5"/>
      <c r="GVE62" s="5"/>
      <c r="GVF62" s="5"/>
      <c r="GVG62" s="5"/>
      <c r="GVH62" s="5"/>
      <c r="GVI62" s="5"/>
      <c r="GVJ62" s="5"/>
      <c r="GVK62" s="5"/>
      <c r="GVL62" s="5"/>
      <c r="GVM62" s="5"/>
      <c r="GVN62" s="5"/>
      <c r="GVO62" s="5"/>
      <c r="GVP62" s="5"/>
      <c r="GVQ62" s="5"/>
      <c r="GVR62" s="5"/>
      <c r="GVS62" s="5"/>
      <c r="GVT62" s="5"/>
      <c r="GVU62" s="5"/>
      <c r="GVV62" s="5"/>
      <c r="GVW62" s="5"/>
      <c r="GVX62" s="5"/>
      <c r="GVY62" s="5"/>
      <c r="GVZ62" s="5"/>
      <c r="GWA62" s="5"/>
      <c r="GWB62" s="5"/>
      <c r="GWC62" s="5"/>
      <c r="GWD62" s="5"/>
      <c r="GWE62" s="5"/>
      <c r="GWF62" s="5"/>
      <c r="GWG62" s="5"/>
      <c r="GWH62" s="5"/>
      <c r="GWI62" s="5"/>
      <c r="GWJ62" s="5"/>
      <c r="GWK62" s="5"/>
      <c r="GWL62" s="5"/>
      <c r="GWM62" s="5"/>
      <c r="GWN62" s="5"/>
      <c r="GWO62" s="5"/>
      <c r="GWP62" s="5"/>
      <c r="GWQ62" s="5"/>
      <c r="GWR62" s="5"/>
      <c r="GWS62" s="5"/>
      <c r="GWT62" s="5"/>
      <c r="GWU62" s="5"/>
      <c r="GWV62" s="5"/>
      <c r="GWW62" s="5"/>
      <c r="GWX62" s="5"/>
      <c r="GWY62" s="5"/>
      <c r="GWZ62" s="5"/>
      <c r="GXA62" s="5"/>
      <c r="GXB62" s="5"/>
      <c r="GXC62" s="5"/>
      <c r="GXD62" s="5"/>
      <c r="GXE62" s="5"/>
      <c r="GXF62" s="5"/>
      <c r="GXG62" s="5"/>
      <c r="GXH62" s="5"/>
      <c r="GXI62" s="5"/>
      <c r="GXJ62" s="5"/>
      <c r="GXK62" s="5"/>
      <c r="GXL62" s="5"/>
      <c r="GXM62" s="5"/>
      <c r="GXN62" s="5"/>
      <c r="GXO62" s="5"/>
      <c r="GXP62" s="5"/>
      <c r="GXQ62" s="5"/>
      <c r="GXR62" s="5"/>
      <c r="GXS62" s="5"/>
      <c r="GXT62" s="5"/>
      <c r="GXU62" s="5"/>
      <c r="GXV62" s="5"/>
      <c r="GXW62" s="5"/>
      <c r="GXX62" s="5"/>
      <c r="GXY62" s="5"/>
      <c r="GXZ62" s="5"/>
      <c r="GYA62" s="5"/>
      <c r="GYB62" s="5"/>
      <c r="GYC62" s="5"/>
      <c r="GYD62" s="5"/>
      <c r="GYE62" s="5"/>
      <c r="GYF62" s="5"/>
      <c r="GYG62" s="5"/>
      <c r="GYH62" s="5"/>
      <c r="GYI62" s="5"/>
      <c r="GYJ62" s="5"/>
      <c r="GYK62" s="5"/>
      <c r="GYL62" s="5"/>
      <c r="GYM62" s="5"/>
      <c r="GYN62" s="5"/>
      <c r="GYO62" s="5"/>
      <c r="GYP62" s="5"/>
      <c r="GYQ62" s="5"/>
      <c r="GYR62" s="5"/>
      <c r="GYS62" s="5"/>
      <c r="GYT62" s="5"/>
      <c r="GYU62" s="5"/>
      <c r="GYV62" s="5"/>
      <c r="GYW62" s="5"/>
      <c r="GYX62" s="5"/>
      <c r="GYY62" s="5"/>
      <c r="GYZ62" s="5"/>
      <c r="GZA62" s="5"/>
      <c r="GZB62" s="5"/>
      <c r="GZC62" s="5"/>
      <c r="GZD62" s="5"/>
      <c r="GZE62" s="5"/>
      <c r="GZF62" s="5"/>
      <c r="GZG62" s="5"/>
      <c r="GZH62" s="5"/>
      <c r="GZI62" s="5"/>
      <c r="GZJ62" s="5"/>
      <c r="GZK62" s="5"/>
      <c r="GZL62" s="5"/>
      <c r="GZM62" s="5"/>
      <c r="GZN62" s="5"/>
      <c r="GZO62" s="5"/>
      <c r="GZP62" s="5"/>
      <c r="GZQ62" s="5"/>
      <c r="GZR62" s="5"/>
      <c r="GZS62" s="5"/>
      <c r="GZT62" s="5"/>
      <c r="GZU62" s="5"/>
      <c r="GZV62" s="5"/>
      <c r="GZW62" s="5"/>
      <c r="GZX62" s="5"/>
      <c r="GZY62" s="5"/>
      <c r="GZZ62" s="5"/>
      <c r="HAA62" s="5"/>
      <c r="HAB62" s="5"/>
      <c r="HAC62" s="5"/>
      <c r="HAD62" s="5"/>
      <c r="HAE62" s="5"/>
      <c r="HAF62" s="5"/>
      <c r="HAG62" s="5"/>
      <c r="HAH62" s="5"/>
      <c r="HAI62" s="5"/>
      <c r="HAJ62" s="5"/>
      <c r="HAK62" s="5"/>
      <c r="HAL62" s="5"/>
      <c r="HAM62" s="5"/>
      <c r="HAN62" s="5"/>
      <c r="HAO62" s="5"/>
      <c r="HAP62" s="5"/>
      <c r="HAQ62" s="5"/>
      <c r="HAR62" s="5"/>
      <c r="HAS62" s="5"/>
      <c r="HAT62" s="5"/>
      <c r="HAU62" s="5"/>
      <c r="HAV62" s="5"/>
      <c r="HAW62" s="5"/>
      <c r="HAX62" s="5"/>
      <c r="HAY62" s="5"/>
      <c r="HAZ62" s="5"/>
      <c r="HBA62" s="5"/>
      <c r="HBB62" s="5"/>
      <c r="HBC62" s="5"/>
      <c r="HBD62" s="5"/>
      <c r="HBE62" s="5"/>
      <c r="HBF62" s="5"/>
      <c r="HBG62" s="5"/>
      <c r="HBH62" s="5"/>
      <c r="HBI62" s="5"/>
      <c r="HBJ62" s="5"/>
      <c r="HBK62" s="5"/>
      <c r="HBL62" s="5"/>
      <c r="HBM62" s="5"/>
      <c r="HBN62" s="5"/>
      <c r="HBO62" s="5"/>
      <c r="HBP62" s="5"/>
      <c r="HBQ62" s="5"/>
      <c r="HBR62" s="5"/>
      <c r="HBS62" s="5"/>
      <c r="HBT62" s="5"/>
      <c r="HBU62" s="5"/>
      <c r="HBV62" s="5"/>
      <c r="HBW62" s="5"/>
      <c r="HBX62" s="5"/>
      <c r="HBY62" s="5"/>
      <c r="HBZ62" s="5"/>
      <c r="HCA62" s="5"/>
      <c r="HCB62" s="5"/>
      <c r="HCC62" s="5"/>
      <c r="HCD62" s="5"/>
      <c r="HCE62" s="5"/>
      <c r="HCF62" s="5"/>
      <c r="HCG62" s="5"/>
      <c r="HCH62" s="5"/>
      <c r="HCI62" s="5"/>
      <c r="HCJ62" s="5"/>
      <c r="HCK62" s="5"/>
      <c r="HCL62" s="5"/>
      <c r="HCM62" s="5"/>
      <c r="HCN62" s="5"/>
      <c r="HCO62" s="5"/>
      <c r="HCP62" s="5"/>
      <c r="HCQ62" s="5"/>
      <c r="HCR62" s="5"/>
      <c r="HCS62" s="5"/>
      <c r="HCT62" s="5"/>
      <c r="HCU62" s="5"/>
      <c r="HCV62" s="5"/>
      <c r="HCW62" s="5"/>
      <c r="HCX62" s="5"/>
      <c r="HCY62" s="5"/>
      <c r="HCZ62" s="5"/>
      <c r="HDA62" s="5"/>
      <c r="HDB62" s="5"/>
      <c r="HDC62" s="5"/>
      <c r="HDD62" s="5"/>
      <c r="HDE62" s="5"/>
      <c r="HDF62" s="5"/>
      <c r="HDG62" s="5"/>
      <c r="HDH62" s="5"/>
      <c r="HDI62" s="5"/>
      <c r="HDJ62" s="5"/>
      <c r="HDK62" s="5"/>
      <c r="HDL62" s="5"/>
      <c r="HDM62" s="5"/>
      <c r="HDN62" s="5"/>
      <c r="HDO62" s="5"/>
      <c r="HDP62" s="5"/>
      <c r="HDQ62" s="5"/>
      <c r="HDR62" s="5"/>
      <c r="HDS62" s="5"/>
      <c r="HDT62" s="5"/>
      <c r="HDU62" s="5"/>
      <c r="HDV62" s="5"/>
      <c r="HDW62" s="5"/>
      <c r="HDX62" s="5"/>
      <c r="HDY62" s="5"/>
      <c r="HDZ62" s="5"/>
      <c r="HEA62" s="5"/>
      <c r="HEB62" s="5"/>
      <c r="HEC62" s="5"/>
      <c r="HED62" s="5"/>
      <c r="HEE62" s="5"/>
      <c r="HEF62" s="5"/>
      <c r="HEG62" s="5"/>
      <c r="HEH62" s="5"/>
      <c r="HEI62" s="5"/>
      <c r="HEJ62" s="5"/>
      <c r="HEK62" s="5"/>
      <c r="HEL62" s="5"/>
      <c r="HEM62" s="5"/>
      <c r="HEN62" s="5"/>
      <c r="HEO62" s="5"/>
      <c r="HEP62" s="5"/>
      <c r="HEQ62" s="5"/>
      <c r="HER62" s="5"/>
      <c r="HES62" s="5"/>
      <c r="HET62" s="5"/>
      <c r="HEU62" s="5"/>
      <c r="HEV62" s="5"/>
      <c r="HEW62" s="5"/>
      <c r="HEX62" s="5"/>
      <c r="HEY62" s="5"/>
      <c r="HEZ62" s="5"/>
      <c r="HFA62" s="5"/>
      <c r="HFB62" s="5"/>
      <c r="HFC62" s="5"/>
      <c r="HFD62" s="5"/>
      <c r="HFE62" s="5"/>
      <c r="HFF62" s="5"/>
      <c r="HFG62" s="5"/>
      <c r="HFH62" s="5"/>
      <c r="HFI62" s="5"/>
      <c r="HFJ62" s="5"/>
      <c r="HFK62" s="5"/>
      <c r="HFL62" s="5"/>
      <c r="HFM62" s="5"/>
      <c r="HFN62" s="5"/>
      <c r="HFO62" s="5"/>
      <c r="HFP62" s="5"/>
      <c r="HFQ62" s="5"/>
      <c r="HFR62" s="5"/>
      <c r="HFS62" s="5"/>
      <c r="HFT62" s="5"/>
      <c r="HFU62" s="5"/>
      <c r="HFV62" s="5"/>
      <c r="HFW62" s="5"/>
      <c r="HFX62" s="5"/>
      <c r="HFY62" s="5"/>
      <c r="HFZ62" s="5"/>
      <c r="HGA62" s="5"/>
      <c r="HGB62" s="5"/>
      <c r="HGC62" s="5"/>
      <c r="HGD62" s="5"/>
      <c r="HGE62" s="5"/>
      <c r="HGF62" s="5"/>
      <c r="HGG62" s="5"/>
      <c r="HGH62" s="5"/>
      <c r="HGI62" s="5"/>
      <c r="HGJ62" s="5"/>
      <c r="HGK62" s="5"/>
      <c r="HGL62" s="5"/>
      <c r="HGM62" s="5"/>
      <c r="HGN62" s="5"/>
      <c r="HGO62" s="5"/>
      <c r="HGP62" s="5"/>
      <c r="HGQ62" s="5"/>
      <c r="HGR62" s="5"/>
      <c r="HGS62" s="5"/>
      <c r="HGT62" s="5"/>
      <c r="HGU62" s="5"/>
      <c r="HGV62" s="5"/>
      <c r="HGW62" s="5"/>
      <c r="HGX62" s="5"/>
      <c r="HGY62" s="5"/>
      <c r="HGZ62" s="5"/>
      <c r="HHA62" s="5"/>
      <c r="HHB62" s="5"/>
      <c r="HHC62" s="5"/>
      <c r="HHD62" s="5"/>
      <c r="HHE62" s="5"/>
      <c r="HHF62" s="5"/>
      <c r="HHG62" s="5"/>
      <c r="HHH62" s="5"/>
      <c r="HHI62" s="5"/>
      <c r="HHJ62" s="5"/>
      <c r="HHK62" s="5"/>
      <c r="HHL62" s="5"/>
      <c r="HHM62" s="5"/>
      <c r="HHN62" s="5"/>
      <c r="HHO62" s="5"/>
      <c r="HHP62" s="5"/>
      <c r="HHQ62" s="5"/>
      <c r="HHR62" s="5"/>
      <c r="HHS62" s="5"/>
      <c r="HHT62" s="5"/>
      <c r="HHU62" s="5"/>
      <c r="HHV62" s="5"/>
      <c r="HHW62" s="5"/>
      <c r="HHX62" s="5"/>
      <c r="HHY62" s="5"/>
      <c r="HHZ62" s="5"/>
      <c r="HIA62" s="5"/>
      <c r="HIB62" s="5"/>
      <c r="HIC62" s="5"/>
      <c r="HID62" s="5"/>
      <c r="HIE62" s="5"/>
      <c r="HIF62" s="5"/>
      <c r="HIG62" s="5"/>
      <c r="HIH62" s="5"/>
      <c r="HII62" s="5"/>
      <c r="HIJ62" s="5"/>
      <c r="HIK62" s="5"/>
      <c r="HIL62" s="5"/>
      <c r="HIM62" s="5"/>
      <c r="HIN62" s="5"/>
      <c r="HIO62" s="5"/>
      <c r="HIP62" s="5"/>
      <c r="HIQ62" s="5"/>
      <c r="HIR62" s="5"/>
      <c r="HIS62" s="5"/>
      <c r="HIT62" s="5"/>
      <c r="HIU62" s="5"/>
      <c r="HIV62" s="5"/>
      <c r="HIW62" s="5"/>
      <c r="HIX62" s="5"/>
      <c r="HIY62" s="5"/>
      <c r="HIZ62" s="5"/>
      <c r="HJA62" s="5"/>
      <c r="HJB62" s="5"/>
      <c r="HJC62" s="5"/>
      <c r="HJD62" s="5"/>
      <c r="HJE62" s="5"/>
      <c r="HJF62" s="5"/>
      <c r="HJG62" s="5"/>
      <c r="HJH62" s="5"/>
      <c r="HJI62" s="5"/>
      <c r="HJJ62" s="5"/>
      <c r="HJK62" s="5"/>
      <c r="HJL62" s="5"/>
      <c r="HJM62" s="5"/>
      <c r="HJN62" s="5"/>
      <c r="HJO62" s="5"/>
      <c r="HJP62" s="5"/>
      <c r="HJQ62" s="5"/>
      <c r="HJR62" s="5"/>
      <c r="HJS62" s="5"/>
      <c r="HJT62" s="5"/>
      <c r="HJU62" s="5"/>
      <c r="HJV62" s="5"/>
      <c r="HJW62" s="5"/>
      <c r="HJX62" s="5"/>
      <c r="HJY62" s="5"/>
      <c r="HJZ62" s="5"/>
      <c r="HKA62" s="5"/>
      <c r="HKB62" s="5"/>
      <c r="HKC62" s="5"/>
      <c r="HKD62" s="5"/>
      <c r="HKE62" s="5"/>
      <c r="HKF62" s="5"/>
      <c r="HKG62" s="5"/>
      <c r="HKH62" s="5"/>
      <c r="HKI62" s="5"/>
      <c r="HKJ62" s="5"/>
      <c r="HKK62" s="5"/>
      <c r="HKL62" s="5"/>
      <c r="HKM62" s="5"/>
      <c r="HKN62" s="5"/>
      <c r="HKO62" s="5"/>
      <c r="HKP62" s="5"/>
      <c r="HKQ62" s="5"/>
      <c r="HKR62" s="5"/>
      <c r="HKS62" s="5"/>
      <c r="HKT62" s="5"/>
      <c r="HKU62" s="5"/>
      <c r="HKV62" s="5"/>
      <c r="HKW62" s="5"/>
      <c r="HKX62" s="5"/>
      <c r="HKY62" s="5"/>
      <c r="HKZ62" s="5"/>
      <c r="HLA62" s="5"/>
      <c r="HLB62" s="5"/>
      <c r="HLC62" s="5"/>
      <c r="HLD62" s="5"/>
      <c r="HLE62" s="5"/>
      <c r="HLF62" s="5"/>
      <c r="HLG62" s="5"/>
      <c r="HLH62" s="5"/>
      <c r="HLI62" s="5"/>
      <c r="HLJ62" s="5"/>
      <c r="HLK62" s="5"/>
      <c r="HLL62" s="5"/>
      <c r="HLM62" s="5"/>
      <c r="HLN62" s="5"/>
      <c r="HLO62" s="5"/>
      <c r="HLP62" s="5"/>
      <c r="HLQ62" s="5"/>
      <c r="HLR62" s="5"/>
      <c r="HLS62" s="5"/>
      <c r="HLT62" s="5"/>
      <c r="HLU62" s="5"/>
      <c r="HLV62" s="5"/>
      <c r="HLW62" s="5"/>
      <c r="HLX62" s="5"/>
      <c r="HLY62" s="5"/>
      <c r="HLZ62" s="5"/>
      <c r="HMA62" s="5"/>
      <c r="HMB62" s="5"/>
      <c r="HMC62" s="5"/>
      <c r="HMD62" s="5"/>
      <c r="HME62" s="5"/>
      <c r="HMF62" s="5"/>
      <c r="HMG62" s="5"/>
      <c r="HMH62" s="5"/>
      <c r="HMI62" s="5"/>
      <c r="HMJ62" s="5"/>
      <c r="HMK62" s="5"/>
      <c r="HML62" s="5"/>
      <c r="HMM62" s="5"/>
      <c r="HMN62" s="5"/>
      <c r="HMO62" s="5"/>
      <c r="HMP62" s="5"/>
      <c r="HMQ62" s="5"/>
      <c r="HMR62" s="5"/>
      <c r="HMS62" s="5"/>
      <c r="HMT62" s="5"/>
      <c r="HMU62" s="5"/>
      <c r="HMV62" s="5"/>
      <c r="HMW62" s="5"/>
      <c r="HMX62" s="5"/>
      <c r="HMY62" s="5"/>
      <c r="HMZ62" s="5"/>
      <c r="HNA62" s="5"/>
      <c r="HNB62" s="5"/>
      <c r="HNC62" s="5"/>
      <c r="HND62" s="5"/>
      <c r="HNE62" s="5"/>
      <c r="HNF62" s="5"/>
      <c r="HNG62" s="5"/>
      <c r="HNH62" s="5"/>
      <c r="HNI62" s="5"/>
      <c r="HNJ62" s="5"/>
      <c r="HNK62" s="5"/>
      <c r="HNL62" s="5"/>
      <c r="HNM62" s="5"/>
      <c r="HNN62" s="5"/>
      <c r="HNO62" s="5"/>
      <c r="HNP62" s="5"/>
      <c r="HNQ62" s="5"/>
      <c r="HNR62" s="5"/>
      <c r="HNS62" s="5"/>
      <c r="HNT62" s="5"/>
      <c r="HNU62" s="5"/>
      <c r="HNV62" s="5"/>
      <c r="HNW62" s="5"/>
      <c r="HNX62" s="5"/>
      <c r="HNY62" s="5"/>
      <c r="HNZ62" s="5"/>
      <c r="HOA62" s="5"/>
      <c r="HOB62" s="5"/>
      <c r="HOC62" s="5"/>
      <c r="HOD62" s="5"/>
      <c r="HOE62" s="5"/>
      <c r="HOF62" s="5"/>
      <c r="HOG62" s="5"/>
      <c r="HOH62" s="5"/>
      <c r="HOI62" s="5"/>
      <c r="HOJ62" s="5"/>
      <c r="HOK62" s="5"/>
      <c r="HOL62" s="5"/>
      <c r="HOM62" s="5"/>
      <c r="HON62" s="5"/>
      <c r="HOO62" s="5"/>
      <c r="HOP62" s="5"/>
      <c r="HOQ62" s="5"/>
      <c r="HOR62" s="5"/>
      <c r="HOS62" s="5"/>
      <c r="HOT62" s="5"/>
      <c r="HOU62" s="5"/>
      <c r="HOV62" s="5"/>
      <c r="HOW62" s="5"/>
      <c r="HOX62" s="5"/>
      <c r="HOY62" s="5"/>
      <c r="HOZ62" s="5"/>
      <c r="HPA62" s="5"/>
      <c r="HPB62" s="5"/>
      <c r="HPC62" s="5"/>
      <c r="HPD62" s="5"/>
      <c r="HPE62" s="5"/>
      <c r="HPF62" s="5"/>
      <c r="HPG62" s="5"/>
      <c r="HPH62" s="5"/>
      <c r="HPI62" s="5"/>
      <c r="HPJ62" s="5"/>
      <c r="HPK62" s="5"/>
      <c r="HPL62" s="5"/>
      <c r="HPM62" s="5"/>
      <c r="HPN62" s="5"/>
      <c r="HPO62" s="5"/>
      <c r="HPP62" s="5"/>
      <c r="HPQ62" s="5"/>
      <c r="HPR62" s="5"/>
      <c r="HPS62" s="5"/>
      <c r="HPT62" s="5"/>
      <c r="HPU62" s="5"/>
      <c r="HPV62" s="5"/>
      <c r="HPW62" s="5"/>
      <c r="HPX62" s="5"/>
      <c r="HPY62" s="5"/>
      <c r="HPZ62" s="5"/>
      <c r="HQA62" s="5"/>
      <c r="HQB62" s="5"/>
      <c r="HQC62" s="5"/>
      <c r="HQD62" s="5"/>
      <c r="HQE62" s="5"/>
      <c r="HQF62" s="5"/>
      <c r="HQG62" s="5"/>
      <c r="HQH62" s="5"/>
      <c r="HQI62" s="5"/>
      <c r="HQJ62" s="5"/>
      <c r="HQK62" s="5"/>
      <c r="HQL62" s="5"/>
      <c r="HQM62" s="5"/>
      <c r="HQN62" s="5"/>
      <c r="HQO62" s="5"/>
      <c r="HQP62" s="5"/>
      <c r="HQQ62" s="5"/>
      <c r="HQR62" s="5"/>
      <c r="HQS62" s="5"/>
      <c r="HQT62" s="5"/>
      <c r="HQU62" s="5"/>
      <c r="HQV62" s="5"/>
      <c r="HQW62" s="5"/>
      <c r="HQX62" s="5"/>
      <c r="HQY62" s="5"/>
      <c r="HQZ62" s="5"/>
      <c r="HRA62" s="5"/>
      <c r="HRB62" s="5"/>
      <c r="HRC62" s="5"/>
      <c r="HRD62" s="5"/>
      <c r="HRE62" s="5"/>
      <c r="HRF62" s="5"/>
      <c r="HRG62" s="5"/>
      <c r="HRH62" s="5"/>
      <c r="HRI62" s="5"/>
      <c r="HRJ62" s="5"/>
      <c r="HRK62" s="5"/>
      <c r="HRL62" s="5"/>
      <c r="HRM62" s="5"/>
      <c r="HRN62" s="5"/>
      <c r="HRO62" s="5"/>
      <c r="HRP62" s="5"/>
      <c r="HRQ62" s="5"/>
      <c r="HRR62" s="5"/>
      <c r="HRS62" s="5"/>
      <c r="HRT62" s="5"/>
      <c r="HRU62" s="5"/>
      <c r="HRV62" s="5"/>
      <c r="HRW62" s="5"/>
      <c r="HRX62" s="5"/>
      <c r="HRY62" s="5"/>
      <c r="HRZ62" s="5"/>
      <c r="HSA62" s="5"/>
      <c r="HSB62" s="5"/>
      <c r="HSC62" s="5"/>
      <c r="HSD62" s="5"/>
      <c r="HSE62" s="5"/>
      <c r="HSF62" s="5"/>
      <c r="HSG62" s="5"/>
      <c r="HSH62" s="5"/>
      <c r="HSI62" s="5"/>
      <c r="HSJ62" s="5"/>
      <c r="HSK62" s="5"/>
      <c r="HSL62" s="5"/>
      <c r="HSM62" s="5"/>
      <c r="HSN62" s="5"/>
      <c r="HSO62" s="5"/>
      <c r="HSP62" s="5"/>
      <c r="HSQ62" s="5"/>
      <c r="HSR62" s="5"/>
      <c r="HSS62" s="5"/>
      <c r="HST62" s="5"/>
      <c r="HSU62" s="5"/>
      <c r="HSV62" s="5"/>
      <c r="HSW62" s="5"/>
      <c r="HSX62" s="5"/>
      <c r="HSY62" s="5"/>
      <c r="HSZ62" s="5"/>
      <c r="HTA62" s="5"/>
      <c r="HTB62" s="5"/>
      <c r="HTC62" s="5"/>
      <c r="HTD62" s="5"/>
      <c r="HTE62" s="5"/>
      <c r="HTF62" s="5"/>
      <c r="HTG62" s="5"/>
      <c r="HTH62" s="5"/>
      <c r="HTI62" s="5"/>
      <c r="HTJ62" s="5"/>
      <c r="HTK62" s="5"/>
      <c r="HTL62" s="5"/>
      <c r="HTM62" s="5"/>
      <c r="HTN62" s="5"/>
      <c r="HTO62" s="5"/>
      <c r="HTP62" s="5"/>
      <c r="HTQ62" s="5"/>
      <c r="HTR62" s="5"/>
      <c r="HTS62" s="5"/>
      <c r="HTT62" s="5"/>
      <c r="HTU62" s="5"/>
      <c r="HTV62" s="5"/>
      <c r="HTW62" s="5"/>
      <c r="HTX62" s="5"/>
      <c r="HTY62" s="5"/>
      <c r="HTZ62" s="5"/>
      <c r="HUA62" s="5"/>
      <c r="HUB62" s="5"/>
      <c r="HUC62" s="5"/>
      <c r="HUD62" s="5"/>
      <c r="HUE62" s="5"/>
      <c r="HUF62" s="5"/>
      <c r="HUG62" s="5"/>
      <c r="HUH62" s="5"/>
      <c r="HUI62" s="5"/>
      <c r="HUJ62" s="5"/>
      <c r="HUK62" s="5"/>
      <c r="HUL62" s="5"/>
      <c r="HUM62" s="5"/>
      <c r="HUN62" s="5"/>
      <c r="HUO62" s="5"/>
      <c r="HUP62" s="5"/>
      <c r="HUQ62" s="5"/>
      <c r="HUR62" s="5"/>
      <c r="HUS62" s="5"/>
      <c r="HUT62" s="5"/>
      <c r="HUU62" s="5"/>
      <c r="HUV62" s="5"/>
      <c r="HUW62" s="5"/>
      <c r="HUX62" s="5"/>
      <c r="HUY62" s="5"/>
      <c r="HUZ62" s="5"/>
      <c r="HVA62" s="5"/>
      <c r="HVB62" s="5"/>
      <c r="HVC62" s="5"/>
      <c r="HVD62" s="5"/>
      <c r="HVE62" s="5"/>
      <c r="HVF62" s="5"/>
      <c r="HVG62" s="5"/>
      <c r="HVH62" s="5"/>
      <c r="HVI62" s="5"/>
      <c r="HVJ62" s="5"/>
      <c r="HVK62" s="5"/>
      <c r="HVL62" s="5"/>
      <c r="HVM62" s="5"/>
      <c r="HVN62" s="5"/>
      <c r="HVO62" s="5"/>
      <c r="HVP62" s="5"/>
      <c r="HVQ62" s="5"/>
      <c r="HVR62" s="5"/>
      <c r="HVS62" s="5"/>
      <c r="HVT62" s="5"/>
      <c r="HVU62" s="5"/>
      <c r="HVV62" s="5"/>
      <c r="HVW62" s="5"/>
      <c r="HVX62" s="5"/>
      <c r="HVY62" s="5"/>
      <c r="HVZ62" s="5"/>
      <c r="HWA62" s="5"/>
      <c r="HWB62" s="5"/>
      <c r="HWC62" s="5"/>
      <c r="HWD62" s="5"/>
      <c r="HWE62" s="5"/>
      <c r="HWF62" s="5"/>
      <c r="HWG62" s="5"/>
      <c r="HWH62" s="5"/>
      <c r="HWI62" s="5"/>
      <c r="HWJ62" s="5"/>
      <c r="HWK62" s="5"/>
      <c r="HWL62" s="5"/>
      <c r="HWM62" s="5"/>
      <c r="HWN62" s="5"/>
      <c r="HWO62" s="5"/>
      <c r="HWP62" s="5"/>
      <c r="HWQ62" s="5"/>
      <c r="HWR62" s="5"/>
      <c r="HWS62" s="5"/>
      <c r="HWT62" s="5"/>
      <c r="HWU62" s="5"/>
      <c r="HWV62" s="5"/>
      <c r="HWW62" s="5"/>
      <c r="HWX62" s="5"/>
      <c r="HWY62" s="5"/>
      <c r="HWZ62" s="5"/>
      <c r="HXA62" s="5"/>
      <c r="HXB62" s="5"/>
      <c r="HXC62" s="5"/>
      <c r="HXD62" s="5"/>
      <c r="HXE62" s="5"/>
      <c r="HXF62" s="5"/>
      <c r="HXG62" s="5"/>
      <c r="HXH62" s="5"/>
      <c r="HXI62" s="5"/>
      <c r="HXJ62" s="5"/>
      <c r="HXK62" s="5"/>
      <c r="HXL62" s="5"/>
      <c r="HXM62" s="5"/>
      <c r="HXN62" s="5"/>
      <c r="HXO62" s="5"/>
      <c r="HXP62" s="5"/>
      <c r="HXQ62" s="5"/>
      <c r="HXR62" s="5"/>
      <c r="HXS62" s="5"/>
      <c r="HXT62" s="5"/>
      <c r="HXU62" s="5"/>
      <c r="HXV62" s="5"/>
      <c r="HXW62" s="5"/>
      <c r="HXX62" s="5"/>
      <c r="HXY62" s="5"/>
      <c r="HXZ62" s="5"/>
      <c r="HYA62" s="5"/>
      <c r="HYB62" s="5"/>
      <c r="HYC62" s="5"/>
      <c r="HYD62" s="5"/>
      <c r="HYE62" s="5"/>
      <c r="HYF62" s="5"/>
      <c r="HYG62" s="5"/>
      <c r="HYH62" s="5"/>
      <c r="HYI62" s="5"/>
      <c r="HYJ62" s="5"/>
      <c r="HYK62" s="5"/>
      <c r="HYL62" s="5"/>
      <c r="HYM62" s="5"/>
      <c r="HYN62" s="5"/>
      <c r="HYO62" s="5"/>
      <c r="HYP62" s="5"/>
      <c r="HYQ62" s="5"/>
      <c r="HYR62" s="5"/>
      <c r="HYS62" s="5"/>
      <c r="HYT62" s="5"/>
      <c r="HYU62" s="5"/>
      <c r="HYV62" s="5"/>
      <c r="HYW62" s="5"/>
      <c r="HYX62" s="5"/>
      <c r="HYY62" s="5"/>
      <c r="HYZ62" s="5"/>
      <c r="HZA62" s="5"/>
      <c r="HZB62" s="5"/>
      <c r="HZC62" s="5"/>
      <c r="HZD62" s="5"/>
      <c r="HZE62" s="5"/>
      <c r="HZF62" s="5"/>
      <c r="HZG62" s="5"/>
      <c r="HZH62" s="5"/>
      <c r="HZI62" s="5"/>
      <c r="HZJ62" s="5"/>
      <c r="HZK62" s="5"/>
      <c r="HZL62" s="5"/>
      <c r="HZM62" s="5"/>
      <c r="HZN62" s="5"/>
      <c r="HZO62" s="5"/>
      <c r="HZP62" s="5"/>
      <c r="HZQ62" s="5"/>
      <c r="HZR62" s="5"/>
      <c r="HZS62" s="5"/>
      <c r="HZT62" s="5"/>
      <c r="HZU62" s="5"/>
      <c r="HZV62" s="5"/>
      <c r="HZW62" s="5"/>
      <c r="HZX62" s="5"/>
      <c r="HZY62" s="5"/>
      <c r="HZZ62" s="5"/>
      <c r="IAA62" s="5"/>
      <c r="IAB62" s="5"/>
      <c r="IAC62" s="5"/>
      <c r="IAD62" s="5"/>
      <c r="IAE62" s="5"/>
      <c r="IAF62" s="5"/>
      <c r="IAG62" s="5"/>
      <c r="IAH62" s="5"/>
      <c r="IAI62" s="5"/>
      <c r="IAJ62" s="5"/>
      <c r="IAK62" s="5"/>
      <c r="IAL62" s="5"/>
      <c r="IAM62" s="5"/>
      <c r="IAN62" s="5"/>
      <c r="IAO62" s="5"/>
      <c r="IAP62" s="5"/>
      <c r="IAQ62" s="5"/>
      <c r="IAR62" s="5"/>
      <c r="IAS62" s="5"/>
      <c r="IAT62" s="5"/>
      <c r="IAU62" s="5"/>
      <c r="IAV62" s="5"/>
      <c r="IAW62" s="5"/>
      <c r="IAX62" s="5"/>
      <c r="IAY62" s="5"/>
      <c r="IAZ62" s="5"/>
      <c r="IBA62" s="5"/>
      <c r="IBB62" s="5"/>
      <c r="IBC62" s="5"/>
      <c r="IBD62" s="5"/>
      <c r="IBE62" s="5"/>
      <c r="IBF62" s="5"/>
      <c r="IBG62" s="5"/>
      <c r="IBH62" s="5"/>
      <c r="IBI62" s="5"/>
      <c r="IBJ62" s="5"/>
      <c r="IBK62" s="5"/>
      <c r="IBL62" s="5"/>
      <c r="IBM62" s="5"/>
      <c r="IBN62" s="5"/>
      <c r="IBO62" s="5"/>
      <c r="IBP62" s="5"/>
      <c r="IBQ62" s="5"/>
      <c r="IBR62" s="5"/>
      <c r="IBS62" s="5"/>
      <c r="IBT62" s="5"/>
      <c r="IBU62" s="5"/>
      <c r="IBV62" s="5"/>
      <c r="IBW62" s="5"/>
      <c r="IBX62" s="5"/>
      <c r="IBY62" s="5"/>
      <c r="IBZ62" s="5"/>
      <c r="ICA62" s="5"/>
      <c r="ICB62" s="5"/>
      <c r="ICC62" s="5"/>
      <c r="ICD62" s="5"/>
      <c r="ICE62" s="5"/>
      <c r="ICF62" s="5"/>
      <c r="ICG62" s="5"/>
      <c r="ICH62" s="5"/>
      <c r="ICI62" s="5"/>
      <c r="ICJ62" s="5"/>
      <c r="ICK62" s="5"/>
      <c r="ICL62" s="5"/>
      <c r="ICM62" s="5"/>
      <c r="ICN62" s="5"/>
      <c r="ICO62" s="5"/>
      <c r="ICP62" s="5"/>
      <c r="ICQ62" s="5"/>
      <c r="ICR62" s="5"/>
      <c r="ICS62" s="5"/>
      <c r="ICT62" s="5"/>
      <c r="ICU62" s="5"/>
      <c r="ICV62" s="5"/>
      <c r="ICW62" s="5"/>
      <c r="ICX62" s="5"/>
      <c r="ICY62" s="5"/>
      <c r="ICZ62" s="5"/>
      <c r="IDA62" s="5"/>
      <c r="IDB62" s="5"/>
      <c r="IDC62" s="5"/>
      <c r="IDD62" s="5"/>
      <c r="IDE62" s="5"/>
      <c r="IDF62" s="5"/>
      <c r="IDG62" s="5"/>
      <c r="IDH62" s="5"/>
      <c r="IDI62" s="5"/>
      <c r="IDJ62" s="5"/>
      <c r="IDK62" s="5"/>
      <c r="IDL62" s="5"/>
      <c r="IDM62" s="5"/>
      <c r="IDN62" s="5"/>
      <c r="IDO62" s="5"/>
      <c r="IDP62" s="5"/>
      <c r="IDQ62" s="5"/>
      <c r="IDR62" s="5"/>
      <c r="IDS62" s="5"/>
      <c r="IDT62" s="5"/>
      <c r="IDU62" s="5"/>
      <c r="IDV62" s="5"/>
      <c r="IDW62" s="5"/>
      <c r="IDX62" s="5"/>
      <c r="IDY62" s="5"/>
      <c r="IDZ62" s="5"/>
      <c r="IEA62" s="5"/>
      <c r="IEB62" s="5"/>
      <c r="IEC62" s="5"/>
      <c r="IED62" s="5"/>
      <c r="IEE62" s="5"/>
      <c r="IEF62" s="5"/>
      <c r="IEG62" s="5"/>
      <c r="IEH62" s="5"/>
      <c r="IEI62" s="5"/>
      <c r="IEJ62" s="5"/>
      <c r="IEK62" s="5"/>
      <c r="IEL62" s="5"/>
      <c r="IEM62" s="5"/>
      <c r="IEN62" s="5"/>
      <c r="IEO62" s="5"/>
      <c r="IEP62" s="5"/>
      <c r="IEQ62" s="5"/>
      <c r="IER62" s="5"/>
      <c r="IES62" s="5"/>
      <c r="IET62" s="5"/>
      <c r="IEU62" s="5"/>
      <c r="IEV62" s="5"/>
      <c r="IEW62" s="5"/>
      <c r="IEX62" s="5"/>
      <c r="IEY62" s="5"/>
      <c r="IEZ62" s="5"/>
      <c r="IFA62" s="5"/>
      <c r="IFB62" s="5"/>
      <c r="IFC62" s="5"/>
      <c r="IFD62" s="5"/>
      <c r="IFE62" s="5"/>
      <c r="IFF62" s="5"/>
      <c r="IFG62" s="5"/>
      <c r="IFH62" s="5"/>
      <c r="IFI62" s="5"/>
      <c r="IFJ62" s="5"/>
      <c r="IFK62" s="5"/>
      <c r="IFL62" s="5"/>
      <c r="IFM62" s="5"/>
      <c r="IFN62" s="5"/>
      <c r="IFO62" s="5"/>
      <c r="IFP62" s="5"/>
      <c r="IFQ62" s="5"/>
      <c r="IFR62" s="5"/>
      <c r="IFS62" s="5"/>
      <c r="IFT62" s="5"/>
      <c r="IFU62" s="5"/>
      <c r="IFV62" s="5"/>
      <c r="IFW62" s="5"/>
      <c r="IFX62" s="5"/>
      <c r="IFY62" s="5"/>
      <c r="IFZ62" s="5"/>
      <c r="IGA62" s="5"/>
      <c r="IGB62" s="5"/>
      <c r="IGC62" s="5"/>
      <c r="IGD62" s="5"/>
      <c r="IGE62" s="5"/>
      <c r="IGF62" s="5"/>
      <c r="IGG62" s="5"/>
      <c r="IGH62" s="5"/>
      <c r="IGI62" s="5"/>
      <c r="IGJ62" s="5"/>
      <c r="IGK62" s="5"/>
      <c r="IGL62" s="5"/>
      <c r="IGM62" s="5"/>
      <c r="IGN62" s="5"/>
      <c r="IGO62" s="5"/>
      <c r="IGP62" s="5"/>
      <c r="IGQ62" s="5"/>
      <c r="IGR62" s="5"/>
      <c r="IGS62" s="5"/>
      <c r="IGT62" s="5"/>
      <c r="IGU62" s="5"/>
      <c r="IGV62" s="5"/>
      <c r="IGW62" s="5"/>
      <c r="IGX62" s="5"/>
      <c r="IGY62" s="5"/>
      <c r="IGZ62" s="5"/>
      <c r="IHA62" s="5"/>
      <c r="IHB62" s="5"/>
      <c r="IHC62" s="5"/>
      <c r="IHD62" s="5"/>
      <c r="IHE62" s="5"/>
      <c r="IHF62" s="5"/>
      <c r="IHG62" s="5"/>
      <c r="IHH62" s="5"/>
      <c r="IHI62" s="5"/>
      <c r="IHJ62" s="5"/>
      <c r="IHK62" s="5"/>
      <c r="IHL62" s="5"/>
      <c r="IHM62" s="5"/>
      <c r="IHN62" s="5"/>
      <c r="IHO62" s="5"/>
      <c r="IHP62" s="5"/>
      <c r="IHQ62" s="5"/>
      <c r="IHR62" s="5"/>
      <c r="IHS62" s="5"/>
      <c r="IHT62" s="5"/>
      <c r="IHU62" s="5"/>
      <c r="IHV62" s="5"/>
      <c r="IHW62" s="5"/>
      <c r="IHX62" s="5"/>
      <c r="IHY62" s="5"/>
      <c r="IHZ62" s="5"/>
      <c r="IIA62" s="5"/>
      <c r="IIB62" s="5"/>
      <c r="IIC62" s="5"/>
      <c r="IID62" s="5"/>
      <c r="IIE62" s="5"/>
      <c r="IIF62" s="5"/>
      <c r="IIG62" s="5"/>
      <c r="IIH62" s="5"/>
      <c r="III62" s="5"/>
      <c r="IIJ62" s="5"/>
      <c r="IIK62" s="5"/>
      <c r="IIL62" s="5"/>
      <c r="IIM62" s="5"/>
      <c r="IIN62" s="5"/>
      <c r="IIO62" s="5"/>
      <c r="IIP62" s="5"/>
      <c r="IIQ62" s="5"/>
      <c r="IIR62" s="5"/>
      <c r="IIS62" s="5"/>
      <c r="IIT62" s="5"/>
      <c r="IIU62" s="5"/>
      <c r="IIV62" s="5"/>
      <c r="IIW62" s="5"/>
      <c r="IIX62" s="5"/>
      <c r="IIY62" s="5"/>
      <c r="IIZ62" s="5"/>
      <c r="IJA62" s="5"/>
      <c r="IJB62" s="5"/>
      <c r="IJC62" s="5"/>
      <c r="IJD62" s="5"/>
      <c r="IJE62" s="5"/>
      <c r="IJF62" s="5"/>
      <c r="IJG62" s="5"/>
      <c r="IJH62" s="5"/>
      <c r="IJI62" s="5"/>
      <c r="IJJ62" s="5"/>
      <c r="IJK62" s="5"/>
      <c r="IJL62" s="5"/>
      <c r="IJM62" s="5"/>
      <c r="IJN62" s="5"/>
      <c r="IJO62" s="5"/>
      <c r="IJP62" s="5"/>
      <c r="IJQ62" s="5"/>
      <c r="IJR62" s="5"/>
      <c r="IJS62" s="5"/>
      <c r="IJT62" s="5"/>
      <c r="IJU62" s="5"/>
      <c r="IJV62" s="5"/>
      <c r="IJW62" s="5"/>
      <c r="IJX62" s="5"/>
      <c r="IJY62" s="5"/>
      <c r="IJZ62" s="5"/>
      <c r="IKA62" s="5"/>
      <c r="IKB62" s="5"/>
      <c r="IKC62" s="5"/>
      <c r="IKD62" s="5"/>
      <c r="IKE62" s="5"/>
      <c r="IKF62" s="5"/>
      <c r="IKG62" s="5"/>
      <c r="IKH62" s="5"/>
      <c r="IKI62" s="5"/>
      <c r="IKJ62" s="5"/>
      <c r="IKK62" s="5"/>
      <c r="IKL62" s="5"/>
      <c r="IKM62" s="5"/>
      <c r="IKN62" s="5"/>
      <c r="IKO62" s="5"/>
      <c r="IKP62" s="5"/>
      <c r="IKQ62" s="5"/>
      <c r="IKR62" s="5"/>
      <c r="IKS62" s="5"/>
      <c r="IKT62" s="5"/>
      <c r="IKU62" s="5"/>
      <c r="IKV62" s="5"/>
      <c r="IKW62" s="5"/>
      <c r="IKX62" s="5"/>
      <c r="IKY62" s="5"/>
      <c r="IKZ62" s="5"/>
      <c r="ILA62" s="5"/>
      <c r="ILB62" s="5"/>
      <c r="ILC62" s="5"/>
      <c r="ILD62" s="5"/>
      <c r="ILE62" s="5"/>
      <c r="ILF62" s="5"/>
      <c r="ILG62" s="5"/>
      <c r="ILH62" s="5"/>
      <c r="ILI62" s="5"/>
      <c r="ILJ62" s="5"/>
      <c r="ILK62" s="5"/>
      <c r="ILL62" s="5"/>
      <c r="ILM62" s="5"/>
      <c r="ILN62" s="5"/>
      <c r="ILO62" s="5"/>
      <c r="ILP62" s="5"/>
      <c r="ILQ62" s="5"/>
      <c r="ILR62" s="5"/>
      <c r="ILS62" s="5"/>
      <c r="ILT62" s="5"/>
      <c r="ILU62" s="5"/>
      <c r="ILV62" s="5"/>
      <c r="ILW62" s="5"/>
      <c r="ILX62" s="5"/>
      <c r="ILY62" s="5"/>
      <c r="ILZ62" s="5"/>
      <c r="IMA62" s="5"/>
      <c r="IMB62" s="5"/>
      <c r="IMC62" s="5"/>
      <c r="IMD62" s="5"/>
      <c r="IME62" s="5"/>
      <c r="IMF62" s="5"/>
      <c r="IMG62" s="5"/>
      <c r="IMH62" s="5"/>
      <c r="IMI62" s="5"/>
      <c r="IMJ62" s="5"/>
      <c r="IMK62" s="5"/>
      <c r="IML62" s="5"/>
      <c r="IMM62" s="5"/>
      <c r="IMN62" s="5"/>
      <c r="IMO62" s="5"/>
      <c r="IMP62" s="5"/>
      <c r="IMQ62" s="5"/>
      <c r="IMR62" s="5"/>
      <c r="IMS62" s="5"/>
      <c r="IMT62" s="5"/>
      <c r="IMU62" s="5"/>
      <c r="IMV62" s="5"/>
      <c r="IMW62" s="5"/>
      <c r="IMX62" s="5"/>
      <c r="IMY62" s="5"/>
      <c r="IMZ62" s="5"/>
      <c r="INA62" s="5"/>
      <c r="INB62" s="5"/>
      <c r="INC62" s="5"/>
      <c r="IND62" s="5"/>
      <c r="INE62" s="5"/>
      <c r="INF62" s="5"/>
      <c r="ING62" s="5"/>
      <c r="INH62" s="5"/>
      <c r="INI62" s="5"/>
      <c r="INJ62" s="5"/>
      <c r="INK62" s="5"/>
      <c r="INL62" s="5"/>
      <c r="INM62" s="5"/>
      <c r="INN62" s="5"/>
      <c r="INO62" s="5"/>
      <c r="INP62" s="5"/>
      <c r="INQ62" s="5"/>
      <c r="INR62" s="5"/>
      <c r="INS62" s="5"/>
      <c r="INT62" s="5"/>
      <c r="INU62" s="5"/>
      <c r="INV62" s="5"/>
      <c r="INW62" s="5"/>
      <c r="INX62" s="5"/>
      <c r="INY62" s="5"/>
      <c r="INZ62" s="5"/>
      <c r="IOA62" s="5"/>
      <c r="IOB62" s="5"/>
      <c r="IOC62" s="5"/>
      <c r="IOD62" s="5"/>
      <c r="IOE62" s="5"/>
      <c r="IOF62" s="5"/>
      <c r="IOG62" s="5"/>
      <c r="IOH62" s="5"/>
      <c r="IOI62" s="5"/>
      <c r="IOJ62" s="5"/>
      <c r="IOK62" s="5"/>
      <c r="IOL62" s="5"/>
      <c r="IOM62" s="5"/>
      <c r="ION62" s="5"/>
      <c r="IOO62" s="5"/>
      <c r="IOP62" s="5"/>
      <c r="IOQ62" s="5"/>
      <c r="IOR62" s="5"/>
      <c r="IOS62" s="5"/>
      <c r="IOT62" s="5"/>
      <c r="IOU62" s="5"/>
      <c r="IOV62" s="5"/>
      <c r="IOW62" s="5"/>
      <c r="IOX62" s="5"/>
      <c r="IOY62" s="5"/>
      <c r="IOZ62" s="5"/>
      <c r="IPA62" s="5"/>
      <c r="IPB62" s="5"/>
      <c r="IPC62" s="5"/>
      <c r="IPD62" s="5"/>
      <c r="IPE62" s="5"/>
      <c r="IPF62" s="5"/>
      <c r="IPG62" s="5"/>
      <c r="IPH62" s="5"/>
      <c r="IPI62" s="5"/>
      <c r="IPJ62" s="5"/>
      <c r="IPK62" s="5"/>
      <c r="IPL62" s="5"/>
      <c r="IPM62" s="5"/>
      <c r="IPN62" s="5"/>
      <c r="IPO62" s="5"/>
      <c r="IPP62" s="5"/>
      <c r="IPQ62" s="5"/>
      <c r="IPR62" s="5"/>
      <c r="IPS62" s="5"/>
      <c r="IPT62" s="5"/>
      <c r="IPU62" s="5"/>
      <c r="IPV62" s="5"/>
      <c r="IPW62" s="5"/>
      <c r="IPX62" s="5"/>
      <c r="IPY62" s="5"/>
      <c r="IPZ62" s="5"/>
      <c r="IQA62" s="5"/>
      <c r="IQB62" s="5"/>
      <c r="IQC62" s="5"/>
      <c r="IQD62" s="5"/>
      <c r="IQE62" s="5"/>
      <c r="IQF62" s="5"/>
      <c r="IQG62" s="5"/>
      <c r="IQH62" s="5"/>
      <c r="IQI62" s="5"/>
      <c r="IQJ62" s="5"/>
      <c r="IQK62" s="5"/>
      <c r="IQL62" s="5"/>
      <c r="IQM62" s="5"/>
      <c r="IQN62" s="5"/>
      <c r="IQO62" s="5"/>
      <c r="IQP62" s="5"/>
      <c r="IQQ62" s="5"/>
      <c r="IQR62" s="5"/>
      <c r="IQS62" s="5"/>
      <c r="IQT62" s="5"/>
      <c r="IQU62" s="5"/>
      <c r="IQV62" s="5"/>
      <c r="IQW62" s="5"/>
      <c r="IQX62" s="5"/>
      <c r="IQY62" s="5"/>
      <c r="IQZ62" s="5"/>
      <c r="IRA62" s="5"/>
      <c r="IRB62" s="5"/>
      <c r="IRC62" s="5"/>
      <c r="IRD62" s="5"/>
      <c r="IRE62" s="5"/>
      <c r="IRF62" s="5"/>
      <c r="IRG62" s="5"/>
      <c r="IRH62" s="5"/>
      <c r="IRI62" s="5"/>
      <c r="IRJ62" s="5"/>
      <c r="IRK62" s="5"/>
      <c r="IRL62" s="5"/>
      <c r="IRM62" s="5"/>
      <c r="IRN62" s="5"/>
      <c r="IRO62" s="5"/>
      <c r="IRP62" s="5"/>
      <c r="IRQ62" s="5"/>
      <c r="IRR62" s="5"/>
      <c r="IRS62" s="5"/>
      <c r="IRT62" s="5"/>
      <c r="IRU62" s="5"/>
      <c r="IRV62" s="5"/>
      <c r="IRW62" s="5"/>
      <c r="IRX62" s="5"/>
      <c r="IRY62" s="5"/>
      <c r="IRZ62" s="5"/>
      <c r="ISA62" s="5"/>
      <c r="ISB62" s="5"/>
      <c r="ISC62" s="5"/>
      <c r="ISD62" s="5"/>
      <c r="ISE62" s="5"/>
      <c r="ISF62" s="5"/>
      <c r="ISG62" s="5"/>
      <c r="ISH62" s="5"/>
      <c r="ISI62" s="5"/>
      <c r="ISJ62" s="5"/>
      <c r="ISK62" s="5"/>
      <c r="ISL62" s="5"/>
      <c r="ISM62" s="5"/>
      <c r="ISN62" s="5"/>
      <c r="ISO62" s="5"/>
      <c r="ISP62" s="5"/>
      <c r="ISQ62" s="5"/>
      <c r="ISR62" s="5"/>
      <c r="ISS62" s="5"/>
      <c r="IST62" s="5"/>
      <c r="ISU62" s="5"/>
      <c r="ISV62" s="5"/>
      <c r="ISW62" s="5"/>
      <c r="ISX62" s="5"/>
      <c r="ISY62" s="5"/>
      <c r="ISZ62" s="5"/>
      <c r="ITA62" s="5"/>
      <c r="ITB62" s="5"/>
      <c r="ITC62" s="5"/>
      <c r="ITD62" s="5"/>
      <c r="ITE62" s="5"/>
      <c r="ITF62" s="5"/>
      <c r="ITG62" s="5"/>
      <c r="ITH62" s="5"/>
      <c r="ITI62" s="5"/>
      <c r="ITJ62" s="5"/>
      <c r="ITK62" s="5"/>
      <c r="ITL62" s="5"/>
      <c r="ITM62" s="5"/>
      <c r="ITN62" s="5"/>
      <c r="ITO62" s="5"/>
      <c r="ITP62" s="5"/>
      <c r="ITQ62" s="5"/>
      <c r="ITR62" s="5"/>
      <c r="ITS62" s="5"/>
      <c r="ITT62" s="5"/>
      <c r="ITU62" s="5"/>
      <c r="ITV62" s="5"/>
      <c r="ITW62" s="5"/>
      <c r="ITX62" s="5"/>
      <c r="ITY62" s="5"/>
      <c r="ITZ62" s="5"/>
      <c r="IUA62" s="5"/>
      <c r="IUB62" s="5"/>
      <c r="IUC62" s="5"/>
      <c r="IUD62" s="5"/>
      <c r="IUE62" s="5"/>
      <c r="IUF62" s="5"/>
      <c r="IUG62" s="5"/>
      <c r="IUH62" s="5"/>
      <c r="IUI62" s="5"/>
      <c r="IUJ62" s="5"/>
      <c r="IUK62" s="5"/>
      <c r="IUL62" s="5"/>
      <c r="IUM62" s="5"/>
      <c r="IUN62" s="5"/>
      <c r="IUO62" s="5"/>
      <c r="IUP62" s="5"/>
      <c r="IUQ62" s="5"/>
      <c r="IUR62" s="5"/>
      <c r="IUS62" s="5"/>
      <c r="IUT62" s="5"/>
      <c r="IUU62" s="5"/>
      <c r="IUV62" s="5"/>
      <c r="IUW62" s="5"/>
      <c r="IUX62" s="5"/>
      <c r="IUY62" s="5"/>
      <c r="IUZ62" s="5"/>
      <c r="IVA62" s="5"/>
      <c r="IVB62" s="5"/>
      <c r="IVC62" s="5"/>
      <c r="IVD62" s="5"/>
      <c r="IVE62" s="5"/>
      <c r="IVF62" s="5"/>
      <c r="IVG62" s="5"/>
      <c r="IVH62" s="5"/>
      <c r="IVI62" s="5"/>
      <c r="IVJ62" s="5"/>
      <c r="IVK62" s="5"/>
      <c r="IVL62" s="5"/>
      <c r="IVM62" s="5"/>
      <c r="IVN62" s="5"/>
      <c r="IVO62" s="5"/>
      <c r="IVP62" s="5"/>
      <c r="IVQ62" s="5"/>
      <c r="IVR62" s="5"/>
      <c r="IVS62" s="5"/>
      <c r="IVT62" s="5"/>
      <c r="IVU62" s="5"/>
      <c r="IVV62" s="5"/>
      <c r="IVW62" s="5"/>
      <c r="IVX62" s="5"/>
      <c r="IVY62" s="5"/>
      <c r="IVZ62" s="5"/>
      <c r="IWA62" s="5"/>
      <c r="IWB62" s="5"/>
      <c r="IWC62" s="5"/>
      <c r="IWD62" s="5"/>
      <c r="IWE62" s="5"/>
      <c r="IWF62" s="5"/>
      <c r="IWG62" s="5"/>
      <c r="IWH62" s="5"/>
      <c r="IWI62" s="5"/>
      <c r="IWJ62" s="5"/>
      <c r="IWK62" s="5"/>
      <c r="IWL62" s="5"/>
      <c r="IWM62" s="5"/>
      <c r="IWN62" s="5"/>
      <c r="IWO62" s="5"/>
      <c r="IWP62" s="5"/>
      <c r="IWQ62" s="5"/>
      <c r="IWR62" s="5"/>
      <c r="IWS62" s="5"/>
      <c r="IWT62" s="5"/>
      <c r="IWU62" s="5"/>
      <c r="IWV62" s="5"/>
      <c r="IWW62" s="5"/>
      <c r="IWX62" s="5"/>
      <c r="IWY62" s="5"/>
      <c r="IWZ62" s="5"/>
      <c r="IXA62" s="5"/>
      <c r="IXB62" s="5"/>
      <c r="IXC62" s="5"/>
      <c r="IXD62" s="5"/>
      <c r="IXE62" s="5"/>
      <c r="IXF62" s="5"/>
      <c r="IXG62" s="5"/>
      <c r="IXH62" s="5"/>
      <c r="IXI62" s="5"/>
      <c r="IXJ62" s="5"/>
      <c r="IXK62" s="5"/>
      <c r="IXL62" s="5"/>
      <c r="IXM62" s="5"/>
      <c r="IXN62" s="5"/>
      <c r="IXO62" s="5"/>
      <c r="IXP62" s="5"/>
      <c r="IXQ62" s="5"/>
      <c r="IXR62" s="5"/>
      <c r="IXS62" s="5"/>
      <c r="IXT62" s="5"/>
      <c r="IXU62" s="5"/>
      <c r="IXV62" s="5"/>
      <c r="IXW62" s="5"/>
      <c r="IXX62" s="5"/>
      <c r="IXY62" s="5"/>
      <c r="IXZ62" s="5"/>
      <c r="IYA62" s="5"/>
      <c r="IYB62" s="5"/>
      <c r="IYC62" s="5"/>
      <c r="IYD62" s="5"/>
      <c r="IYE62" s="5"/>
      <c r="IYF62" s="5"/>
      <c r="IYG62" s="5"/>
      <c r="IYH62" s="5"/>
      <c r="IYI62" s="5"/>
      <c r="IYJ62" s="5"/>
      <c r="IYK62" s="5"/>
      <c r="IYL62" s="5"/>
      <c r="IYM62" s="5"/>
      <c r="IYN62" s="5"/>
      <c r="IYO62" s="5"/>
      <c r="IYP62" s="5"/>
      <c r="IYQ62" s="5"/>
      <c r="IYR62" s="5"/>
      <c r="IYS62" s="5"/>
      <c r="IYT62" s="5"/>
      <c r="IYU62" s="5"/>
      <c r="IYV62" s="5"/>
      <c r="IYW62" s="5"/>
      <c r="IYX62" s="5"/>
      <c r="IYY62" s="5"/>
      <c r="IYZ62" s="5"/>
      <c r="IZA62" s="5"/>
      <c r="IZB62" s="5"/>
      <c r="IZC62" s="5"/>
      <c r="IZD62" s="5"/>
      <c r="IZE62" s="5"/>
      <c r="IZF62" s="5"/>
      <c r="IZG62" s="5"/>
      <c r="IZH62" s="5"/>
      <c r="IZI62" s="5"/>
      <c r="IZJ62" s="5"/>
      <c r="IZK62" s="5"/>
      <c r="IZL62" s="5"/>
      <c r="IZM62" s="5"/>
      <c r="IZN62" s="5"/>
      <c r="IZO62" s="5"/>
      <c r="IZP62" s="5"/>
      <c r="IZQ62" s="5"/>
      <c r="IZR62" s="5"/>
      <c r="IZS62" s="5"/>
      <c r="IZT62" s="5"/>
      <c r="IZU62" s="5"/>
      <c r="IZV62" s="5"/>
      <c r="IZW62" s="5"/>
      <c r="IZX62" s="5"/>
      <c r="IZY62" s="5"/>
      <c r="IZZ62" s="5"/>
      <c r="JAA62" s="5"/>
      <c r="JAB62" s="5"/>
      <c r="JAC62" s="5"/>
      <c r="JAD62" s="5"/>
      <c r="JAE62" s="5"/>
      <c r="JAF62" s="5"/>
      <c r="JAG62" s="5"/>
      <c r="JAH62" s="5"/>
      <c r="JAI62" s="5"/>
      <c r="JAJ62" s="5"/>
      <c r="JAK62" s="5"/>
      <c r="JAL62" s="5"/>
      <c r="JAM62" s="5"/>
      <c r="JAN62" s="5"/>
      <c r="JAO62" s="5"/>
      <c r="JAP62" s="5"/>
      <c r="JAQ62" s="5"/>
      <c r="JAR62" s="5"/>
      <c r="JAS62" s="5"/>
      <c r="JAT62" s="5"/>
      <c r="JAU62" s="5"/>
      <c r="JAV62" s="5"/>
      <c r="JAW62" s="5"/>
      <c r="JAX62" s="5"/>
      <c r="JAY62" s="5"/>
      <c r="JAZ62" s="5"/>
      <c r="JBA62" s="5"/>
      <c r="JBB62" s="5"/>
      <c r="JBC62" s="5"/>
      <c r="JBD62" s="5"/>
      <c r="JBE62" s="5"/>
      <c r="JBF62" s="5"/>
      <c r="JBG62" s="5"/>
      <c r="JBH62" s="5"/>
      <c r="JBI62" s="5"/>
      <c r="JBJ62" s="5"/>
      <c r="JBK62" s="5"/>
      <c r="JBL62" s="5"/>
      <c r="JBM62" s="5"/>
      <c r="JBN62" s="5"/>
      <c r="JBO62" s="5"/>
      <c r="JBP62" s="5"/>
      <c r="JBQ62" s="5"/>
      <c r="JBR62" s="5"/>
      <c r="JBS62" s="5"/>
      <c r="JBT62" s="5"/>
      <c r="JBU62" s="5"/>
      <c r="JBV62" s="5"/>
      <c r="JBW62" s="5"/>
      <c r="JBX62" s="5"/>
      <c r="JBY62" s="5"/>
      <c r="JBZ62" s="5"/>
      <c r="JCA62" s="5"/>
      <c r="JCB62" s="5"/>
      <c r="JCC62" s="5"/>
      <c r="JCD62" s="5"/>
      <c r="JCE62" s="5"/>
      <c r="JCF62" s="5"/>
      <c r="JCG62" s="5"/>
      <c r="JCH62" s="5"/>
      <c r="JCI62" s="5"/>
      <c r="JCJ62" s="5"/>
      <c r="JCK62" s="5"/>
      <c r="JCL62" s="5"/>
      <c r="JCM62" s="5"/>
      <c r="JCN62" s="5"/>
      <c r="JCO62" s="5"/>
      <c r="JCP62" s="5"/>
      <c r="JCQ62" s="5"/>
      <c r="JCR62" s="5"/>
      <c r="JCS62" s="5"/>
      <c r="JCT62" s="5"/>
      <c r="JCU62" s="5"/>
      <c r="JCV62" s="5"/>
      <c r="JCW62" s="5"/>
      <c r="JCX62" s="5"/>
      <c r="JCY62" s="5"/>
      <c r="JCZ62" s="5"/>
      <c r="JDA62" s="5"/>
      <c r="JDB62" s="5"/>
      <c r="JDC62" s="5"/>
      <c r="JDD62" s="5"/>
      <c r="JDE62" s="5"/>
      <c r="JDF62" s="5"/>
      <c r="JDG62" s="5"/>
      <c r="JDH62" s="5"/>
      <c r="JDI62" s="5"/>
      <c r="JDJ62" s="5"/>
      <c r="JDK62" s="5"/>
      <c r="JDL62" s="5"/>
      <c r="JDM62" s="5"/>
      <c r="JDN62" s="5"/>
      <c r="JDO62" s="5"/>
      <c r="JDP62" s="5"/>
      <c r="JDQ62" s="5"/>
      <c r="JDR62" s="5"/>
      <c r="JDS62" s="5"/>
      <c r="JDT62" s="5"/>
      <c r="JDU62" s="5"/>
      <c r="JDV62" s="5"/>
      <c r="JDW62" s="5"/>
      <c r="JDX62" s="5"/>
      <c r="JDY62" s="5"/>
      <c r="JDZ62" s="5"/>
      <c r="JEA62" s="5"/>
      <c r="JEB62" s="5"/>
      <c r="JEC62" s="5"/>
      <c r="JED62" s="5"/>
      <c r="JEE62" s="5"/>
      <c r="JEF62" s="5"/>
      <c r="JEG62" s="5"/>
      <c r="JEH62" s="5"/>
      <c r="JEI62" s="5"/>
      <c r="JEJ62" s="5"/>
      <c r="JEK62" s="5"/>
      <c r="JEL62" s="5"/>
      <c r="JEM62" s="5"/>
      <c r="JEN62" s="5"/>
      <c r="JEO62" s="5"/>
      <c r="JEP62" s="5"/>
      <c r="JEQ62" s="5"/>
      <c r="JER62" s="5"/>
      <c r="JES62" s="5"/>
      <c r="JET62" s="5"/>
      <c r="JEU62" s="5"/>
      <c r="JEV62" s="5"/>
      <c r="JEW62" s="5"/>
      <c r="JEX62" s="5"/>
      <c r="JEY62" s="5"/>
      <c r="JEZ62" s="5"/>
      <c r="JFA62" s="5"/>
      <c r="JFB62" s="5"/>
      <c r="JFC62" s="5"/>
      <c r="JFD62" s="5"/>
      <c r="JFE62" s="5"/>
      <c r="JFF62" s="5"/>
      <c r="JFG62" s="5"/>
      <c r="JFH62" s="5"/>
      <c r="JFI62" s="5"/>
      <c r="JFJ62" s="5"/>
      <c r="JFK62" s="5"/>
      <c r="JFL62" s="5"/>
      <c r="JFM62" s="5"/>
      <c r="JFN62" s="5"/>
      <c r="JFO62" s="5"/>
      <c r="JFP62" s="5"/>
      <c r="JFQ62" s="5"/>
      <c r="JFR62" s="5"/>
      <c r="JFS62" s="5"/>
      <c r="JFT62" s="5"/>
      <c r="JFU62" s="5"/>
      <c r="JFV62" s="5"/>
      <c r="JFW62" s="5"/>
      <c r="JFX62" s="5"/>
      <c r="JFY62" s="5"/>
      <c r="JFZ62" s="5"/>
      <c r="JGA62" s="5"/>
      <c r="JGB62" s="5"/>
      <c r="JGC62" s="5"/>
      <c r="JGD62" s="5"/>
      <c r="JGE62" s="5"/>
      <c r="JGF62" s="5"/>
      <c r="JGG62" s="5"/>
      <c r="JGH62" s="5"/>
      <c r="JGI62" s="5"/>
      <c r="JGJ62" s="5"/>
      <c r="JGK62" s="5"/>
      <c r="JGL62" s="5"/>
      <c r="JGM62" s="5"/>
      <c r="JGN62" s="5"/>
      <c r="JGO62" s="5"/>
      <c r="JGP62" s="5"/>
      <c r="JGQ62" s="5"/>
      <c r="JGR62" s="5"/>
      <c r="JGS62" s="5"/>
      <c r="JGT62" s="5"/>
      <c r="JGU62" s="5"/>
      <c r="JGV62" s="5"/>
      <c r="JGW62" s="5"/>
      <c r="JGX62" s="5"/>
      <c r="JGY62" s="5"/>
      <c r="JGZ62" s="5"/>
      <c r="JHA62" s="5"/>
      <c r="JHB62" s="5"/>
      <c r="JHC62" s="5"/>
      <c r="JHD62" s="5"/>
      <c r="JHE62" s="5"/>
      <c r="JHF62" s="5"/>
      <c r="JHG62" s="5"/>
      <c r="JHH62" s="5"/>
      <c r="JHI62" s="5"/>
      <c r="JHJ62" s="5"/>
      <c r="JHK62" s="5"/>
      <c r="JHL62" s="5"/>
      <c r="JHM62" s="5"/>
      <c r="JHN62" s="5"/>
      <c r="JHO62" s="5"/>
      <c r="JHP62" s="5"/>
      <c r="JHQ62" s="5"/>
      <c r="JHR62" s="5"/>
      <c r="JHS62" s="5"/>
      <c r="JHT62" s="5"/>
      <c r="JHU62" s="5"/>
      <c r="JHV62" s="5"/>
      <c r="JHW62" s="5"/>
      <c r="JHX62" s="5"/>
      <c r="JHY62" s="5"/>
      <c r="JHZ62" s="5"/>
      <c r="JIA62" s="5"/>
      <c r="JIB62" s="5"/>
      <c r="JIC62" s="5"/>
      <c r="JID62" s="5"/>
      <c r="JIE62" s="5"/>
      <c r="JIF62" s="5"/>
      <c r="JIG62" s="5"/>
      <c r="JIH62" s="5"/>
      <c r="JII62" s="5"/>
      <c r="JIJ62" s="5"/>
      <c r="JIK62" s="5"/>
      <c r="JIL62" s="5"/>
      <c r="JIM62" s="5"/>
      <c r="JIN62" s="5"/>
      <c r="JIO62" s="5"/>
      <c r="JIP62" s="5"/>
      <c r="JIQ62" s="5"/>
      <c r="JIR62" s="5"/>
      <c r="JIS62" s="5"/>
      <c r="JIT62" s="5"/>
      <c r="JIU62" s="5"/>
      <c r="JIV62" s="5"/>
      <c r="JIW62" s="5"/>
      <c r="JIX62" s="5"/>
      <c r="JIY62" s="5"/>
      <c r="JIZ62" s="5"/>
      <c r="JJA62" s="5"/>
      <c r="JJB62" s="5"/>
      <c r="JJC62" s="5"/>
      <c r="JJD62" s="5"/>
      <c r="JJE62" s="5"/>
      <c r="JJF62" s="5"/>
      <c r="JJG62" s="5"/>
      <c r="JJH62" s="5"/>
      <c r="JJI62" s="5"/>
      <c r="JJJ62" s="5"/>
      <c r="JJK62" s="5"/>
      <c r="JJL62" s="5"/>
      <c r="JJM62" s="5"/>
      <c r="JJN62" s="5"/>
      <c r="JJO62" s="5"/>
      <c r="JJP62" s="5"/>
      <c r="JJQ62" s="5"/>
      <c r="JJR62" s="5"/>
      <c r="JJS62" s="5"/>
      <c r="JJT62" s="5"/>
      <c r="JJU62" s="5"/>
      <c r="JJV62" s="5"/>
      <c r="JJW62" s="5"/>
      <c r="JJX62" s="5"/>
      <c r="JJY62" s="5"/>
      <c r="JJZ62" s="5"/>
      <c r="JKA62" s="5"/>
      <c r="JKB62" s="5"/>
      <c r="JKC62" s="5"/>
      <c r="JKD62" s="5"/>
      <c r="JKE62" s="5"/>
      <c r="JKF62" s="5"/>
      <c r="JKG62" s="5"/>
      <c r="JKH62" s="5"/>
      <c r="JKI62" s="5"/>
      <c r="JKJ62" s="5"/>
      <c r="JKK62" s="5"/>
      <c r="JKL62" s="5"/>
      <c r="JKM62" s="5"/>
      <c r="JKN62" s="5"/>
      <c r="JKO62" s="5"/>
      <c r="JKP62" s="5"/>
      <c r="JKQ62" s="5"/>
      <c r="JKR62" s="5"/>
      <c r="JKS62" s="5"/>
      <c r="JKT62" s="5"/>
      <c r="JKU62" s="5"/>
      <c r="JKV62" s="5"/>
      <c r="JKW62" s="5"/>
      <c r="JKX62" s="5"/>
      <c r="JKY62" s="5"/>
      <c r="JKZ62" s="5"/>
      <c r="JLA62" s="5"/>
      <c r="JLB62" s="5"/>
      <c r="JLC62" s="5"/>
      <c r="JLD62" s="5"/>
      <c r="JLE62" s="5"/>
      <c r="JLF62" s="5"/>
      <c r="JLG62" s="5"/>
      <c r="JLH62" s="5"/>
      <c r="JLI62" s="5"/>
      <c r="JLJ62" s="5"/>
      <c r="JLK62" s="5"/>
      <c r="JLL62" s="5"/>
      <c r="JLM62" s="5"/>
      <c r="JLN62" s="5"/>
      <c r="JLO62" s="5"/>
      <c r="JLP62" s="5"/>
      <c r="JLQ62" s="5"/>
      <c r="JLR62" s="5"/>
      <c r="JLS62" s="5"/>
      <c r="JLT62" s="5"/>
      <c r="JLU62" s="5"/>
      <c r="JLV62" s="5"/>
      <c r="JLW62" s="5"/>
      <c r="JLX62" s="5"/>
      <c r="JLY62" s="5"/>
      <c r="JLZ62" s="5"/>
      <c r="JMA62" s="5"/>
      <c r="JMB62" s="5"/>
      <c r="JMC62" s="5"/>
      <c r="JMD62" s="5"/>
      <c r="JME62" s="5"/>
      <c r="JMF62" s="5"/>
      <c r="JMG62" s="5"/>
      <c r="JMH62" s="5"/>
      <c r="JMI62" s="5"/>
      <c r="JMJ62" s="5"/>
      <c r="JMK62" s="5"/>
      <c r="JML62" s="5"/>
      <c r="JMM62" s="5"/>
      <c r="JMN62" s="5"/>
      <c r="JMO62" s="5"/>
      <c r="JMP62" s="5"/>
      <c r="JMQ62" s="5"/>
      <c r="JMR62" s="5"/>
      <c r="JMS62" s="5"/>
      <c r="JMT62" s="5"/>
      <c r="JMU62" s="5"/>
      <c r="JMV62" s="5"/>
      <c r="JMW62" s="5"/>
      <c r="JMX62" s="5"/>
      <c r="JMY62" s="5"/>
      <c r="JMZ62" s="5"/>
      <c r="JNA62" s="5"/>
      <c r="JNB62" s="5"/>
      <c r="JNC62" s="5"/>
      <c r="JND62" s="5"/>
      <c r="JNE62" s="5"/>
      <c r="JNF62" s="5"/>
      <c r="JNG62" s="5"/>
      <c r="JNH62" s="5"/>
      <c r="JNI62" s="5"/>
      <c r="JNJ62" s="5"/>
      <c r="JNK62" s="5"/>
      <c r="JNL62" s="5"/>
      <c r="JNM62" s="5"/>
      <c r="JNN62" s="5"/>
      <c r="JNO62" s="5"/>
      <c r="JNP62" s="5"/>
      <c r="JNQ62" s="5"/>
      <c r="JNR62" s="5"/>
      <c r="JNS62" s="5"/>
      <c r="JNT62" s="5"/>
      <c r="JNU62" s="5"/>
      <c r="JNV62" s="5"/>
      <c r="JNW62" s="5"/>
      <c r="JNX62" s="5"/>
      <c r="JNY62" s="5"/>
      <c r="JNZ62" s="5"/>
      <c r="JOA62" s="5"/>
      <c r="JOB62" s="5"/>
      <c r="JOC62" s="5"/>
      <c r="JOD62" s="5"/>
      <c r="JOE62" s="5"/>
      <c r="JOF62" s="5"/>
      <c r="JOG62" s="5"/>
      <c r="JOH62" s="5"/>
      <c r="JOI62" s="5"/>
      <c r="JOJ62" s="5"/>
      <c r="JOK62" s="5"/>
      <c r="JOL62" s="5"/>
      <c r="JOM62" s="5"/>
      <c r="JON62" s="5"/>
      <c r="JOO62" s="5"/>
      <c r="JOP62" s="5"/>
      <c r="JOQ62" s="5"/>
      <c r="JOR62" s="5"/>
      <c r="JOS62" s="5"/>
      <c r="JOT62" s="5"/>
      <c r="JOU62" s="5"/>
      <c r="JOV62" s="5"/>
      <c r="JOW62" s="5"/>
      <c r="JOX62" s="5"/>
      <c r="JOY62" s="5"/>
      <c r="JOZ62" s="5"/>
      <c r="JPA62" s="5"/>
      <c r="JPB62" s="5"/>
      <c r="JPC62" s="5"/>
      <c r="JPD62" s="5"/>
      <c r="JPE62" s="5"/>
      <c r="JPF62" s="5"/>
      <c r="JPG62" s="5"/>
      <c r="JPH62" s="5"/>
      <c r="JPI62" s="5"/>
      <c r="JPJ62" s="5"/>
      <c r="JPK62" s="5"/>
      <c r="JPL62" s="5"/>
      <c r="JPM62" s="5"/>
      <c r="JPN62" s="5"/>
      <c r="JPO62" s="5"/>
      <c r="JPP62" s="5"/>
      <c r="JPQ62" s="5"/>
      <c r="JPR62" s="5"/>
      <c r="JPS62" s="5"/>
      <c r="JPT62" s="5"/>
      <c r="JPU62" s="5"/>
      <c r="JPV62" s="5"/>
      <c r="JPW62" s="5"/>
      <c r="JPX62" s="5"/>
      <c r="JPY62" s="5"/>
      <c r="JPZ62" s="5"/>
      <c r="JQA62" s="5"/>
      <c r="JQB62" s="5"/>
      <c r="JQC62" s="5"/>
      <c r="JQD62" s="5"/>
      <c r="JQE62" s="5"/>
      <c r="JQF62" s="5"/>
      <c r="JQG62" s="5"/>
      <c r="JQH62" s="5"/>
      <c r="JQI62" s="5"/>
      <c r="JQJ62" s="5"/>
      <c r="JQK62" s="5"/>
      <c r="JQL62" s="5"/>
      <c r="JQM62" s="5"/>
      <c r="JQN62" s="5"/>
      <c r="JQO62" s="5"/>
      <c r="JQP62" s="5"/>
      <c r="JQQ62" s="5"/>
      <c r="JQR62" s="5"/>
      <c r="JQS62" s="5"/>
      <c r="JQT62" s="5"/>
      <c r="JQU62" s="5"/>
      <c r="JQV62" s="5"/>
      <c r="JQW62" s="5"/>
      <c r="JQX62" s="5"/>
      <c r="JQY62" s="5"/>
      <c r="JQZ62" s="5"/>
      <c r="JRA62" s="5"/>
      <c r="JRB62" s="5"/>
      <c r="JRC62" s="5"/>
      <c r="JRD62" s="5"/>
      <c r="JRE62" s="5"/>
      <c r="JRF62" s="5"/>
      <c r="JRG62" s="5"/>
      <c r="JRH62" s="5"/>
      <c r="JRI62" s="5"/>
      <c r="JRJ62" s="5"/>
      <c r="JRK62" s="5"/>
      <c r="JRL62" s="5"/>
      <c r="JRM62" s="5"/>
      <c r="JRN62" s="5"/>
      <c r="JRO62" s="5"/>
      <c r="JRP62" s="5"/>
      <c r="JRQ62" s="5"/>
      <c r="JRR62" s="5"/>
      <c r="JRS62" s="5"/>
      <c r="JRT62" s="5"/>
      <c r="JRU62" s="5"/>
      <c r="JRV62" s="5"/>
      <c r="JRW62" s="5"/>
      <c r="JRX62" s="5"/>
      <c r="JRY62" s="5"/>
      <c r="JRZ62" s="5"/>
      <c r="JSA62" s="5"/>
      <c r="JSB62" s="5"/>
      <c r="JSC62" s="5"/>
      <c r="JSD62" s="5"/>
      <c r="JSE62" s="5"/>
      <c r="JSF62" s="5"/>
      <c r="JSG62" s="5"/>
      <c r="JSH62" s="5"/>
      <c r="JSI62" s="5"/>
      <c r="JSJ62" s="5"/>
      <c r="JSK62" s="5"/>
      <c r="JSL62" s="5"/>
      <c r="JSM62" s="5"/>
      <c r="JSN62" s="5"/>
      <c r="JSO62" s="5"/>
      <c r="JSP62" s="5"/>
      <c r="JSQ62" s="5"/>
      <c r="JSR62" s="5"/>
      <c r="JSS62" s="5"/>
      <c r="JST62" s="5"/>
      <c r="JSU62" s="5"/>
      <c r="JSV62" s="5"/>
      <c r="JSW62" s="5"/>
      <c r="JSX62" s="5"/>
      <c r="JSY62" s="5"/>
      <c r="JSZ62" s="5"/>
      <c r="JTA62" s="5"/>
      <c r="JTB62" s="5"/>
      <c r="JTC62" s="5"/>
      <c r="JTD62" s="5"/>
      <c r="JTE62" s="5"/>
      <c r="JTF62" s="5"/>
      <c r="JTG62" s="5"/>
      <c r="JTH62" s="5"/>
      <c r="JTI62" s="5"/>
      <c r="JTJ62" s="5"/>
      <c r="JTK62" s="5"/>
      <c r="JTL62" s="5"/>
      <c r="JTM62" s="5"/>
      <c r="JTN62" s="5"/>
      <c r="JTO62" s="5"/>
      <c r="JTP62" s="5"/>
      <c r="JTQ62" s="5"/>
      <c r="JTR62" s="5"/>
      <c r="JTS62" s="5"/>
      <c r="JTT62" s="5"/>
      <c r="JTU62" s="5"/>
      <c r="JTV62" s="5"/>
      <c r="JTW62" s="5"/>
      <c r="JTX62" s="5"/>
      <c r="JTY62" s="5"/>
      <c r="JTZ62" s="5"/>
      <c r="JUA62" s="5"/>
      <c r="JUB62" s="5"/>
      <c r="JUC62" s="5"/>
      <c r="JUD62" s="5"/>
      <c r="JUE62" s="5"/>
      <c r="JUF62" s="5"/>
      <c r="JUG62" s="5"/>
      <c r="JUH62" s="5"/>
      <c r="JUI62" s="5"/>
      <c r="JUJ62" s="5"/>
      <c r="JUK62" s="5"/>
      <c r="JUL62" s="5"/>
      <c r="JUM62" s="5"/>
      <c r="JUN62" s="5"/>
      <c r="JUO62" s="5"/>
      <c r="JUP62" s="5"/>
      <c r="JUQ62" s="5"/>
      <c r="JUR62" s="5"/>
      <c r="JUS62" s="5"/>
      <c r="JUT62" s="5"/>
      <c r="JUU62" s="5"/>
      <c r="JUV62" s="5"/>
      <c r="JUW62" s="5"/>
      <c r="JUX62" s="5"/>
      <c r="JUY62" s="5"/>
      <c r="JUZ62" s="5"/>
      <c r="JVA62" s="5"/>
      <c r="JVB62" s="5"/>
      <c r="JVC62" s="5"/>
      <c r="JVD62" s="5"/>
      <c r="JVE62" s="5"/>
      <c r="JVF62" s="5"/>
      <c r="JVG62" s="5"/>
      <c r="JVH62" s="5"/>
      <c r="JVI62" s="5"/>
      <c r="JVJ62" s="5"/>
      <c r="JVK62" s="5"/>
      <c r="JVL62" s="5"/>
      <c r="JVM62" s="5"/>
      <c r="JVN62" s="5"/>
      <c r="JVO62" s="5"/>
      <c r="JVP62" s="5"/>
      <c r="JVQ62" s="5"/>
      <c r="JVR62" s="5"/>
      <c r="JVS62" s="5"/>
      <c r="JVT62" s="5"/>
      <c r="JVU62" s="5"/>
      <c r="JVV62" s="5"/>
      <c r="JVW62" s="5"/>
      <c r="JVX62" s="5"/>
      <c r="JVY62" s="5"/>
      <c r="JVZ62" s="5"/>
      <c r="JWA62" s="5"/>
      <c r="JWB62" s="5"/>
      <c r="JWC62" s="5"/>
      <c r="JWD62" s="5"/>
      <c r="JWE62" s="5"/>
      <c r="JWF62" s="5"/>
      <c r="JWG62" s="5"/>
      <c r="JWH62" s="5"/>
      <c r="JWI62" s="5"/>
      <c r="JWJ62" s="5"/>
      <c r="JWK62" s="5"/>
      <c r="JWL62" s="5"/>
      <c r="JWM62" s="5"/>
      <c r="JWN62" s="5"/>
      <c r="JWO62" s="5"/>
      <c r="JWP62" s="5"/>
      <c r="JWQ62" s="5"/>
      <c r="JWR62" s="5"/>
      <c r="JWS62" s="5"/>
      <c r="JWT62" s="5"/>
      <c r="JWU62" s="5"/>
      <c r="JWV62" s="5"/>
      <c r="JWW62" s="5"/>
      <c r="JWX62" s="5"/>
      <c r="JWY62" s="5"/>
      <c r="JWZ62" s="5"/>
      <c r="JXA62" s="5"/>
      <c r="JXB62" s="5"/>
      <c r="JXC62" s="5"/>
      <c r="JXD62" s="5"/>
      <c r="JXE62" s="5"/>
      <c r="JXF62" s="5"/>
      <c r="JXG62" s="5"/>
      <c r="JXH62" s="5"/>
      <c r="JXI62" s="5"/>
      <c r="JXJ62" s="5"/>
      <c r="JXK62" s="5"/>
      <c r="JXL62" s="5"/>
      <c r="JXM62" s="5"/>
      <c r="JXN62" s="5"/>
      <c r="JXO62" s="5"/>
      <c r="JXP62" s="5"/>
      <c r="JXQ62" s="5"/>
      <c r="JXR62" s="5"/>
      <c r="JXS62" s="5"/>
      <c r="JXT62" s="5"/>
      <c r="JXU62" s="5"/>
      <c r="JXV62" s="5"/>
      <c r="JXW62" s="5"/>
      <c r="JXX62" s="5"/>
      <c r="JXY62" s="5"/>
      <c r="JXZ62" s="5"/>
      <c r="JYA62" s="5"/>
      <c r="JYB62" s="5"/>
      <c r="JYC62" s="5"/>
      <c r="JYD62" s="5"/>
      <c r="JYE62" s="5"/>
      <c r="JYF62" s="5"/>
      <c r="JYG62" s="5"/>
      <c r="JYH62" s="5"/>
      <c r="JYI62" s="5"/>
      <c r="JYJ62" s="5"/>
      <c r="JYK62" s="5"/>
      <c r="JYL62" s="5"/>
      <c r="JYM62" s="5"/>
      <c r="JYN62" s="5"/>
      <c r="JYO62" s="5"/>
      <c r="JYP62" s="5"/>
      <c r="JYQ62" s="5"/>
      <c r="JYR62" s="5"/>
      <c r="JYS62" s="5"/>
      <c r="JYT62" s="5"/>
      <c r="JYU62" s="5"/>
      <c r="JYV62" s="5"/>
      <c r="JYW62" s="5"/>
      <c r="JYX62" s="5"/>
      <c r="JYY62" s="5"/>
      <c r="JYZ62" s="5"/>
      <c r="JZA62" s="5"/>
      <c r="JZB62" s="5"/>
      <c r="JZC62" s="5"/>
      <c r="JZD62" s="5"/>
      <c r="JZE62" s="5"/>
      <c r="JZF62" s="5"/>
      <c r="JZG62" s="5"/>
      <c r="JZH62" s="5"/>
      <c r="JZI62" s="5"/>
      <c r="JZJ62" s="5"/>
      <c r="JZK62" s="5"/>
      <c r="JZL62" s="5"/>
      <c r="JZM62" s="5"/>
      <c r="JZN62" s="5"/>
      <c r="JZO62" s="5"/>
      <c r="JZP62" s="5"/>
      <c r="JZQ62" s="5"/>
      <c r="JZR62" s="5"/>
      <c r="JZS62" s="5"/>
      <c r="JZT62" s="5"/>
      <c r="JZU62" s="5"/>
      <c r="JZV62" s="5"/>
      <c r="JZW62" s="5"/>
      <c r="JZX62" s="5"/>
      <c r="JZY62" s="5"/>
      <c r="JZZ62" s="5"/>
      <c r="KAA62" s="5"/>
      <c r="KAB62" s="5"/>
      <c r="KAC62" s="5"/>
      <c r="KAD62" s="5"/>
      <c r="KAE62" s="5"/>
      <c r="KAF62" s="5"/>
      <c r="KAG62" s="5"/>
      <c r="KAH62" s="5"/>
      <c r="KAI62" s="5"/>
      <c r="KAJ62" s="5"/>
      <c r="KAK62" s="5"/>
      <c r="KAL62" s="5"/>
      <c r="KAM62" s="5"/>
      <c r="KAN62" s="5"/>
      <c r="KAO62" s="5"/>
      <c r="KAP62" s="5"/>
      <c r="KAQ62" s="5"/>
      <c r="KAR62" s="5"/>
      <c r="KAS62" s="5"/>
      <c r="KAT62" s="5"/>
      <c r="KAU62" s="5"/>
      <c r="KAV62" s="5"/>
      <c r="KAW62" s="5"/>
      <c r="KAX62" s="5"/>
      <c r="KAY62" s="5"/>
      <c r="KAZ62" s="5"/>
      <c r="KBA62" s="5"/>
      <c r="KBB62" s="5"/>
      <c r="KBC62" s="5"/>
      <c r="KBD62" s="5"/>
      <c r="KBE62" s="5"/>
      <c r="KBF62" s="5"/>
      <c r="KBG62" s="5"/>
      <c r="KBH62" s="5"/>
      <c r="KBI62" s="5"/>
      <c r="KBJ62" s="5"/>
      <c r="KBK62" s="5"/>
      <c r="KBL62" s="5"/>
      <c r="KBM62" s="5"/>
      <c r="KBN62" s="5"/>
      <c r="KBO62" s="5"/>
      <c r="KBP62" s="5"/>
      <c r="KBQ62" s="5"/>
      <c r="KBR62" s="5"/>
      <c r="KBS62" s="5"/>
      <c r="KBT62" s="5"/>
      <c r="KBU62" s="5"/>
      <c r="KBV62" s="5"/>
      <c r="KBW62" s="5"/>
      <c r="KBX62" s="5"/>
      <c r="KBY62" s="5"/>
      <c r="KBZ62" s="5"/>
      <c r="KCA62" s="5"/>
      <c r="KCB62" s="5"/>
      <c r="KCC62" s="5"/>
      <c r="KCD62" s="5"/>
      <c r="KCE62" s="5"/>
      <c r="KCF62" s="5"/>
      <c r="KCG62" s="5"/>
      <c r="KCH62" s="5"/>
      <c r="KCI62" s="5"/>
      <c r="KCJ62" s="5"/>
      <c r="KCK62" s="5"/>
      <c r="KCL62" s="5"/>
      <c r="KCM62" s="5"/>
      <c r="KCN62" s="5"/>
      <c r="KCO62" s="5"/>
      <c r="KCP62" s="5"/>
      <c r="KCQ62" s="5"/>
      <c r="KCR62" s="5"/>
      <c r="KCS62" s="5"/>
      <c r="KCT62" s="5"/>
      <c r="KCU62" s="5"/>
      <c r="KCV62" s="5"/>
      <c r="KCW62" s="5"/>
      <c r="KCX62" s="5"/>
      <c r="KCY62" s="5"/>
      <c r="KCZ62" s="5"/>
      <c r="KDA62" s="5"/>
      <c r="KDB62" s="5"/>
      <c r="KDC62" s="5"/>
      <c r="KDD62" s="5"/>
      <c r="KDE62" s="5"/>
      <c r="KDF62" s="5"/>
      <c r="KDG62" s="5"/>
      <c r="KDH62" s="5"/>
      <c r="KDI62" s="5"/>
      <c r="KDJ62" s="5"/>
      <c r="KDK62" s="5"/>
      <c r="KDL62" s="5"/>
      <c r="KDM62" s="5"/>
      <c r="KDN62" s="5"/>
      <c r="KDO62" s="5"/>
      <c r="KDP62" s="5"/>
      <c r="KDQ62" s="5"/>
      <c r="KDR62" s="5"/>
      <c r="KDS62" s="5"/>
      <c r="KDT62" s="5"/>
      <c r="KDU62" s="5"/>
      <c r="KDV62" s="5"/>
      <c r="KDW62" s="5"/>
      <c r="KDX62" s="5"/>
      <c r="KDY62" s="5"/>
      <c r="KDZ62" s="5"/>
      <c r="KEA62" s="5"/>
      <c r="KEB62" s="5"/>
      <c r="KEC62" s="5"/>
      <c r="KED62" s="5"/>
      <c r="KEE62" s="5"/>
      <c r="KEF62" s="5"/>
      <c r="KEG62" s="5"/>
      <c r="KEH62" s="5"/>
      <c r="KEI62" s="5"/>
      <c r="KEJ62" s="5"/>
      <c r="KEK62" s="5"/>
      <c r="KEL62" s="5"/>
      <c r="KEM62" s="5"/>
      <c r="KEN62" s="5"/>
      <c r="KEO62" s="5"/>
      <c r="KEP62" s="5"/>
      <c r="KEQ62" s="5"/>
      <c r="KER62" s="5"/>
      <c r="KES62" s="5"/>
      <c r="KET62" s="5"/>
      <c r="KEU62" s="5"/>
      <c r="KEV62" s="5"/>
      <c r="KEW62" s="5"/>
      <c r="KEX62" s="5"/>
      <c r="KEY62" s="5"/>
      <c r="KEZ62" s="5"/>
      <c r="KFA62" s="5"/>
      <c r="KFB62" s="5"/>
      <c r="KFC62" s="5"/>
      <c r="KFD62" s="5"/>
      <c r="KFE62" s="5"/>
      <c r="KFF62" s="5"/>
      <c r="KFG62" s="5"/>
      <c r="KFH62" s="5"/>
      <c r="KFI62" s="5"/>
      <c r="KFJ62" s="5"/>
      <c r="KFK62" s="5"/>
      <c r="KFL62" s="5"/>
      <c r="KFM62" s="5"/>
      <c r="KFN62" s="5"/>
      <c r="KFO62" s="5"/>
      <c r="KFP62" s="5"/>
      <c r="KFQ62" s="5"/>
      <c r="KFR62" s="5"/>
      <c r="KFS62" s="5"/>
      <c r="KFT62" s="5"/>
      <c r="KFU62" s="5"/>
      <c r="KFV62" s="5"/>
      <c r="KFW62" s="5"/>
      <c r="KFX62" s="5"/>
      <c r="KFY62" s="5"/>
      <c r="KFZ62" s="5"/>
      <c r="KGA62" s="5"/>
      <c r="KGB62" s="5"/>
      <c r="KGC62" s="5"/>
      <c r="KGD62" s="5"/>
      <c r="KGE62" s="5"/>
      <c r="KGF62" s="5"/>
      <c r="KGG62" s="5"/>
      <c r="KGH62" s="5"/>
      <c r="KGI62" s="5"/>
      <c r="KGJ62" s="5"/>
      <c r="KGK62" s="5"/>
      <c r="KGL62" s="5"/>
      <c r="KGM62" s="5"/>
      <c r="KGN62" s="5"/>
      <c r="KGO62" s="5"/>
      <c r="KGP62" s="5"/>
      <c r="KGQ62" s="5"/>
      <c r="KGR62" s="5"/>
      <c r="KGS62" s="5"/>
      <c r="KGT62" s="5"/>
      <c r="KGU62" s="5"/>
      <c r="KGV62" s="5"/>
      <c r="KGW62" s="5"/>
      <c r="KGX62" s="5"/>
      <c r="KGY62" s="5"/>
      <c r="KGZ62" s="5"/>
      <c r="KHA62" s="5"/>
      <c r="KHB62" s="5"/>
      <c r="KHC62" s="5"/>
      <c r="KHD62" s="5"/>
      <c r="KHE62" s="5"/>
      <c r="KHF62" s="5"/>
      <c r="KHG62" s="5"/>
      <c r="KHH62" s="5"/>
      <c r="KHI62" s="5"/>
      <c r="KHJ62" s="5"/>
      <c r="KHK62" s="5"/>
      <c r="KHL62" s="5"/>
      <c r="KHM62" s="5"/>
      <c r="KHN62" s="5"/>
      <c r="KHO62" s="5"/>
      <c r="KHP62" s="5"/>
      <c r="KHQ62" s="5"/>
      <c r="KHR62" s="5"/>
      <c r="KHS62" s="5"/>
      <c r="KHT62" s="5"/>
      <c r="KHU62" s="5"/>
      <c r="KHV62" s="5"/>
      <c r="KHW62" s="5"/>
      <c r="KHX62" s="5"/>
      <c r="KHY62" s="5"/>
      <c r="KHZ62" s="5"/>
      <c r="KIA62" s="5"/>
      <c r="KIB62" s="5"/>
      <c r="KIC62" s="5"/>
      <c r="KID62" s="5"/>
      <c r="KIE62" s="5"/>
      <c r="KIF62" s="5"/>
      <c r="KIG62" s="5"/>
      <c r="KIH62" s="5"/>
      <c r="KII62" s="5"/>
      <c r="KIJ62" s="5"/>
      <c r="KIK62" s="5"/>
      <c r="KIL62" s="5"/>
      <c r="KIM62" s="5"/>
      <c r="KIN62" s="5"/>
      <c r="KIO62" s="5"/>
      <c r="KIP62" s="5"/>
      <c r="KIQ62" s="5"/>
      <c r="KIR62" s="5"/>
      <c r="KIS62" s="5"/>
      <c r="KIT62" s="5"/>
      <c r="KIU62" s="5"/>
      <c r="KIV62" s="5"/>
      <c r="KIW62" s="5"/>
      <c r="KIX62" s="5"/>
      <c r="KIY62" s="5"/>
      <c r="KIZ62" s="5"/>
      <c r="KJA62" s="5"/>
      <c r="KJB62" s="5"/>
      <c r="KJC62" s="5"/>
      <c r="KJD62" s="5"/>
      <c r="KJE62" s="5"/>
      <c r="KJF62" s="5"/>
      <c r="KJG62" s="5"/>
      <c r="KJH62" s="5"/>
      <c r="KJI62" s="5"/>
      <c r="KJJ62" s="5"/>
      <c r="KJK62" s="5"/>
      <c r="KJL62" s="5"/>
      <c r="KJM62" s="5"/>
      <c r="KJN62" s="5"/>
      <c r="KJO62" s="5"/>
      <c r="KJP62" s="5"/>
      <c r="KJQ62" s="5"/>
      <c r="KJR62" s="5"/>
      <c r="KJS62" s="5"/>
      <c r="KJT62" s="5"/>
      <c r="KJU62" s="5"/>
      <c r="KJV62" s="5"/>
      <c r="KJW62" s="5"/>
      <c r="KJX62" s="5"/>
      <c r="KJY62" s="5"/>
      <c r="KJZ62" s="5"/>
      <c r="KKA62" s="5"/>
      <c r="KKB62" s="5"/>
      <c r="KKC62" s="5"/>
      <c r="KKD62" s="5"/>
      <c r="KKE62" s="5"/>
      <c r="KKF62" s="5"/>
      <c r="KKG62" s="5"/>
      <c r="KKH62" s="5"/>
      <c r="KKI62" s="5"/>
      <c r="KKJ62" s="5"/>
      <c r="KKK62" s="5"/>
      <c r="KKL62" s="5"/>
      <c r="KKM62" s="5"/>
      <c r="KKN62" s="5"/>
      <c r="KKO62" s="5"/>
      <c r="KKP62" s="5"/>
      <c r="KKQ62" s="5"/>
      <c r="KKR62" s="5"/>
      <c r="KKS62" s="5"/>
      <c r="KKT62" s="5"/>
      <c r="KKU62" s="5"/>
      <c r="KKV62" s="5"/>
      <c r="KKW62" s="5"/>
      <c r="KKX62" s="5"/>
      <c r="KKY62" s="5"/>
      <c r="KKZ62" s="5"/>
      <c r="KLA62" s="5"/>
      <c r="KLB62" s="5"/>
      <c r="KLC62" s="5"/>
      <c r="KLD62" s="5"/>
      <c r="KLE62" s="5"/>
      <c r="KLF62" s="5"/>
      <c r="KLG62" s="5"/>
      <c r="KLH62" s="5"/>
      <c r="KLI62" s="5"/>
      <c r="KLJ62" s="5"/>
      <c r="KLK62" s="5"/>
      <c r="KLL62" s="5"/>
      <c r="KLM62" s="5"/>
      <c r="KLN62" s="5"/>
      <c r="KLO62" s="5"/>
      <c r="KLP62" s="5"/>
      <c r="KLQ62" s="5"/>
      <c r="KLR62" s="5"/>
      <c r="KLS62" s="5"/>
      <c r="KLT62" s="5"/>
      <c r="KLU62" s="5"/>
      <c r="KLV62" s="5"/>
      <c r="KLW62" s="5"/>
      <c r="KLX62" s="5"/>
      <c r="KLY62" s="5"/>
      <c r="KLZ62" s="5"/>
      <c r="KMA62" s="5"/>
      <c r="KMB62" s="5"/>
      <c r="KMC62" s="5"/>
      <c r="KMD62" s="5"/>
      <c r="KME62" s="5"/>
      <c r="KMF62" s="5"/>
      <c r="KMG62" s="5"/>
      <c r="KMH62" s="5"/>
      <c r="KMI62" s="5"/>
      <c r="KMJ62" s="5"/>
      <c r="KMK62" s="5"/>
      <c r="KML62" s="5"/>
      <c r="KMM62" s="5"/>
      <c r="KMN62" s="5"/>
      <c r="KMO62" s="5"/>
      <c r="KMP62" s="5"/>
      <c r="KMQ62" s="5"/>
      <c r="KMR62" s="5"/>
      <c r="KMS62" s="5"/>
      <c r="KMT62" s="5"/>
      <c r="KMU62" s="5"/>
      <c r="KMV62" s="5"/>
      <c r="KMW62" s="5"/>
      <c r="KMX62" s="5"/>
      <c r="KMY62" s="5"/>
      <c r="KMZ62" s="5"/>
      <c r="KNA62" s="5"/>
      <c r="KNB62" s="5"/>
      <c r="KNC62" s="5"/>
      <c r="KND62" s="5"/>
      <c r="KNE62" s="5"/>
      <c r="KNF62" s="5"/>
      <c r="KNG62" s="5"/>
      <c r="KNH62" s="5"/>
      <c r="KNI62" s="5"/>
      <c r="KNJ62" s="5"/>
      <c r="KNK62" s="5"/>
      <c r="KNL62" s="5"/>
      <c r="KNM62" s="5"/>
      <c r="KNN62" s="5"/>
      <c r="KNO62" s="5"/>
      <c r="KNP62" s="5"/>
      <c r="KNQ62" s="5"/>
      <c r="KNR62" s="5"/>
      <c r="KNS62" s="5"/>
      <c r="KNT62" s="5"/>
      <c r="KNU62" s="5"/>
      <c r="KNV62" s="5"/>
      <c r="KNW62" s="5"/>
      <c r="KNX62" s="5"/>
      <c r="KNY62" s="5"/>
      <c r="KNZ62" s="5"/>
      <c r="KOA62" s="5"/>
      <c r="KOB62" s="5"/>
      <c r="KOC62" s="5"/>
      <c r="KOD62" s="5"/>
      <c r="KOE62" s="5"/>
      <c r="KOF62" s="5"/>
      <c r="KOG62" s="5"/>
      <c r="KOH62" s="5"/>
      <c r="KOI62" s="5"/>
      <c r="KOJ62" s="5"/>
      <c r="KOK62" s="5"/>
      <c r="KOL62" s="5"/>
      <c r="KOM62" s="5"/>
      <c r="KON62" s="5"/>
      <c r="KOO62" s="5"/>
      <c r="KOP62" s="5"/>
      <c r="KOQ62" s="5"/>
      <c r="KOR62" s="5"/>
      <c r="KOS62" s="5"/>
      <c r="KOT62" s="5"/>
      <c r="KOU62" s="5"/>
      <c r="KOV62" s="5"/>
      <c r="KOW62" s="5"/>
      <c r="KOX62" s="5"/>
      <c r="KOY62" s="5"/>
      <c r="KOZ62" s="5"/>
      <c r="KPA62" s="5"/>
      <c r="KPB62" s="5"/>
      <c r="KPC62" s="5"/>
      <c r="KPD62" s="5"/>
      <c r="KPE62" s="5"/>
      <c r="KPF62" s="5"/>
      <c r="KPG62" s="5"/>
      <c r="KPH62" s="5"/>
      <c r="KPI62" s="5"/>
      <c r="KPJ62" s="5"/>
      <c r="KPK62" s="5"/>
      <c r="KPL62" s="5"/>
      <c r="KPM62" s="5"/>
      <c r="KPN62" s="5"/>
      <c r="KPO62" s="5"/>
      <c r="KPP62" s="5"/>
      <c r="KPQ62" s="5"/>
      <c r="KPR62" s="5"/>
      <c r="KPS62" s="5"/>
      <c r="KPT62" s="5"/>
      <c r="KPU62" s="5"/>
      <c r="KPV62" s="5"/>
      <c r="KPW62" s="5"/>
      <c r="KPX62" s="5"/>
      <c r="KPY62" s="5"/>
      <c r="KPZ62" s="5"/>
      <c r="KQA62" s="5"/>
      <c r="KQB62" s="5"/>
      <c r="KQC62" s="5"/>
      <c r="KQD62" s="5"/>
      <c r="KQE62" s="5"/>
      <c r="KQF62" s="5"/>
      <c r="KQG62" s="5"/>
      <c r="KQH62" s="5"/>
      <c r="KQI62" s="5"/>
      <c r="KQJ62" s="5"/>
      <c r="KQK62" s="5"/>
      <c r="KQL62" s="5"/>
      <c r="KQM62" s="5"/>
      <c r="KQN62" s="5"/>
      <c r="KQO62" s="5"/>
      <c r="KQP62" s="5"/>
      <c r="KQQ62" s="5"/>
      <c r="KQR62" s="5"/>
      <c r="KQS62" s="5"/>
      <c r="KQT62" s="5"/>
      <c r="KQU62" s="5"/>
      <c r="KQV62" s="5"/>
      <c r="KQW62" s="5"/>
      <c r="KQX62" s="5"/>
      <c r="KQY62" s="5"/>
      <c r="KQZ62" s="5"/>
      <c r="KRA62" s="5"/>
      <c r="KRB62" s="5"/>
      <c r="KRC62" s="5"/>
      <c r="KRD62" s="5"/>
      <c r="KRE62" s="5"/>
      <c r="KRF62" s="5"/>
      <c r="KRG62" s="5"/>
      <c r="KRH62" s="5"/>
      <c r="KRI62" s="5"/>
      <c r="KRJ62" s="5"/>
      <c r="KRK62" s="5"/>
      <c r="KRL62" s="5"/>
      <c r="KRM62" s="5"/>
      <c r="KRN62" s="5"/>
      <c r="KRO62" s="5"/>
      <c r="KRP62" s="5"/>
      <c r="KRQ62" s="5"/>
      <c r="KRR62" s="5"/>
      <c r="KRS62" s="5"/>
      <c r="KRT62" s="5"/>
      <c r="KRU62" s="5"/>
      <c r="KRV62" s="5"/>
      <c r="KRW62" s="5"/>
      <c r="KRX62" s="5"/>
      <c r="KRY62" s="5"/>
      <c r="KRZ62" s="5"/>
      <c r="KSA62" s="5"/>
      <c r="KSB62" s="5"/>
      <c r="KSC62" s="5"/>
      <c r="KSD62" s="5"/>
      <c r="KSE62" s="5"/>
      <c r="KSF62" s="5"/>
      <c r="KSG62" s="5"/>
      <c r="KSH62" s="5"/>
      <c r="KSI62" s="5"/>
      <c r="KSJ62" s="5"/>
      <c r="KSK62" s="5"/>
      <c r="KSL62" s="5"/>
      <c r="KSM62" s="5"/>
      <c r="KSN62" s="5"/>
      <c r="KSO62" s="5"/>
      <c r="KSP62" s="5"/>
      <c r="KSQ62" s="5"/>
      <c r="KSR62" s="5"/>
      <c r="KSS62" s="5"/>
      <c r="KST62" s="5"/>
      <c r="KSU62" s="5"/>
      <c r="KSV62" s="5"/>
      <c r="KSW62" s="5"/>
      <c r="KSX62" s="5"/>
      <c r="KSY62" s="5"/>
      <c r="KSZ62" s="5"/>
      <c r="KTA62" s="5"/>
      <c r="KTB62" s="5"/>
      <c r="KTC62" s="5"/>
      <c r="KTD62" s="5"/>
      <c r="KTE62" s="5"/>
      <c r="KTF62" s="5"/>
      <c r="KTG62" s="5"/>
      <c r="KTH62" s="5"/>
      <c r="KTI62" s="5"/>
      <c r="KTJ62" s="5"/>
      <c r="KTK62" s="5"/>
      <c r="KTL62" s="5"/>
      <c r="KTM62" s="5"/>
      <c r="KTN62" s="5"/>
      <c r="KTO62" s="5"/>
      <c r="KTP62" s="5"/>
      <c r="KTQ62" s="5"/>
      <c r="KTR62" s="5"/>
      <c r="KTS62" s="5"/>
      <c r="KTT62" s="5"/>
      <c r="KTU62" s="5"/>
      <c r="KTV62" s="5"/>
      <c r="KTW62" s="5"/>
      <c r="KTX62" s="5"/>
      <c r="KTY62" s="5"/>
      <c r="KTZ62" s="5"/>
      <c r="KUA62" s="5"/>
      <c r="KUB62" s="5"/>
      <c r="KUC62" s="5"/>
      <c r="KUD62" s="5"/>
      <c r="KUE62" s="5"/>
      <c r="KUF62" s="5"/>
      <c r="KUG62" s="5"/>
      <c r="KUH62" s="5"/>
      <c r="KUI62" s="5"/>
      <c r="KUJ62" s="5"/>
      <c r="KUK62" s="5"/>
      <c r="KUL62" s="5"/>
      <c r="KUM62" s="5"/>
      <c r="KUN62" s="5"/>
      <c r="KUO62" s="5"/>
      <c r="KUP62" s="5"/>
      <c r="KUQ62" s="5"/>
      <c r="KUR62" s="5"/>
      <c r="KUS62" s="5"/>
      <c r="KUT62" s="5"/>
      <c r="KUU62" s="5"/>
      <c r="KUV62" s="5"/>
      <c r="KUW62" s="5"/>
      <c r="KUX62" s="5"/>
      <c r="KUY62" s="5"/>
      <c r="KUZ62" s="5"/>
      <c r="KVA62" s="5"/>
      <c r="KVB62" s="5"/>
      <c r="KVC62" s="5"/>
      <c r="KVD62" s="5"/>
      <c r="KVE62" s="5"/>
      <c r="KVF62" s="5"/>
      <c r="KVG62" s="5"/>
      <c r="KVH62" s="5"/>
      <c r="KVI62" s="5"/>
      <c r="KVJ62" s="5"/>
      <c r="KVK62" s="5"/>
      <c r="KVL62" s="5"/>
      <c r="KVM62" s="5"/>
      <c r="KVN62" s="5"/>
      <c r="KVO62" s="5"/>
      <c r="KVP62" s="5"/>
      <c r="KVQ62" s="5"/>
      <c r="KVR62" s="5"/>
      <c r="KVS62" s="5"/>
      <c r="KVT62" s="5"/>
      <c r="KVU62" s="5"/>
      <c r="KVV62" s="5"/>
      <c r="KVW62" s="5"/>
      <c r="KVX62" s="5"/>
      <c r="KVY62" s="5"/>
      <c r="KVZ62" s="5"/>
      <c r="KWA62" s="5"/>
      <c r="KWB62" s="5"/>
      <c r="KWC62" s="5"/>
      <c r="KWD62" s="5"/>
      <c r="KWE62" s="5"/>
      <c r="KWF62" s="5"/>
      <c r="KWG62" s="5"/>
      <c r="KWH62" s="5"/>
      <c r="KWI62" s="5"/>
      <c r="KWJ62" s="5"/>
      <c r="KWK62" s="5"/>
      <c r="KWL62" s="5"/>
      <c r="KWM62" s="5"/>
      <c r="KWN62" s="5"/>
      <c r="KWO62" s="5"/>
      <c r="KWP62" s="5"/>
      <c r="KWQ62" s="5"/>
      <c r="KWR62" s="5"/>
      <c r="KWS62" s="5"/>
      <c r="KWT62" s="5"/>
      <c r="KWU62" s="5"/>
      <c r="KWV62" s="5"/>
      <c r="KWW62" s="5"/>
      <c r="KWX62" s="5"/>
      <c r="KWY62" s="5"/>
      <c r="KWZ62" s="5"/>
      <c r="KXA62" s="5"/>
      <c r="KXB62" s="5"/>
      <c r="KXC62" s="5"/>
      <c r="KXD62" s="5"/>
      <c r="KXE62" s="5"/>
      <c r="KXF62" s="5"/>
      <c r="KXG62" s="5"/>
      <c r="KXH62" s="5"/>
      <c r="KXI62" s="5"/>
      <c r="KXJ62" s="5"/>
      <c r="KXK62" s="5"/>
      <c r="KXL62" s="5"/>
      <c r="KXM62" s="5"/>
      <c r="KXN62" s="5"/>
      <c r="KXO62" s="5"/>
      <c r="KXP62" s="5"/>
      <c r="KXQ62" s="5"/>
      <c r="KXR62" s="5"/>
      <c r="KXS62" s="5"/>
      <c r="KXT62" s="5"/>
      <c r="KXU62" s="5"/>
      <c r="KXV62" s="5"/>
      <c r="KXW62" s="5"/>
      <c r="KXX62" s="5"/>
      <c r="KXY62" s="5"/>
      <c r="KXZ62" s="5"/>
      <c r="KYA62" s="5"/>
      <c r="KYB62" s="5"/>
      <c r="KYC62" s="5"/>
      <c r="KYD62" s="5"/>
      <c r="KYE62" s="5"/>
      <c r="KYF62" s="5"/>
      <c r="KYG62" s="5"/>
      <c r="KYH62" s="5"/>
      <c r="KYI62" s="5"/>
      <c r="KYJ62" s="5"/>
      <c r="KYK62" s="5"/>
      <c r="KYL62" s="5"/>
      <c r="KYM62" s="5"/>
      <c r="KYN62" s="5"/>
      <c r="KYO62" s="5"/>
      <c r="KYP62" s="5"/>
      <c r="KYQ62" s="5"/>
      <c r="KYR62" s="5"/>
      <c r="KYS62" s="5"/>
      <c r="KYT62" s="5"/>
      <c r="KYU62" s="5"/>
      <c r="KYV62" s="5"/>
      <c r="KYW62" s="5"/>
      <c r="KYX62" s="5"/>
      <c r="KYY62" s="5"/>
      <c r="KYZ62" s="5"/>
      <c r="KZA62" s="5"/>
      <c r="KZB62" s="5"/>
      <c r="KZC62" s="5"/>
      <c r="KZD62" s="5"/>
      <c r="KZE62" s="5"/>
      <c r="KZF62" s="5"/>
      <c r="KZG62" s="5"/>
      <c r="KZH62" s="5"/>
      <c r="KZI62" s="5"/>
      <c r="KZJ62" s="5"/>
      <c r="KZK62" s="5"/>
      <c r="KZL62" s="5"/>
      <c r="KZM62" s="5"/>
      <c r="KZN62" s="5"/>
      <c r="KZO62" s="5"/>
      <c r="KZP62" s="5"/>
      <c r="KZQ62" s="5"/>
      <c r="KZR62" s="5"/>
      <c r="KZS62" s="5"/>
      <c r="KZT62" s="5"/>
      <c r="KZU62" s="5"/>
      <c r="KZV62" s="5"/>
      <c r="KZW62" s="5"/>
      <c r="KZX62" s="5"/>
      <c r="KZY62" s="5"/>
      <c r="KZZ62" s="5"/>
      <c r="LAA62" s="5"/>
      <c r="LAB62" s="5"/>
      <c r="LAC62" s="5"/>
      <c r="LAD62" s="5"/>
      <c r="LAE62" s="5"/>
      <c r="LAF62" s="5"/>
      <c r="LAG62" s="5"/>
      <c r="LAH62" s="5"/>
      <c r="LAI62" s="5"/>
      <c r="LAJ62" s="5"/>
      <c r="LAK62" s="5"/>
      <c r="LAL62" s="5"/>
      <c r="LAM62" s="5"/>
      <c r="LAN62" s="5"/>
      <c r="LAO62" s="5"/>
      <c r="LAP62" s="5"/>
      <c r="LAQ62" s="5"/>
      <c r="LAR62" s="5"/>
      <c r="LAS62" s="5"/>
      <c r="LAT62" s="5"/>
      <c r="LAU62" s="5"/>
      <c r="LAV62" s="5"/>
      <c r="LAW62" s="5"/>
      <c r="LAX62" s="5"/>
      <c r="LAY62" s="5"/>
      <c r="LAZ62" s="5"/>
      <c r="LBA62" s="5"/>
      <c r="LBB62" s="5"/>
      <c r="LBC62" s="5"/>
      <c r="LBD62" s="5"/>
      <c r="LBE62" s="5"/>
      <c r="LBF62" s="5"/>
      <c r="LBG62" s="5"/>
      <c r="LBH62" s="5"/>
      <c r="LBI62" s="5"/>
      <c r="LBJ62" s="5"/>
      <c r="LBK62" s="5"/>
      <c r="LBL62" s="5"/>
      <c r="LBM62" s="5"/>
      <c r="LBN62" s="5"/>
      <c r="LBO62" s="5"/>
      <c r="LBP62" s="5"/>
      <c r="LBQ62" s="5"/>
      <c r="LBR62" s="5"/>
      <c r="LBS62" s="5"/>
      <c r="LBT62" s="5"/>
      <c r="LBU62" s="5"/>
      <c r="LBV62" s="5"/>
      <c r="LBW62" s="5"/>
      <c r="LBX62" s="5"/>
      <c r="LBY62" s="5"/>
      <c r="LBZ62" s="5"/>
      <c r="LCA62" s="5"/>
      <c r="LCB62" s="5"/>
      <c r="LCC62" s="5"/>
      <c r="LCD62" s="5"/>
      <c r="LCE62" s="5"/>
      <c r="LCF62" s="5"/>
      <c r="LCG62" s="5"/>
      <c r="LCH62" s="5"/>
      <c r="LCI62" s="5"/>
      <c r="LCJ62" s="5"/>
      <c r="LCK62" s="5"/>
      <c r="LCL62" s="5"/>
      <c r="LCM62" s="5"/>
      <c r="LCN62" s="5"/>
      <c r="LCO62" s="5"/>
      <c r="LCP62" s="5"/>
      <c r="LCQ62" s="5"/>
      <c r="LCR62" s="5"/>
      <c r="LCS62" s="5"/>
      <c r="LCT62" s="5"/>
      <c r="LCU62" s="5"/>
      <c r="LCV62" s="5"/>
      <c r="LCW62" s="5"/>
      <c r="LCX62" s="5"/>
      <c r="LCY62" s="5"/>
      <c r="LCZ62" s="5"/>
      <c r="LDA62" s="5"/>
      <c r="LDB62" s="5"/>
      <c r="LDC62" s="5"/>
      <c r="LDD62" s="5"/>
      <c r="LDE62" s="5"/>
      <c r="LDF62" s="5"/>
      <c r="LDG62" s="5"/>
      <c r="LDH62" s="5"/>
      <c r="LDI62" s="5"/>
      <c r="LDJ62" s="5"/>
      <c r="LDK62" s="5"/>
      <c r="LDL62" s="5"/>
      <c r="LDM62" s="5"/>
      <c r="LDN62" s="5"/>
      <c r="LDO62" s="5"/>
      <c r="LDP62" s="5"/>
      <c r="LDQ62" s="5"/>
      <c r="LDR62" s="5"/>
      <c r="LDS62" s="5"/>
      <c r="LDT62" s="5"/>
      <c r="LDU62" s="5"/>
      <c r="LDV62" s="5"/>
      <c r="LDW62" s="5"/>
      <c r="LDX62" s="5"/>
      <c r="LDY62" s="5"/>
      <c r="LDZ62" s="5"/>
      <c r="LEA62" s="5"/>
      <c r="LEB62" s="5"/>
      <c r="LEC62" s="5"/>
      <c r="LED62" s="5"/>
      <c r="LEE62" s="5"/>
      <c r="LEF62" s="5"/>
      <c r="LEG62" s="5"/>
      <c r="LEH62" s="5"/>
      <c r="LEI62" s="5"/>
      <c r="LEJ62" s="5"/>
      <c r="LEK62" s="5"/>
      <c r="LEL62" s="5"/>
      <c r="LEM62" s="5"/>
      <c r="LEN62" s="5"/>
      <c r="LEO62" s="5"/>
      <c r="LEP62" s="5"/>
      <c r="LEQ62" s="5"/>
      <c r="LER62" s="5"/>
      <c r="LES62" s="5"/>
      <c r="LET62" s="5"/>
      <c r="LEU62" s="5"/>
      <c r="LEV62" s="5"/>
      <c r="LEW62" s="5"/>
      <c r="LEX62" s="5"/>
      <c r="LEY62" s="5"/>
      <c r="LEZ62" s="5"/>
      <c r="LFA62" s="5"/>
      <c r="LFB62" s="5"/>
      <c r="LFC62" s="5"/>
      <c r="LFD62" s="5"/>
      <c r="LFE62" s="5"/>
      <c r="LFF62" s="5"/>
      <c r="LFG62" s="5"/>
      <c r="LFH62" s="5"/>
      <c r="LFI62" s="5"/>
      <c r="LFJ62" s="5"/>
      <c r="LFK62" s="5"/>
      <c r="LFL62" s="5"/>
      <c r="LFM62" s="5"/>
      <c r="LFN62" s="5"/>
      <c r="LFO62" s="5"/>
      <c r="LFP62" s="5"/>
      <c r="LFQ62" s="5"/>
      <c r="LFR62" s="5"/>
      <c r="LFS62" s="5"/>
      <c r="LFT62" s="5"/>
      <c r="LFU62" s="5"/>
      <c r="LFV62" s="5"/>
      <c r="LFW62" s="5"/>
      <c r="LFX62" s="5"/>
      <c r="LFY62" s="5"/>
      <c r="LFZ62" s="5"/>
      <c r="LGA62" s="5"/>
      <c r="LGB62" s="5"/>
      <c r="LGC62" s="5"/>
      <c r="LGD62" s="5"/>
      <c r="LGE62" s="5"/>
      <c r="LGF62" s="5"/>
      <c r="LGG62" s="5"/>
      <c r="LGH62" s="5"/>
      <c r="LGI62" s="5"/>
      <c r="LGJ62" s="5"/>
      <c r="LGK62" s="5"/>
      <c r="LGL62" s="5"/>
      <c r="LGM62" s="5"/>
      <c r="LGN62" s="5"/>
      <c r="LGO62" s="5"/>
      <c r="LGP62" s="5"/>
      <c r="LGQ62" s="5"/>
      <c r="LGR62" s="5"/>
      <c r="LGS62" s="5"/>
      <c r="LGT62" s="5"/>
      <c r="LGU62" s="5"/>
      <c r="LGV62" s="5"/>
      <c r="LGW62" s="5"/>
      <c r="LGX62" s="5"/>
      <c r="LGY62" s="5"/>
      <c r="LGZ62" s="5"/>
      <c r="LHA62" s="5"/>
      <c r="LHB62" s="5"/>
      <c r="LHC62" s="5"/>
      <c r="LHD62" s="5"/>
      <c r="LHE62" s="5"/>
      <c r="LHF62" s="5"/>
      <c r="LHG62" s="5"/>
      <c r="LHH62" s="5"/>
      <c r="LHI62" s="5"/>
      <c r="LHJ62" s="5"/>
      <c r="LHK62" s="5"/>
      <c r="LHL62" s="5"/>
      <c r="LHM62" s="5"/>
      <c r="LHN62" s="5"/>
      <c r="LHO62" s="5"/>
      <c r="LHP62" s="5"/>
      <c r="LHQ62" s="5"/>
      <c r="LHR62" s="5"/>
      <c r="LHS62" s="5"/>
      <c r="LHT62" s="5"/>
      <c r="LHU62" s="5"/>
      <c r="LHV62" s="5"/>
      <c r="LHW62" s="5"/>
      <c r="LHX62" s="5"/>
      <c r="LHY62" s="5"/>
      <c r="LHZ62" s="5"/>
      <c r="LIA62" s="5"/>
      <c r="LIB62" s="5"/>
      <c r="LIC62" s="5"/>
      <c r="LID62" s="5"/>
      <c r="LIE62" s="5"/>
      <c r="LIF62" s="5"/>
      <c r="LIG62" s="5"/>
      <c r="LIH62" s="5"/>
      <c r="LII62" s="5"/>
      <c r="LIJ62" s="5"/>
      <c r="LIK62" s="5"/>
      <c r="LIL62" s="5"/>
      <c r="LIM62" s="5"/>
      <c r="LIN62" s="5"/>
      <c r="LIO62" s="5"/>
      <c r="LIP62" s="5"/>
      <c r="LIQ62" s="5"/>
      <c r="LIR62" s="5"/>
      <c r="LIS62" s="5"/>
      <c r="LIT62" s="5"/>
      <c r="LIU62" s="5"/>
      <c r="LIV62" s="5"/>
      <c r="LIW62" s="5"/>
      <c r="LIX62" s="5"/>
      <c r="LIY62" s="5"/>
      <c r="LIZ62" s="5"/>
      <c r="LJA62" s="5"/>
      <c r="LJB62" s="5"/>
      <c r="LJC62" s="5"/>
      <c r="LJD62" s="5"/>
      <c r="LJE62" s="5"/>
      <c r="LJF62" s="5"/>
      <c r="LJG62" s="5"/>
      <c r="LJH62" s="5"/>
      <c r="LJI62" s="5"/>
      <c r="LJJ62" s="5"/>
      <c r="LJK62" s="5"/>
      <c r="LJL62" s="5"/>
      <c r="LJM62" s="5"/>
      <c r="LJN62" s="5"/>
      <c r="LJO62" s="5"/>
      <c r="LJP62" s="5"/>
      <c r="LJQ62" s="5"/>
      <c r="LJR62" s="5"/>
      <c r="LJS62" s="5"/>
      <c r="LJT62" s="5"/>
      <c r="LJU62" s="5"/>
      <c r="LJV62" s="5"/>
      <c r="LJW62" s="5"/>
      <c r="LJX62" s="5"/>
      <c r="LJY62" s="5"/>
      <c r="LJZ62" s="5"/>
      <c r="LKA62" s="5"/>
      <c r="LKB62" s="5"/>
      <c r="LKC62" s="5"/>
      <c r="LKD62" s="5"/>
      <c r="LKE62" s="5"/>
      <c r="LKF62" s="5"/>
      <c r="LKG62" s="5"/>
      <c r="LKH62" s="5"/>
      <c r="LKI62" s="5"/>
      <c r="LKJ62" s="5"/>
      <c r="LKK62" s="5"/>
      <c r="LKL62" s="5"/>
      <c r="LKM62" s="5"/>
      <c r="LKN62" s="5"/>
      <c r="LKO62" s="5"/>
      <c r="LKP62" s="5"/>
      <c r="LKQ62" s="5"/>
      <c r="LKR62" s="5"/>
      <c r="LKS62" s="5"/>
      <c r="LKT62" s="5"/>
      <c r="LKU62" s="5"/>
      <c r="LKV62" s="5"/>
      <c r="LKW62" s="5"/>
      <c r="LKX62" s="5"/>
      <c r="LKY62" s="5"/>
      <c r="LKZ62" s="5"/>
      <c r="LLA62" s="5"/>
      <c r="LLB62" s="5"/>
      <c r="LLC62" s="5"/>
      <c r="LLD62" s="5"/>
      <c r="LLE62" s="5"/>
      <c r="LLF62" s="5"/>
      <c r="LLG62" s="5"/>
      <c r="LLH62" s="5"/>
      <c r="LLI62" s="5"/>
      <c r="LLJ62" s="5"/>
      <c r="LLK62" s="5"/>
      <c r="LLL62" s="5"/>
      <c r="LLM62" s="5"/>
      <c r="LLN62" s="5"/>
      <c r="LLO62" s="5"/>
      <c r="LLP62" s="5"/>
      <c r="LLQ62" s="5"/>
      <c r="LLR62" s="5"/>
      <c r="LLS62" s="5"/>
      <c r="LLT62" s="5"/>
      <c r="LLU62" s="5"/>
      <c r="LLV62" s="5"/>
      <c r="LLW62" s="5"/>
      <c r="LLX62" s="5"/>
      <c r="LLY62" s="5"/>
      <c r="LLZ62" s="5"/>
      <c r="LMA62" s="5"/>
      <c r="LMB62" s="5"/>
      <c r="LMC62" s="5"/>
      <c r="LMD62" s="5"/>
      <c r="LME62" s="5"/>
      <c r="LMF62" s="5"/>
      <c r="LMG62" s="5"/>
      <c r="LMH62" s="5"/>
      <c r="LMI62" s="5"/>
      <c r="LMJ62" s="5"/>
      <c r="LMK62" s="5"/>
      <c r="LML62" s="5"/>
      <c r="LMM62" s="5"/>
      <c r="LMN62" s="5"/>
      <c r="LMO62" s="5"/>
      <c r="LMP62" s="5"/>
      <c r="LMQ62" s="5"/>
      <c r="LMR62" s="5"/>
      <c r="LMS62" s="5"/>
      <c r="LMT62" s="5"/>
      <c r="LMU62" s="5"/>
      <c r="LMV62" s="5"/>
      <c r="LMW62" s="5"/>
      <c r="LMX62" s="5"/>
      <c r="LMY62" s="5"/>
      <c r="LMZ62" s="5"/>
      <c r="LNA62" s="5"/>
      <c r="LNB62" s="5"/>
      <c r="LNC62" s="5"/>
      <c r="LND62" s="5"/>
      <c r="LNE62" s="5"/>
      <c r="LNF62" s="5"/>
      <c r="LNG62" s="5"/>
      <c r="LNH62" s="5"/>
      <c r="LNI62" s="5"/>
      <c r="LNJ62" s="5"/>
      <c r="LNK62" s="5"/>
      <c r="LNL62" s="5"/>
      <c r="LNM62" s="5"/>
      <c r="LNN62" s="5"/>
      <c r="LNO62" s="5"/>
      <c r="LNP62" s="5"/>
      <c r="LNQ62" s="5"/>
      <c r="LNR62" s="5"/>
      <c r="LNS62" s="5"/>
      <c r="LNT62" s="5"/>
      <c r="LNU62" s="5"/>
      <c r="LNV62" s="5"/>
      <c r="LNW62" s="5"/>
      <c r="LNX62" s="5"/>
      <c r="LNY62" s="5"/>
      <c r="LNZ62" s="5"/>
      <c r="LOA62" s="5"/>
      <c r="LOB62" s="5"/>
      <c r="LOC62" s="5"/>
      <c r="LOD62" s="5"/>
      <c r="LOE62" s="5"/>
      <c r="LOF62" s="5"/>
      <c r="LOG62" s="5"/>
      <c r="LOH62" s="5"/>
      <c r="LOI62" s="5"/>
      <c r="LOJ62" s="5"/>
      <c r="LOK62" s="5"/>
      <c r="LOL62" s="5"/>
      <c r="LOM62" s="5"/>
      <c r="LON62" s="5"/>
      <c r="LOO62" s="5"/>
      <c r="LOP62" s="5"/>
      <c r="LOQ62" s="5"/>
      <c r="LOR62" s="5"/>
      <c r="LOS62" s="5"/>
      <c r="LOT62" s="5"/>
      <c r="LOU62" s="5"/>
      <c r="LOV62" s="5"/>
      <c r="LOW62" s="5"/>
      <c r="LOX62" s="5"/>
      <c r="LOY62" s="5"/>
      <c r="LOZ62" s="5"/>
      <c r="LPA62" s="5"/>
      <c r="LPB62" s="5"/>
      <c r="LPC62" s="5"/>
      <c r="LPD62" s="5"/>
      <c r="LPE62" s="5"/>
      <c r="LPF62" s="5"/>
      <c r="LPG62" s="5"/>
      <c r="LPH62" s="5"/>
      <c r="LPI62" s="5"/>
      <c r="LPJ62" s="5"/>
      <c r="LPK62" s="5"/>
      <c r="LPL62" s="5"/>
      <c r="LPM62" s="5"/>
      <c r="LPN62" s="5"/>
      <c r="LPO62" s="5"/>
      <c r="LPP62" s="5"/>
      <c r="LPQ62" s="5"/>
      <c r="LPR62" s="5"/>
      <c r="LPS62" s="5"/>
      <c r="LPT62" s="5"/>
      <c r="LPU62" s="5"/>
      <c r="LPV62" s="5"/>
      <c r="LPW62" s="5"/>
      <c r="LPX62" s="5"/>
      <c r="LPY62" s="5"/>
      <c r="LPZ62" s="5"/>
      <c r="LQA62" s="5"/>
      <c r="LQB62" s="5"/>
      <c r="LQC62" s="5"/>
      <c r="LQD62" s="5"/>
      <c r="LQE62" s="5"/>
      <c r="LQF62" s="5"/>
      <c r="LQG62" s="5"/>
      <c r="LQH62" s="5"/>
      <c r="LQI62" s="5"/>
      <c r="LQJ62" s="5"/>
      <c r="LQK62" s="5"/>
      <c r="LQL62" s="5"/>
      <c r="LQM62" s="5"/>
      <c r="LQN62" s="5"/>
      <c r="LQO62" s="5"/>
      <c r="LQP62" s="5"/>
      <c r="LQQ62" s="5"/>
      <c r="LQR62" s="5"/>
      <c r="LQS62" s="5"/>
      <c r="LQT62" s="5"/>
      <c r="LQU62" s="5"/>
      <c r="LQV62" s="5"/>
      <c r="LQW62" s="5"/>
      <c r="LQX62" s="5"/>
      <c r="LQY62" s="5"/>
      <c r="LQZ62" s="5"/>
      <c r="LRA62" s="5"/>
      <c r="LRB62" s="5"/>
      <c r="LRC62" s="5"/>
      <c r="LRD62" s="5"/>
      <c r="LRE62" s="5"/>
      <c r="LRF62" s="5"/>
      <c r="LRG62" s="5"/>
      <c r="LRH62" s="5"/>
      <c r="LRI62" s="5"/>
      <c r="LRJ62" s="5"/>
      <c r="LRK62" s="5"/>
      <c r="LRL62" s="5"/>
      <c r="LRM62" s="5"/>
      <c r="LRN62" s="5"/>
      <c r="LRO62" s="5"/>
      <c r="LRP62" s="5"/>
      <c r="LRQ62" s="5"/>
      <c r="LRR62" s="5"/>
      <c r="LRS62" s="5"/>
      <c r="LRT62" s="5"/>
      <c r="LRU62" s="5"/>
      <c r="LRV62" s="5"/>
      <c r="LRW62" s="5"/>
      <c r="LRX62" s="5"/>
      <c r="LRY62" s="5"/>
      <c r="LRZ62" s="5"/>
      <c r="LSA62" s="5"/>
      <c r="LSB62" s="5"/>
      <c r="LSC62" s="5"/>
      <c r="LSD62" s="5"/>
      <c r="LSE62" s="5"/>
      <c r="LSF62" s="5"/>
      <c r="LSG62" s="5"/>
      <c r="LSH62" s="5"/>
      <c r="LSI62" s="5"/>
      <c r="LSJ62" s="5"/>
      <c r="LSK62" s="5"/>
      <c r="LSL62" s="5"/>
      <c r="LSM62" s="5"/>
      <c r="LSN62" s="5"/>
      <c r="LSO62" s="5"/>
      <c r="LSP62" s="5"/>
      <c r="LSQ62" s="5"/>
      <c r="LSR62" s="5"/>
      <c r="LSS62" s="5"/>
      <c r="LST62" s="5"/>
      <c r="LSU62" s="5"/>
      <c r="LSV62" s="5"/>
      <c r="LSW62" s="5"/>
      <c r="LSX62" s="5"/>
      <c r="LSY62" s="5"/>
      <c r="LSZ62" s="5"/>
      <c r="LTA62" s="5"/>
      <c r="LTB62" s="5"/>
      <c r="LTC62" s="5"/>
      <c r="LTD62" s="5"/>
      <c r="LTE62" s="5"/>
      <c r="LTF62" s="5"/>
      <c r="LTG62" s="5"/>
      <c r="LTH62" s="5"/>
      <c r="LTI62" s="5"/>
      <c r="LTJ62" s="5"/>
      <c r="LTK62" s="5"/>
      <c r="LTL62" s="5"/>
      <c r="LTM62" s="5"/>
      <c r="LTN62" s="5"/>
      <c r="LTO62" s="5"/>
      <c r="LTP62" s="5"/>
      <c r="LTQ62" s="5"/>
      <c r="LTR62" s="5"/>
      <c r="LTS62" s="5"/>
      <c r="LTT62" s="5"/>
      <c r="LTU62" s="5"/>
      <c r="LTV62" s="5"/>
      <c r="LTW62" s="5"/>
      <c r="LTX62" s="5"/>
      <c r="LTY62" s="5"/>
      <c r="LTZ62" s="5"/>
      <c r="LUA62" s="5"/>
      <c r="LUB62" s="5"/>
      <c r="LUC62" s="5"/>
      <c r="LUD62" s="5"/>
      <c r="LUE62" s="5"/>
      <c r="LUF62" s="5"/>
      <c r="LUG62" s="5"/>
      <c r="LUH62" s="5"/>
      <c r="LUI62" s="5"/>
      <c r="LUJ62" s="5"/>
      <c r="LUK62" s="5"/>
      <c r="LUL62" s="5"/>
      <c r="LUM62" s="5"/>
      <c r="LUN62" s="5"/>
      <c r="LUO62" s="5"/>
      <c r="LUP62" s="5"/>
      <c r="LUQ62" s="5"/>
      <c r="LUR62" s="5"/>
      <c r="LUS62" s="5"/>
      <c r="LUT62" s="5"/>
      <c r="LUU62" s="5"/>
      <c r="LUV62" s="5"/>
      <c r="LUW62" s="5"/>
      <c r="LUX62" s="5"/>
      <c r="LUY62" s="5"/>
      <c r="LUZ62" s="5"/>
      <c r="LVA62" s="5"/>
      <c r="LVB62" s="5"/>
      <c r="LVC62" s="5"/>
      <c r="LVD62" s="5"/>
      <c r="LVE62" s="5"/>
      <c r="LVF62" s="5"/>
      <c r="LVG62" s="5"/>
      <c r="LVH62" s="5"/>
      <c r="LVI62" s="5"/>
      <c r="LVJ62" s="5"/>
      <c r="LVK62" s="5"/>
      <c r="LVL62" s="5"/>
      <c r="LVM62" s="5"/>
      <c r="LVN62" s="5"/>
      <c r="LVO62" s="5"/>
      <c r="LVP62" s="5"/>
      <c r="LVQ62" s="5"/>
      <c r="LVR62" s="5"/>
      <c r="LVS62" s="5"/>
      <c r="LVT62" s="5"/>
      <c r="LVU62" s="5"/>
      <c r="LVV62" s="5"/>
      <c r="LVW62" s="5"/>
      <c r="LVX62" s="5"/>
      <c r="LVY62" s="5"/>
      <c r="LVZ62" s="5"/>
      <c r="LWA62" s="5"/>
      <c r="LWB62" s="5"/>
      <c r="LWC62" s="5"/>
      <c r="LWD62" s="5"/>
      <c r="LWE62" s="5"/>
      <c r="LWF62" s="5"/>
      <c r="LWG62" s="5"/>
      <c r="LWH62" s="5"/>
      <c r="LWI62" s="5"/>
      <c r="LWJ62" s="5"/>
      <c r="LWK62" s="5"/>
      <c r="LWL62" s="5"/>
      <c r="LWM62" s="5"/>
      <c r="LWN62" s="5"/>
      <c r="LWO62" s="5"/>
      <c r="LWP62" s="5"/>
      <c r="LWQ62" s="5"/>
      <c r="LWR62" s="5"/>
      <c r="LWS62" s="5"/>
      <c r="LWT62" s="5"/>
      <c r="LWU62" s="5"/>
      <c r="LWV62" s="5"/>
      <c r="LWW62" s="5"/>
      <c r="LWX62" s="5"/>
      <c r="LWY62" s="5"/>
      <c r="LWZ62" s="5"/>
      <c r="LXA62" s="5"/>
      <c r="LXB62" s="5"/>
      <c r="LXC62" s="5"/>
      <c r="LXD62" s="5"/>
      <c r="LXE62" s="5"/>
      <c r="LXF62" s="5"/>
      <c r="LXG62" s="5"/>
      <c r="LXH62" s="5"/>
      <c r="LXI62" s="5"/>
      <c r="LXJ62" s="5"/>
      <c r="LXK62" s="5"/>
      <c r="LXL62" s="5"/>
      <c r="LXM62" s="5"/>
      <c r="LXN62" s="5"/>
      <c r="LXO62" s="5"/>
      <c r="LXP62" s="5"/>
      <c r="LXQ62" s="5"/>
      <c r="LXR62" s="5"/>
      <c r="LXS62" s="5"/>
      <c r="LXT62" s="5"/>
      <c r="LXU62" s="5"/>
      <c r="LXV62" s="5"/>
      <c r="LXW62" s="5"/>
      <c r="LXX62" s="5"/>
      <c r="LXY62" s="5"/>
      <c r="LXZ62" s="5"/>
      <c r="LYA62" s="5"/>
      <c r="LYB62" s="5"/>
      <c r="LYC62" s="5"/>
      <c r="LYD62" s="5"/>
      <c r="LYE62" s="5"/>
      <c r="LYF62" s="5"/>
      <c r="LYG62" s="5"/>
      <c r="LYH62" s="5"/>
      <c r="LYI62" s="5"/>
      <c r="LYJ62" s="5"/>
      <c r="LYK62" s="5"/>
      <c r="LYL62" s="5"/>
      <c r="LYM62" s="5"/>
      <c r="LYN62" s="5"/>
      <c r="LYO62" s="5"/>
      <c r="LYP62" s="5"/>
      <c r="LYQ62" s="5"/>
      <c r="LYR62" s="5"/>
      <c r="LYS62" s="5"/>
      <c r="LYT62" s="5"/>
      <c r="LYU62" s="5"/>
      <c r="LYV62" s="5"/>
      <c r="LYW62" s="5"/>
      <c r="LYX62" s="5"/>
      <c r="LYY62" s="5"/>
      <c r="LYZ62" s="5"/>
      <c r="LZA62" s="5"/>
      <c r="LZB62" s="5"/>
      <c r="LZC62" s="5"/>
      <c r="LZD62" s="5"/>
      <c r="LZE62" s="5"/>
      <c r="LZF62" s="5"/>
      <c r="LZG62" s="5"/>
      <c r="LZH62" s="5"/>
      <c r="LZI62" s="5"/>
      <c r="LZJ62" s="5"/>
      <c r="LZK62" s="5"/>
      <c r="LZL62" s="5"/>
      <c r="LZM62" s="5"/>
      <c r="LZN62" s="5"/>
      <c r="LZO62" s="5"/>
      <c r="LZP62" s="5"/>
      <c r="LZQ62" s="5"/>
      <c r="LZR62" s="5"/>
      <c r="LZS62" s="5"/>
      <c r="LZT62" s="5"/>
      <c r="LZU62" s="5"/>
      <c r="LZV62" s="5"/>
      <c r="LZW62" s="5"/>
      <c r="LZX62" s="5"/>
      <c r="LZY62" s="5"/>
      <c r="LZZ62" s="5"/>
      <c r="MAA62" s="5"/>
      <c r="MAB62" s="5"/>
      <c r="MAC62" s="5"/>
      <c r="MAD62" s="5"/>
      <c r="MAE62" s="5"/>
      <c r="MAF62" s="5"/>
      <c r="MAG62" s="5"/>
      <c r="MAH62" s="5"/>
      <c r="MAI62" s="5"/>
      <c r="MAJ62" s="5"/>
      <c r="MAK62" s="5"/>
      <c r="MAL62" s="5"/>
      <c r="MAM62" s="5"/>
      <c r="MAN62" s="5"/>
      <c r="MAO62" s="5"/>
      <c r="MAP62" s="5"/>
      <c r="MAQ62" s="5"/>
      <c r="MAR62" s="5"/>
      <c r="MAS62" s="5"/>
      <c r="MAT62" s="5"/>
      <c r="MAU62" s="5"/>
      <c r="MAV62" s="5"/>
      <c r="MAW62" s="5"/>
      <c r="MAX62" s="5"/>
      <c r="MAY62" s="5"/>
      <c r="MAZ62" s="5"/>
      <c r="MBA62" s="5"/>
      <c r="MBB62" s="5"/>
      <c r="MBC62" s="5"/>
      <c r="MBD62" s="5"/>
      <c r="MBE62" s="5"/>
      <c r="MBF62" s="5"/>
      <c r="MBG62" s="5"/>
      <c r="MBH62" s="5"/>
      <c r="MBI62" s="5"/>
      <c r="MBJ62" s="5"/>
      <c r="MBK62" s="5"/>
      <c r="MBL62" s="5"/>
      <c r="MBM62" s="5"/>
      <c r="MBN62" s="5"/>
      <c r="MBO62" s="5"/>
      <c r="MBP62" s="5"/>
      <c r="MBQ62" s="5"/>
      <c r="MBR62" s="5"/>
      <c r="MBS62" s="5"/>
      <c r="MBT62" s="5"/>
      <c r="MBU62" s="5"/>
      <c r="MBV62" s="5"/>
      <c r="MBW62" s="5"/>
      <c r="MBX62" s="5"/>
      <c r="MBY62" s="5"/>
      <c r="MBZ62" s="5"/>
      <c r="MCA62" s="5"/>
      <c r="MCB62" s="5"/>
      <c r="MCC62" s="5"/>
      <c r="MCD62" s="5"/>
      <c r="MCE62" s="5"/>
      <c r="MCF62" s="5"/>
      <c r="MCG62" s="5"/>
      <c r="MCH62" s="5"/>
      <c r="MCI62" s="5"/>
      <c r="MCJ62" s="5"/>
      <c r="MCK62" s="5"/>
      <c r="MCL62" s="5"/>
      <c r="MCM62" s="5"/>
      <c r="MCN62" s="5"/>
      <c r="MCO62" s="5"/>
      <c r="MCP62" s="5"/>
      <c r="MCQ62" s="5"/>
      <c r="MCR62" s="5"/>
      <c r="MCS62" s="5"/>
      <c r="MCT62" s="5"/>
      <c r="MCU62" s="5"/>
      <c r="MCV62" s="5"/>
      <c r="MCW62" s="5"/>
      <c r="MCX62" s="5"/>
      <c r="MCY62" s="5"/>
      <c r="MCZ62" s="5"/>
      <c r="MDA62" s="5"/>
      <c r="MDB62" s="5"/>
      <c r="MDC62" s="5"/>
      <c r="MDD62" s="5"/>
      <c r="MDE62" s="5"/>
      <c r="MDF62" s="5"/>
      <c r="MDG62" s="5"/>
      <c r="MDH62" s="5"/>
      <c r="MDI62" s="5"/>
      <c r="MDJ62" s="5"/>
      <c r="MDK62" s="5"/>
      <c r="MDL62" s="5"/>
      <c r="MDM62" s="5"/>
      <c r="MDN62" s="5"/>
      <c r="MDO62" s="5"/>
      <c r="MDP62" s="5"/>
      <c r="MDQ62" s="5"/>
      <c r="MDR62" s="5"/>
      <c r="MDS62" s="5"/>
      <c r="MDT62" s="5"/>
      <c r="MDU62" s="5"/>
      <c r="MDV62" s="5"/>
      <c r="MDW62" s="5"/>
      <c r="MDX62" s="5"/>
      <c r="MDY62" s="5"/>
      <c r="MDZ62" s="5"/>
      <c r="MEA62" s="5"/>
      <c r="MEB62" s="5"/>
      <c r="MEC62" s="5"/>
      <c r="MED62" s="5"/>
      <c r="MEE62" s="5"/>
      <c r="MEF62" s="5"/>
      <c r="MEG62" s="5"/>
      <c r="MEH62" s="5"/>
      <c r="MEI62" s="5"/>
      <c r="MEJ62" s="5"/>
      <c r="MEK62" s="5"/>
      <c r="MEL62" s="5"/>
      <c r="MEM62" s="5"/>
      <c r="MEN62" s="5"/>
      <c r="MEO62" s="5"/>
      <c r="MEP62" s="5"/>
      <c r="MEQ62" s="5"/>
      <c r="MER62" s="5"/>
      <c r="MES62" s="5"/>
      <c r="MET62" s="5"/>
      <c r="MEU62" s="5"/>
      <c r="MEV62" s="5"/>
      <c r="MEW62" s="5"/>
      <c r="MEX62" s="5"/>
      <c r="MEY62" s="5"/>
      <c r="MEZ62" s="5"/>
      <c r="MFA62" s="5"/>
      <c r="MFB62" s="5"/>
      <c r="MFC62" s="5"/>
      <c r="MFD62" s="5"/>
      <c r="MFE62" s="5"/>
      <c r="MFF62" s="5"/>
      <c r="MFG62" s="5"/>
      <c r="MFH62" s="5"/>
      <c r="MFI62" s="5"/>
      <c r="MFJ62" s="5"/>
      <c r="MFK62" s="5"/>
      <c r="MFL62" s="5"/>
      <c r="MFM62" s="5"/>
      <c r="MFN62" s="5"/>
      <c r="MFO62" s="5"/>
      <c r="MFP62" s="5"/>
      <c r="MFQ62" s="5"/>
      <c r="MFR62" s="5"/>
      <c r="MFS62" s="5"/>
      <c r="MFT62" s="5"/>
      <c r="MFU62" s="5"/>
      <c r="MFV62" s="5"/>
      <c r="MFW62" s="5"/>
      <c r="MFX62" s="5"/>
      <c r="MFY62" s="5"/>
      <c r="MFZ62" s="5"/>
      <c r="MGA62" s="5"/>
      <c r="MGB62" s="5"/>
      <c r="MGC62" s="5"/>
      <c r="MGD62" s="5"/>
      <c r="MGE62" s="5"/>
      <c r="MGF62" s="5"/>
      <c r="MGG62" s="5"/>
      <c r="MGH62" s="5"/>
      <c r="MGI62" s="5"/>
      <c r="MGJ62" s="5"/>
      <c r="MGK62" s="5"/>
      <c r="MGL62" s="5"/>
      <c r="MGM62" s="5"/>
      <c r="MGN62" s="5"/>
      <c r="MGO62" s="5"/>
      <c r="MGP62" s="5"/>
      <c r="MGQ62" s="5"/>
      <c r="MGR62" s="5"/>
      <c r="MGS62" s="5"/>
      <c r="MGT62" s="5"/>
      <c r="MGU62" s="5"/>
      <c r="MGV62" s="5"/>
      <c r="MGW62" s="5"/>
      <c r="MGX62" s="5"/>
      <c r="MGY62" s="5"/>
      <c r="MGZ62" s="5"/>
      <c r="MHA62" s="5"/>
      <c r="MHB62" s="5"/>
      <c r="MHC62" s="5"/>
      <c r="MHD62" s="5"/>
      <c r="MHE62" s="5"/>
      <c r="MHF62" s="5"/>
      <c r="MHG62" s="5"/>
      <c r="MHH62" s="5"/>
      <c r="MHI62" s="5"/>
      <c r="MHJ62" s="5"/>
      <c r="MHK62" s="5"/>
      <c r="MHL62" s="5"/>
      <c r="MHM62" s="5"/>
      <c r="MHN62" s="5"/>
      <c r="MHO62" s="5"/>
      <c r="MHP62" s="5"/>
      <c r="MHQ62" s="5"/>
      <c r="MHR62" s="5"/>
      <c r="MHS62" s="5"/>
      <c r="MHT62" s="5"/>
      <c r="MHU62" s="5"/>
      <c r="MHV62" s="5"/>
      <c r="MHW62" s="5"/>
      <c r="MHX62" s="5"/>
      <c r="MHY62" s="5"/>
      <c r="MHZ62" s="5"/>
      <c r="MIA62" s="5"/>
      <c r="MIB62" s="5"/>
      <c r="MIC62" s="5"/>
      <c r="MID62" s="5"/>
      <c r="MIE62" s="5"/>
      <c r="MIF62" s="5"/>
      <c r="MIG62" s="5"/>
      <c r="MIH62" s="5"/>
      <c r="MII62" s="5"/>
      <c r="MIJ62" s="5"/>
      <c r="MIK62" s="5"/>
      <c r="MIL62" s="5"/>
      <c r="MIM62" s="5"/>
      <c r="MIN62" s="5"/>
      <c r="MIO62" s="5"/>
      <c r="MIP62" s="5"/>
      <c r="MIQ62" s="5"/>
      <c r="MIR62" s="5"/>
      <c r="MIS62" s="5"/>
      <c r="MIT62" s="5"/>
      <c r="MIU62" s="5"/>
      <c r="MIV62" s="5"/>
      <c r="MIW62" s="5"/>
      <c r="MIX62" s="5"/>
      <c r="MIY62" s="5"/>
      <c r="MIZ62" s="5"/>
      <c r="MJA62" s="5"/>
      <c r="MJB62" s="5"/>
      <c r="MJC62" s="5"/>
      <c r="MJD62" s="5"/>
      <c r="MJE62" s="5"/>
      <c r="MJF62" s="5"/>
      <c r="MJG62" s="5"/>
      <c r="MJH62" s="5"/>
      <c r="MJI62" s="5"/>
      <c r="MJJ62" s="5"/>
      <c r="MJK62" s="5"/>
      <c r="MJL62" s="5"/>
      <c r="MJM62" s="5"/>
      <c r="MJN62" s="5"/>
      <c r="MJO62" s="5"/>
      <c r="MJP62" s="5"/>
      <c r="MJQ62" s="5"/>
      <c r="MJR62" s="5"/>
      <c r="MJS62" s="5"/>
      <c r="MJT62" s="5"/>
      <c r="MJU62" s="5"/>
      <c r="MJV62" s="5"/>
      <c r="MJW62" s="5"/>
      <c r="MJX62" s="5"/>
      <c r="MJY62" s="5"/>
      <c r="MJZ62" s="5"/>
      <c r="MKA62" s="5"/>
      <c r="MKB62" s="5"/>
      <c r="MKC62" s="5"/>
      <c r="MKD62" s="5"/>
      <c r="MKE62" s="5"/>
      <c r="MKF62" s="5"/>
      <c r="MKG62" s="5"/>
      <c r="MKH62" s="5"/>
      <c r="MKI62" s="5"/>
      <c r="MKJ62" s="5"/>
      <c r="MKK62" s="5"/>
      <c r="MKL62" s="5"/>
      <c r="MKM62" s="5"/>
      <c r="MKN62" s="5"/>
      <c r="MKO62" s="5"/>
      <c r="MKP62" s="5"/>
      <c r="MKQ62" s="5"/>
      <c r="MKR62" s="5"/>
      <c r="MKS62" s="5"/>
      <c r="MKT62" s="5"/>
      <c r="MKU62" s="5"/>
      <c r="MKV62" s="5"/>
      <c r="MKW62" s="5"/>
      <c r="MKX62" s="5"/>
      <c r="MKY62" s="5"/>
      <c r="MKZ62" s="5"/>
      <c r="MLA62" s="5"/>
      <c r="MLB62" s="5"/>
      <c r="MLC62" s="5"/>
      <c r="MLD62" s="5"/>
      <c r="MLE62" s="5"/>
      <c r="MLF62" s="5"/>
      <c r="MLG62" s="5"/>
      <c r="MLH62" s="5"/>
      <c r="MLI62" s="5"/>
      <c r="MLJ62" s="5"/>
      <c r="MLK62" s="5"/>
      <c r="MLL62" s="5"/>
      <c r="MLM62" s="5"/>
      <c r="MLN62" s="5"/>
      <c r="MLO62" s="5"/>
      <c r="MLP62" s="5"/>
      <c r="MLQ62" s="5"/>
      <c r="MLR62" s="5"/>
      <c r="MLS62" s="5"/>
      <c r="MLT62" s="5"/>
      <c r="MLU62" s="5"/>
      <c r="MLV62" s="5"/>
      <c r="MLW62" s="5"/>
      <c r="MLX62" s="5"/>
      <c r="MLY62" s="5"/>
      <c r="MLZ62" s="5"/>
      <c r="MMA62" s="5"/>
      <c r="MMB62" s="5"/>
      <c r="MMC62" s="5"/>
      <c r="MMD62" s="5"/>
      <c r="MME62" s="5"/>
      <c r="MMF62" s="5"/>
      <c r="MMG62" s="5"/>
      <c r="MMH62" s="5"/>
      <c r="MMI62" s="5"/>
      <c r="MMJ62" s="5"/>
      <c r="MMK62" s="5"/>
      <c r="MML62" s="5"/>
      <c r="MMM62" s="5"/>
      <c r="MMN62" s="5"/>
      <c r="MMO62" s="5"/>
      <c r="MMP62" s="5"/>
      <c r="MMQ62" s="5"/>
      <c r="MMR62" s="5"/>
      <c r="MMS62" s="5"/>
      <c r="MMT62" s="5"/>
      <c r="MMU62" s="5"/>
      <c r="MMV62" s="5"/>
      <c r="MMW62" s="5"/>
      <c r="MMX62" s="5"/>
      <c r="MMY62" s="5"/>
      <c r="MMZ62" s="5"/>
      <c r="MNA62" s="5"/>
      <c r="MNB62" s="5"/>
      <c r="MNC62" s="5"/>
      <c r="MND62" s="5"/>
      <c r="MNE62" s="5"/>
      <c r="MNF62" s="5"/>
      <c r="MNG62" s="5"/>
      <c r="MNH62" s="5"/>
      <c r="MNI62" s="5"/>
      <c r="MNJ62" s="5"/>
      <c r="MNK62" s="5"/>
      <c r="MNL62" s="5"/>
      <c r="MNM62" s="5"/>
      <c r="MNN62" s="5"/>
      <c r="MNO62" s="5"/>
      <c r="MNP62" s="5"/>
      <c r="MNQ62" s="5"/>
      <c r="MNR62" s="5"/>
      <c r="MNS62" s="5"/>
      <c r="MNT62" s="5"/>
      <c r="MNU62" s="5"/>
      <c r="MNV62" s="5"/>
      <c r="MNW62" s="5"/>
      <c r="MNX62" s="5"/>
      <c r="MNY62" s="5"/>
      <c r="MNZ62" s="5"/>
      <c r="MOA62" s="5"/>
      <c r="MOB62" s="5"/>
      <c r="MOC62" s="5"/>
      <c r="MOD62" s="5"/>
      <c r="MOE62" s="5"/>
      <c r="MOF62" s="5"/>
      <c r="MOG62" s="5"/>
      <c r="MOH62" s="5"/>
      <c r="MOI62" s="5"/>
      <c r="MOJ62" s="5"/>
      <c r="MOK62" s="5"/>
      <c r="MOL62" s="5"/>
      <c r="MOM62" s="5"/>
      <c r="MON62" s="5"/>
      <c r="MOO62" s="5"/>
      <c r="MOP62" s="5"/>
      <c r="MOQ62" s="5"/>
      <c r="MOR62" s="5"/>
      <c r="MOS62" s="5"/>
      <c r="MOT62" s="5"/>
      <c r="MOU62" s="5"/>
      <c r="MOV62" s="5"/>
      <c r="MOW62" s="5"/>
      <c r="MOX62" s="5"/>
      <c r="MOY62" s="5"/>
      <c r="MOZ62" s="5"/>
      <c r="MPA62" s="5"/>
      <c r="MPB62" s="5"/>
      <c r="MPC62" s="5"/>
      <c r="MPD62" s="5"/>
      <c r="MPE62" s="5"/>
      <c r="MPF62" s="5"/>
      <c r="MPG62" s="5"/>
      <c r="MPH62" s="5"/>
      <c r="MPI62" s="5"/>
      <c r="MPJ62" s="5"/>
      <c r="MPK62" s="5"/>
      <c r="MPL62" s="5"/>
      <c r="MPM62" s="5"/>
      <c r="MPN62" s="5"/>
      <c r="MPO62" s="5"/>
      <c r="MPP62" s="5"/>
      <c r="MPQ62" s="5"/>
      <c r="MPR62" s="5"/>
      <c r="MPS62" s="5"/>
      <c r="MPT62" s="5"/>
      <c r="MPU62" s="5"/>
      <c r="MPV62" s="5"/>
      <c r="MPW62" s="5"/>
      <c r="MPX62" s="5"/>
      <c r="MPY62" s="5"/>
      <c r="MPZ62" s="5"/>
      <c r="MQA62" s="5"/>
      <c r="MQB62" s="5"/>
      <c r="MQC62" s="5"/>
      <c r="MQD62" s="5"/>
      <c r="MQE62" s="5"/>
      <c r="MQF62" s="5"/>
      <c r="MQG62" s="5"/>
      <c r="MQH62" s="5"/>
      <c r="MQI62" s="5"/>
      <c r="MQJ62" s="5"/>
      <c r="MQK62" s="5"/>
      <c r="MQL62" s="5"/>
      <c r="MQM62" s="5"/>
      <c r="MQN62" s="5"/>
      <c r="MQO62" s="5"/>
      <c r="MQP62" s="5"/>
      <c r="MQQ62" s="5"/>
      <c r="MQR62" s="5"/>
      <c r="MQS62" s="5"/>
      <c r="MQT62" s="5"/>
      <c r="MQU62" s="5"/>
      <c r="MQV62" s="5"/>
      <c r="MQW62" s="5"/>
      <c r="MQX62" s="5"/>
      <c r="MQY62" s="5"/>
      <c r="MQZ62" s="5"/>
      <c r="MRA62" s="5"/>
      <c r="MRB62" s="5"/>
      <c r="MRC62" s="5"/>
      <c r="MRD62" s="5"/>
      <c r="MRE62" s="5"/>
      <c r="MRF62" s="5"/>
      <c r="MRG62" s="5"/>
      <c r="MRH62" s="5"/>
      <c r="MRI62" s="5"/>
      <c r="MRJ62" s="5"/>
      <c r="MRK62" s="5"/>
      <c r="MRL62" s="5"/>
      <c r="MRM62" s="5"/>
      <c r="MRN62" s="5"/>
      <c r="MRO62" s="5"/>
      <c r="MRP62" s="5"/>
      <c r="MRQ62" s="5"/>
      <c r="MRR62" s="5"/>
      <c r="MRS62" s="5"/>
      <c r="MRT62" s="5"/>
      <c r="MRU62" s="5"/>
      <c r="MRV62" s="5"/>
      <c r="MRW62" s="5"/>
      <c r="MRX62" s="5"/>
      <c r="MRY62" s="5"/>
      <c r="MRZ62" s="5"/>
      <c r="MSA62" s="5"/>
      <c r="MSB62" s="5"/>
      <c r="MSC62" s="5"/>
      <c r="MSD62" s="5"/>
      <c r="MSE62" s="5"/>
      <c r="MSF62" s="5"/>
      <c r="MSG62" s="5"/>
      <c r="MSH62" s="5"/>
      <c r="MSI62" s="5"/>
      <c r="MSJ62" s="5"/>
      <c r="MSK62" s="5"/>
      <c r="MSL62" s="5"/>
      <c r="MSM62" s="5"/>
      <c r="MSN62" s="5"/>
      <c r="MSO62" s="5"/>
      <c r="MSP62" s="5"/>
      <c r="MSQ62" s="5"/>
      <c r="MSR62" s="5"/>
      <c r="MSS62" s="5"/>
      <c r="MST62" s="5"/>
      <c r="MSU62" s="5"/>
      <c r="MSV62" s="5"/>
      <c r="MSW62" s="5"/>
      <c r="MSX62" s="5"/>
      <c r="MSY62" s="5"/>
      <c r="MSZ62" s="5"/>
      <c r="MTA62" s="5"/>
      <c r="MTB62" s="5"/>
      <c r="MTC62" s="5"/>
      <c r="MTD62" s="5"/>
      <c r="MTE62" s="5"/>
      <c r="MTF62" s="5"/>
      <c r="MTG62" s="5"/>
      <c r="MTH62" s="5"/>
      <c r="MTI62" s="5"/>
      <c r="MTJ62" s="5"/>
      <c r="MTK62" s="5"/>
      <c r="MTL62" s="5"/>
      <c r="MTM62" s="5"/>
      <c r="MTN62" s="5"/>
      <c r="MTO62" s="5"/>
      <c r="MTP62" s="5"/>
      <c r="MTQ62" s="5"/>
      <c r="MTR62" s="5"/>
      <c r="MTS62" s="5"/>
      <c r="MTT62" s="5"/>
      <c r="MTU62" s="5"/>
      <c r="MTV62" s="5"/>
      <c r="MTW62" s="5"/>
      <c r="MTX62" s="5"/>
      <c r="MTY62" s="5"/>
      <c r="MTZ62" s="5"/>
      <c r="MUA62" s="5"/>
      <c r="MUB62" s="5"/>
      <c r="MUC62" s="5"/>
      <c r="MUD62" s="5"/>
      <c r="MUE62" s="5"/>
      <c r="MUF62" s="5"/>
      <c r="MUG62" s="5"/>
      <c r="MUH62" s="5"/>
      <c r="MUI62" s="5"/>
      <c r="MUJ62" s="5"/>
      <c r="MUK62" s="5"/>
      <c r="MUL62" s="5"/>
      <c r="MUM62" s="5"/>
      <c r="MUN62" s="5"/>
      <c r="MUO62" s="5"/>
      <c r="MUP62" s="5"/>
      <c r="MUQ62" s="5"/>
      <c r="MUR62" s="5"/>
      <c r="MUS62" s="5"/>
      <c r="MUT62" s="5"/>
      <c r="MUU62" s="5"/>
      <c r="MUV62" s="5"/>
      <c r="MUW62" s="5"/>
      <c r="MUX62" s="5"/>
      <c r="MUY62" s="5"/>
      <c r="MUZ62" s="5"/>
      <c r="MVA62" s="5"/>
      <c r="MVB62" s="5"/>
      <c r="MVC62" s="5"/>
      <c r="MVD62" s="5"/>
      <c r="MVE62" s="5"/>
      <c r="MVF62" s="5"/>
      <c r="MVG62" s="5"/>
      <c r="MVH62" s="5"/>
      <c r="MVI62" s="5"/>
      <c r="MVJ62" s="5"/>
      <c r="MVK62" s="5"/>
      <c r="MVL62" s="5"/>
      <c r="MVM62" s="5"/>
      <c r="MVN62" s="5"/>
      <c r="MVO62" s="5"/>
      <c r="MVP62" s="5"/>
      <c r="MVQ62" s="5"/>
      <c r="MVR62" s="5"/>
      <c r="MVS62" s="5"/>
      <c r="MVT62" s="5"/>
      <c r="MVU62" s="5"/>
      <c r="MVV62" s="5"/>
      <c r="MVW62" s="5"/>
      <c r="MVX62" s="5"/>
      <c r="MVY62" s="5"/>
      <c r="MVZ62" s="5"/>
      <c r="MWA62" s="5"/>
      <c r="MWB62" s="5"/>
      <c r="MWC62" s="5"/>
      <c r="MWD62" s="5"/>
      <c r="MWE62" s="5"/>
      <c r="MWF62" s="5"/>
      <c r="MWG62" s="5"/>
      <c r="MWH62" s="5"/>
      <c r="MWI62" s="5"/>
      <c r="MWJ62" s="5"/>
      <c r="MWK62" s="5"/>
      <c r="MWL62" s="5"/>
      <c r="MWM62" s="5"/>
      <c r="MWN62" s="5"/>
      <c r="MWO62" s="5"/>
      <c r="MWP62" s="5"/>
      <c r="MWQ62" s="5"/>
      <c r="MWR62" s="5"/>
      <c r="MWS62" s="5"/>
      <c r="MWT62" s="5"/>
      <c r="MWU62" s="5"/>
      <c r="MWV62" s="5"/>
      <c r="MWW62" s="5"/>
      <c r="MWX62" s="5"/>
      <c r="MWY62" s="5"/>
      <c r="MWZ62" s="5"/>
      <c r="MXA62" s="5"/>
      <c r="MXB62" s="5"/>
      <c r="MXC62" s="5"/>
      <c r="MXD62" s="5"/>
      <c r="MXE62" s="5"/>
      <c r="MXF62" s="5"/>
      <c r="MXG62" s="5"/>
      <c r="MXH62" s="5"/>
      <c r="MXI62" s="5"/>
      <c r="MXJ62" s="5"/>
      <c r="MXK62" s="5"/>
      <c r="MXL62" s="5"/>
      <c r="MXM62" s="5"/>
      <c r="MXN62" s="5"/>
      <c r="MXO62" s="5"/>
      <c r="MXP62" s="5"/>
      <c r="MXQ62" s="5"/>
      <c r="MXR62" s="5"/>
      <c r="MXS62" s="5"/>
      <c r="MXT62" s="5"/>
      <c r="MXU62" s="5"/>
      <c r="MXV62" s="5"/>
      <c r="MXW62" s="5"/>
      <c r="MXX62" s="5"/>
      <c r="MXY62" s="5"/>
      <c r="MXZ62" s="5"/>
      <c r="MYA62" s="5"/>
      <c r="MYB62" s="5"/>
      <c r="MYC62" s="5"/>
      <c r="MYD62" s="5"/>
      <c r="MYE62" s="5"/>
      <c r="MYF62" s="5"/>
      <c r="MYG62" s="5"/>
      <c r="MYH62" s="5"/>
      <c r="MYI62" s="5"/>
      <c r="MYJ62" s="5"/>
      <c r="MYK62" s="5"/>
      <c r="MYL62" s="5"/>
      <c r="MYM62" s="5"/>
      <c r="MYN62" s="5"/>
      <c r="MYO62" s="5"/>
      <c r="MYP62" s="5"/>
      <c r="MYQ62" s="5"/>
      <c r="MYR62" s="5"/>
      <c r="MYS62" s="5"/>
      <c r="MYT62" s="5"/>
      <c r="MYU62" s="5"/>
      <c r="MYV62" s="5"/>
      <c r="MYW62" s="5"/>
      <c r="MYX62" s="5"/>
      <c r="MYY62" s="5"/>
      <c r="MYZ62" s="5"/>
      <c r="MZA62" s="5"/>
      <c r="MZB62" s="5"/>
      <c r="MZC62" s="5"/>
      <c r="MZD62" s="5"/>
      <c r="MZE62" s="5"/>
      <c r="MZF62" s="5"/>
      <c r="MZG62" s="5"/>
      <c r="MZH62" s="5"/>
      <c r="MZI62" s="5"/>
      <c r="MZJ62" s="5"/>
      <c r="MZK62" s="5"/>
      <c r="MZL62" s="5"/>
      <c r="MZM62" s="5"/>
      <c r="MZN62" s="5"/>
      <c r="MZO62" s="5"/>
      <c r="MZP62" s="5"/>
      <c r="MZQ62" s="5"/>
      <c r="MZR62" s="5"/>
      <c r="MZS62" s="5"/>
      <c r="MZT62" s="5"/>
      <c r="MZU62" s="5"/>
      <c r="MZV62" s="5"/>
      <c r="MZW62" s="5"/>
      <c r="MZX62" s="5"/>
      <c r="MZY62" s="5"/>
      <c r="MZZ62" s="5"/>
      <c r="NAA62" s="5"/>
      <c r="NAB62" s="5"/>
      <c r="NAC62" s="5"/>
      <c r="NAD62" s="5"/>
      <c r="NAE62" s="5"/>
      <c r="NAF62" s="5"/>
      <c r="NAG62" s="5"/>
      <c r="NAH62" s="5"/>
      <c r="NAI62" s="5"/>
      <c r="NAJ62" s="5"/>
      <c r="NAK62" s="5"/>
      <c r="NAL62" s="5"/>
      <c r="NAM62" s="5"/>
      <c r="NAN62" s="5"/>
      <c r="NAO62" s="5"/>
      <c r="NAP62" s="5"/>
      <c r="NAQ62" s="5"/>
      <c r="NAR62" s="5"/>
      <c r="NAS62" s="5"/>
      <c r="NAT62" s="5"/>
      <c r="NAU62" s="5"/>
      <c r="NAV62" s="5"/>
      <c r="NAW62" s="5"/>
      <c r="NAX62" s="5"/>
      <c r="NAY62" s="5"/>
      <c r="NAZ62" s="5"/>
      <c r="NBA62" s="5"/>
      <c r="NBB62" s="5"/>
      <c r="NBC62" s="5"/>
      <c r="NBD62" s="5"/>
      <c r="NBE62" s="5"/>
      <c r="NBF62" s="5"/>
      <c r="NBG62" s="5"/>
      <c r="NBH62" s="5"/>
      <c r="NBI62" s="5"/>
      <c r="NBJ62" s="5"/>
      <c r="NBK62" s="5"/>
      <c r="NBL62" s="5"/>
      <c r="NBM62" s="5"/>
      <c r="NBN62" s="5"/>
      <c r="NBO62" s="5"/>
      <c r="NBP62" s="5"/>
      <c r="NBQ62" s="5"/>
      <c r="NBR62" s="5"/>
      <c r="NBS62" s="5"/>
      <c r="NBT62" s="5"/>
      <c r="NBU62" s="5"/>
      <c r="NBV62" s="5"/>
      <c r="NBW62" s="5"/>
      <c r="NBX62" s="5"/>
      <c r="NBY62" s="5"/>
      <c r="NBZ62" s="5"/>
      <c r="NCA62" s="5"/>
      <c r="NCB62" s="5"/>
      <c r="NCC62" s="5"/>
      <c r="NCD62" s="5"/>
      <c r="NCE62" s="5"/>
      <c r="NCF62" s="5"/>
      <c r="NCG62" s="5"/>
      <c r="NCH62" s="5"/>
      <c r="NCI62" s="5"/>
      <c r="NCJ62" s="5"/>
      <c r="NCK62" s="5"/>
      <c r="NCL62" s="5"/>
      <c r="NCM62" s="5"/>
      <c r="NCN62" s="5"/>
      <c r="NCO62" s="5"/>
      <c r="NCP62" s="5"/>
      <c r="NCQ62" s="5"/>
      <c r="NCR62" s="5"/>
      <c r="NCS62" s="5"/>
      <c r="NCT62" s="5"/>
      <c r="NCU62" s="5"/>
      <c r="NCV62" s="5"/>
      <c r="NCW62" s="5"/>
      <c r="NCX62" s="5"/>
      <c r="NCY62" s="5"/>
      <c r="NCZ62" s="5"/>
      <c r="NDA62" s="5"/>
      <c r="NDB62" s="5"/>
      <c r="NDC62" s="5"/>
      <c r="NDD62" s="5"/>
      <c r="NDE62" s="5"/>
      <c r="NDF62" s="5"/>
      <c r="NDG62" s="5"/>
      <c r="NDH62" s="5"/>
      <c r="NDI62" s="5"/>
      <c r="NDJ62" s="5"/>
      <c r="NDK62" s="5"/>
      <c r="NDL62" s="5"/>
      <c r="NDM62" s="5"/>
      <c r="NDN62" s="5"/>
      <c r="NDO62" s="5"/>
      <c r="NDP62" s="5"/>
      <c r="NDQ62" s="5"/>
      <c r="NDR62" s="5"/>
      <c r="NDS62" s="5"/>
      <c r="NDT62" s="5"/>
      <c r="NDU62" s="5"/>
      <c r="NDV62" s="5"/>
      <c r="NDW62" s="5"/>
      <c r="NDX62" s="5"/>
      <c r="NDY62" s="5"/>
      <c r="NDZ62" s="5"/>
      <c r="NEA62" s="5"/>
      <c r="NEB62" s="5"/>
      <c r="NEC62" s="5"/>
      <c r="NED62" s="5"/>
      <c r="NEE62" s="5"/>
      <c r="NEF62" s="5"/>
      <c r="NEG62" s="5"/>
      <c r="NEH62" s="5"/>
      <c r="NEI62" s="5"/>
      <c r="NEJ62" s="5"/>
      <c r="NEK62" s="5"/>
      <c r="NEL62" s="5"/>
      <c r="NEM62" s="5"/>
      <c r="NEN62" s="5"/>
      <c r="NEO62" s="5"/>
      <c r="NEP62" s="5"/>
      <c r="NEQ62" s="5"/>
      <c r="NER62" s="5"/>
      <c r="NES62" s="5"/>
      <c r="NET62" s="5"/>
      <c r="NEU62" s="5"/>
      <c r="NEV62" s="5"/>
      <c r="NEW62" s="5"/>
      <c r="NEX62" s="5"/>
      <c r="NEY62" s="5"/>
      <c r="NEZ62" s="5"/>
      <c r="NFA62" s="5"/>
      <c r="NFB62" s="5"/>
      <c r="NFC62" s="5"/>
      <c r="NFD62" s="5"/>
      <c r="NFE62" s="5"/>
      <c r="NFF62" s="5"/>
      <c r="NFG62" s="5"/>
      <c r="NFH62" s="5"/>
      <c r="NFI62" s="5"/>
      <c r="NFJ62" s="5"/>
      <c r="NFK62" s="5"/>
      <c r="NFL62" s="5"/>
      <c r="NFM62" s="5"/>
      <c r="NFN62" s="5"/>
      <c r="NFO62" s="5"/>
      <c r="NFP62" s="5"/>
      <c r="NFQ62" s="5"/>
      <c r="NFR62" s="5"/>
      <c r="NFS62" s="5"/>
      <c r="NFT62" s="5"/>
      <c r="NFU62" s="5"/>
      <c r="NFV62" s="5"/>
      <c r="NFW62" s="5"/>
      <c r="NFX62" s="5"/>
      <c r="NFY62" s="5"/>
      <c r="NFZ62" s="5"/>
      <c r="NGA62" s="5"/>
      <c r="NGB62" s="5"/>
      <c r="NGC62" s="5"/>
      <c r="NGD62" s="5"/>
      <c r="NGE62" s="5"/>
      <c r="NGF62" s="5"/>
      <c r="NGG62" s="5"/>
      <c r="NGH62" s="5"/>
      <c r="NGI62" s="5"/>
      <c r="NGJ62" s="5"/>
      <c r="NGK62" s="5"/>
      <c r="NGL62" s="5"/>
      <c r="NGM62" s="5"/>
      <c r="NGN62" s="5"/>
      <c r="NGO62" s="5"/>
      <c r="NGP62" s="5"/>
      <c r="NGQ62" s="5"/>
      <c r="NGR62" s="5"/>
      <c r="NGS62" s="5"/>
      <c r="NGT62" s="5"/>
      <c r="NGU62" s="5"/>
      <c r="NGV62" s="5"/>
      <c r="NGW62" s="5"/>
      <c r="NGX62" s="5"/>
      <c r="NGY62" s="5"/>
      <c r="NGZ62" s="5"/>
      <c r="NHA62" s="5"/>
      <c r="NHB62" s="5"/>
      <c r="NHC62" s="5"/>
      <c r="NHD62" s="5"/>
      <c r="NHE62" s="5"/>
      <c r="NHF62" s="5"/>
      <c r="NHG62" s="5"/>
      <c r="NHH62" s="5"/>
      <c r="NHI62" s="5"/>
      <c r="NHJ62" s="5"/>
      <c r="NHK62" s="5"/>
      <c r="NHL62" s="5"/>
      <c r="NHM62" s="5"/>
      <c r="NHN62" s="5"/>
      <c r="NHO62" s="5"/>
      <c r="NHP62" s="5"/>
      <c r="NHQ62" s="5"/>
      <c r="NHR62" s="5"/>
      <c r="NHS62" s="5"/>
      <c r="NHT62" s="5"/>
      <c r="NHU62" s="5"/>
      <c r="NHV62" s="5"/>
      <c r="NHW62" s="5"/>
      <c r="NHX62" s="5"/>
      <c r="NHY62" s="5"/>
      <c r="NHZ62" s="5"/>
      <c r="NIA62" s="5"/>
      <c r="NIB62" s="5"/>
      <c r="NIC62" s="5"/>
      <c r="NID62" s="5"/>
      <c r="NIE62" s="5"/>
      <c r="NIF62" s="5"/>
      <c r="NIG62" s="5"/>
      <c r="NIH62" s="5"/>
      <c r="NII62" s="5"/>
      <c r="NIJ62" s="5"/>
      <c r="NIK62" s="5"/>
      <c r="NIL62" s="5"/>
      <c r="NIM62" s="5"/>
      <c r="NIN62" s="5"/>
      <c r="NIO62" s="5"/>
      <c r="NIP62" s="5"/>
      <c r="NIQ62" s="5"/>
      <c r="NIR62" s="5"/>
      <c r="NIS62" s="5"/>
      <c r="NIT62" s="5"/>
      <c r="NIU62" s="5"/>
      <c r="NIV62" s="5"/>
      <c r="NIW62" s="5"/>
      <c r="NIX62" s="5"/>
      <c r="NIY62" s="5"/>
      <c r="NIZ62" s="5"/>
      <c r="NJA62" s="5"/>
      <c r="NJB62" s="5"/>
      <c r="NJC62" s="5"/>
      <c r="NJD62" s="5"/>
      <c r="NJE62" s="5"/>
      <c r="NJF62" s="5"/>
      <c r="NJG62" s="5"/>
      <c r="NJH62" s="5"/>
      <c r="NJI62" s="5"/>
      <c r="NJJ62" s="5"/>
      <c r="NJK62" s="5"/>
      <c r="NJL62" s="5"/>
      <c r="NJM62" s="5"/>
      <c r="NJN62" s="5"/>
      <c r="NJO62" s="5"/>
      <c r="NJP62" s="5"/>
      <c r="NJQ62" s="5"/>
      <c r="NJR62" s="5"/>
      <c r="NJS62" s="5"/>
      <c r="NJT62" s="5"/>
      <c r="NJU62" s="5"/>
      <c r="NJV62" s="5"/>
      <c r="NJW62" s="5"/>
      <c r="NJX62" s="5"/>
      <c r="NJY62" s="5"/>
      <c r="NJZ62" s="5"/>
      <c r="NKA62" s="5"/>
      <c r="NKB62" s="5"/>
      <c r="NKC62" s="5"/>
      <c r="NKD62" s="5"/>
      <c r="NKE62" s="5"/>
      <c r="NKF62" s="5"/>
      <c r="NKG62" s="5"/>
      <c r="NKH62" s="5"/>
      <c r="NKI62" s="5"/>
      <c r="NKJ62" s="5"/>
      <c r="NKK62" s="5"/>
      <c r="NKL62" s="5"/>
      <c r="NKM62" s="5"/>
      <c r="NKN62" s="5"/>
      <c r="NKO62" s="5"/>
      <c r="NKP62" s="5"/>
      <c r="NKQ62" s="5"/>
      <c r="NKR62" s="5"/>
      <c r="NKS62" s="5"/>
      <c r="NKT62" s="5"/>
      <c r="NKU62" s="5"/>
      <c r="NKV62" s="5"/>
      <c r="NKW62" s="5"/>
      <c r="NKX62" s="5"/>
      <c r="NKY62" s="5"/>
      <c r="NKZ62" s="5"/>
      <c r="NLA62" s="5"/>
      <c r="NLB62" s="5"/>
      <c r="NLC62" s="5"/>
      <c r="NLD62" s="5"/>
      <c r="NLE62" s="5"/>
      <c r="NLF62" s="5"/>
      <c r="NLG62" s="5"/>
      <c r="NLH62" s="5"/>
      <c r="NLI62" s="5"/>
      <c r="NLJ62" s="5"/>
      <c r="NLK62" s="5"/>
      <c r="NLL62" s="5"/>
      <c r="NLM62" s="5"/>
      <c r="NLN62" s="5"/>
      <c r="NLO62" s="5"/>
      <c r="NLP62" s="5"/>
      <c r="NLQ62" s="5"/>
      <c r="NLR62" s="5"/>
      <c r="NLS62" s="5"/>
      <c r="NLT62" s="5"/>
      <c r="NLU62" s="5"/>
      <c r="NLV62" s="5"/>
      <c r="NLW62" s="5"/>
      <c r="NLX62" s="5"/>
      <c r="NLY62" s="5"/>
      <c r="NLZ62" s="5"/>
      <c r="NMA62" s="5"/>
      <c r="NMB62" s="5"/>
      <c r="NMC62" s="5"/>
      <c r="NMD62" s="5"/>
      <c r="NME62" s="5"/>
      <c r="NMF62" s="5"/>
      <c r="NMG62" s="5"/>
      <c r="NMH62" s="5"/>
      <c r="NMI62" s="5"/>
      <c r="NMJ62" s="5"/>
      <c r="NMK62" s="5"/>
      <c r="NML62" s="5"/>
      <c r="NMM62" s="5"/>
      <c r="NMN62" s="5"/>
      <c r="NMO62" s="5"/>
      <c r="NMP62" s="5"/>
      <c r="NMQ62" s="5"/>
      <c r="NMR62" s="5"/>
      <c r="NMS62" s="5"/>
      <c r="NMT62" s="5"/>
      <c r="NMU62" s="5"/>
      <c r="NMV62" s="5"/>
      <c r="NMW62" s="5"/>
      <c r="NMX62" s="5"/>
      <c r="NMY62" s="5"/>
      <c r="NMZ62" s="5"/>
      <c r="NNA62" s="5"/>
      <c r="NNB62" s="5"/>
      <c r="NNC62" s="5"/>
      <c r="NND62" s="5"/>
      <c r="NNE62" s="5"/>
      <c r="NNF62" s="5"/>
      <c r="NNG62" s="5"/>
      <c r="NNH62" s="5"/>
      <c r="NNI62" s="5"/>
      <c r="NNJ62" s="5"/>
      <c r="NNK62" s="5"/>
      <c r="NNL62" s="5"/>
      <c r="NNM62" s="5"/>
      <c r="NNN62" s="5"/>
      <c r="NNO62" s="5"/>
      <c r="NNP62" s="5"/>
      <c r="NNQ62" s="5"/>
      <c r="NNR62" s="5"/>
      <c r="NNS62" s="5"/>
      <c r="NNT62" s="5"/>
      <c r="NNU62" s="5"/>
      <c r="NNV62" s="5"/>
      <c r="NNW62" s="5"/>
      <c r="NNX62" s="5"/>
      <c r="NNY62" s="5"/>
      <c r="NNZ62" s="5"/>
      <c r="NOA62" s="5"/>
      <c r="NOB62" s="5"/>
      <c r="NOC62" s="5"/>
      <c r="NOD62" s="5"/>
      <c r="NOE62" s="5"/>
      <c r="NOF62" s="5"/>
      <c r="NOG62" s="5"/>
      <c r="NOH62" s="5"/>
      <c r="NOI62" s="5"/>
      <c r="NOJ62" s="5"/>
      <c r="NOK62" s="5"/>
      <c r="NOL62" s="5"/>
      <c r="NOM62" s="5"/>
      <c r="NON62" s="5"/>
      <c r="NOO62" s="5"/>
      <c r="NOP62" s="5"/>
      <c r="NOQ62" s="5"/>
      <c r="NOR62" s="5"/>
      <c r="NOS62" s="5"/>
      <c r="NOT62" s="5"/>
      <c r="NOU62" s="5"/>
      <c r="NOV62" s="5"/>
      <c r="NOW62" s="5"/>
      <c r="NOX62" s="5"/>
      <c r="NOY62" s="5"/>
      <c r="NOZ62" s="5"/>
      <c r="NPA62" s="5"/>
      <c r="NPB62" s="5"/>
      <c r="NPC62" s="5"/>
      <c r="NPD62" s="5"/>
      <c r="NPE62" s="5"/>
      <c r="NPF62" s="5"/>
      <c r="NPG62" s="5"/>
      <c r="NPH62" s="5"/>
      <c r="NPI62" s="5"/>
      <c r="NPJ62" s="5"/>
      <c r="NPK62" s="5"/>
      <c r="NPL62" s="5"/>
      <c r="NPM62" s="5"/>
      <c r="NPN62" s="5"/>
      <c r="NPO62" s="5"/>
      <c r="NPP62" s="5"/>
      <c r="NPQ62" s="5"/>
      <c r="NPR62" s="5"/>
      <c r="NPS62" s="5"/>
      <c r="NPT62" s="5"/>
      <c r="NPU62" s="5"/>
      <c r="NPV62" s="5"/>
      <c r="NPW62" s="5"/>
      <c r="NPX62" s="5"/>
      <c r="NPY62" s="5"/>
      <c r="NPZ62" s="5"/>
      <c r="NQA62" s="5"/>
      <c r="NQB62" s="5"/>
      <c r="NQC62" s="5"/>
      <c r="NQD62" s="5"/>
      <c r="NQE62" s="5"/>
      <c r="NQF62" s="5"/>
      <c r="NQG62" s="5"/>
      <c r="NQH62" s="5"/>
      <c r="NQI62" s="5"/>
      <c r="NQJ62" s="5"/>
      <c r="NQK62" s="5"/>
      <c r="NQL62" s="5"/>
      <c r="NQM62" s="5"/>
      <c r="NQN62" s="5"/>
      <c r="NQO62" s="5"/>
      <c r="NQP62" s="5"/>
      <c r="NQQ62" s="5"/>
      <c r="NQR62" s="5"/>
      <c r="NQS62" s="5"/>
      <c r="NQT62" s="5"/>
      <c r="NQU62" s="5"/>
      <c r="NQV62" s="5"/>
      <c r="NQW62" s="5"/>
      <c r="NQX62" s="5"/>
      <c r="NQY62" s="5"/>
      <c r="NQZ62" s="5"/>
      <c r="NRA62" s="5"/>
      <c r="NRB62" s="5"/>
      <c r="NRC62" s="5"/>
      <c r="NRD62" s="5"/>
      <c r="NRE62" s="5"/>
      <c r="NRF62" s="5"/>
      <c r="NRG62" s="5"/>
      <c r="NRH62" s="5"/>
      <c r="NRI62" s="5"/>
      <c r="NRJ62" s="5"/>
      <c r="NRK62" s="5"/>
      <c r="NRL62" s="5"/>
      <c r="NRM62" s="5"/>
      <c r="NRN62" s="5"/>
      <c r="NRO62" s="5"/>
      <c r="NRP62" s="5"/>
      <c r="NRQ62" s="5"/>
      <c r="NRR62" s="5"/>
      <c r="NRS62" s="5"/>
      <c r="NRT62" s="5"/>
      <c r="NRU62" s="5"/>
      <c r="NRV62" s="5"/>
      <c r="NRW62" s="5"/>
      <c r="NRX62" s="5"/>
      <c r="NRY62" s="5"/>
      <c r="NRZ62" s="5"/>
      <c r="NSA62" s="5"/>
      <c r="NSB62" s="5"/>
      <c r="NSC62" s="5"/>
      <c r="NSD62" s="5"/>
      <c r="NSE62" s="5"/>
      <c r="NSF62" s="5"/>
      <c r="NSG62" s="5"/>
      <c r="NSH62" s="5"/>
      <c r="NSI62" s="5"/>
      <c r="NSJ62" s="5"/>
      <c r="NSK62" s="5"/>
      <c r="NSL62" s="5"/>
      <c r="NSM62" s="5"/>
      <c r="NSN62" s="5"/>
      <c r="NSO62" s="5"/>
      <c r="NSP62" s="5"/>
      <c r="NSQ62" s="5"/>
      <c r="NSR62" s="5"/>
      <c r="NSS62" s="5"/>
      <c r="NST62" s="5"/>
      <c r="NSU62" s="5"/>
      <c r="NSV62" s="5"/>
      <c r="NSW62" s="5"/>
      <c r="NSX62" s="5"/>
      <c r="NSY62" s="5"/>
      <c r="NSZ62" s="5"/>
      <c r="NTA62" s="5"/>
      <c r="NTB62" s="5"/>
      <c r="NTC62" s="5"/>
      <c r="NTD62" s="5"/>
      <c r="NTE62" s="5"/>
      <c r="NTF62" s="5"/>
      <c r="NTG62" s="5"/>
      <c r="NTH62" s="5"/>
      <c r="NTI62" s="5"/>
      <c r="NTJ62" s="5"/>
      <c r="NTK62" s="5"/>
      <c r="NTL62" s="5"/>
      <c r="NTM62" s="5"/>
      <c r="NTN62" s="5"/>
      <c r="NTO62" s="5"/>
      <c r="NTP62" s="5"/>
      <c r="NTQ62" s="5"/>
      <c r="NTR62" s="5"/>
      <c r="NTS62" s="5"/>
      <c r="NTT62" s="5"/>
      <c r="NTU62" s="5"/>
      <c r="NTV62" s="5"/>
      <c r="NTW62" s="5"/>
      <c r="NTX62" s="5"/>
      <c r="NTY62" s="5"/>
      <c r="NTZ62" s="5"/>
      <c r="NUA62" s="5"/>
      <c r="NUB62" s="5"/>
      <c r="NUC62" s="5"/>
      <c r="NUD62" s="5"/>
      <c r="NUE62" s="5"/>
      <c r="NUF62" s="5"/>
      <c r="NUG62" s="5"/>
      <c r="NUH62" s="5"/>
      <c r="NUI62" s="5"/>
      <c r="NUJ62" s="5"/>
      <c r="NUK62" s="5"/>
      <c r="NUL62" s="5"/>
      <c r="NUM62" s="5"/>
      <c r="NUN62" s="5"/>
      <c r="NUO62" s="5"/>
      <c r="NUP62" s="5"/>
      <c r="NUQ62" s="5"/>
      <c r="NUR62" s="5"/>
      <c r="NUS62" s="5"/>
      <c r="NUT62" s="5"/>
      <c r="NUU62" s="5"/>
      <c r="NUV62" s="5"/>
      <c r="NUW62" s="5"/>
      <c r="NUX62" s="5"/>
      <c r="NUY62" s="5"/>
      <c r="NUZ62" s="5"/>
      <c r="NVA62" s="5"/>
      <c r="NVB62" s="5"/>
      <c r="NVC62" s="5"/>
      <c r="NVD62" s="5"/>
      <c r="NVE62" s="5"/>
      <c r="NVF62" s="5"/>
      <c r="NVG62" s="5"/>
      <c r="NVH62" s="5"/>
      <c r="NVI62" s="5"/>
      <c r="NVJ62" s="5"/>
      <c r="NVK62" s="5"/>
      <c r="NVL62" s="5"/>
      <c r="NVM62" s="5"/>
      <c r="NVN62" s="5"/>
      <c r="NVO62" s="5"/>
      <c r="NVP62" s="5"/>
      <c r="NVQ62" s="5"/>
      <c r="NVR62" s="5"/>
      <c r="NVS62" s="5"/>
      <c r="NVT62" s="5"/>
      <c r="NVU62" s="5"/>
      <c r="NVV62" s="5"/>
      <c r="NVW62" s="5"/>
      <c r="NVX62" s="5"/>
      <c r="NVY62" s="5"/>
      <c r="NVZ62" s="5"/>
      <c r="NWA62" s="5"/>
      <c r="NWB62" s="5"/>
      <c r="NWC62" s="5"/>
      <c r="NWD62" s="5"/>
      <c r="NWE62" s="5"/>
      <c r="NWF62" s="5"/>
      <c r="NWG62" s="5"/>
      <c r="NWH62" s="5"/>
      <c r="NWI62" s="5"/>
      <c r="NWJ62" s="5"/>
      <c r="NWK62" s="5"/>
      <c r="NWL62" s="5"/>
      <c r="NWM62" s="5"/>
      <c r="NWN62" s="5"/>
      <c r="NWO62" s="5"/>
      <c r="NWP62" s="5"/>
      <c r="NWQ62" s="5"/>
      <c r="NWR62" s="5"/>
      <c r="NWS62" s="5"/>
      <c r="NWT62" s="5"/>
      <c r="NWU62" s="5"/>
      <c r="NWV62" s="5"/>
      <c r="NWW62" s="5"/>
      <c r="NWX62" s="5"/>
      <c r="NWY62" s="5"/>
      <c r="NWZ62" s="5"/>
      <c r="NXA62" s="5"/>
      <c r="NXB62" s="5"/>
      <c r="NXC62" s="5"/>
      <c r="NXD62" s="5"/>
      <c r="NXE62" s="5"/>
      <c r="NXF62" s="5"/>
      <c r="NXG62" s="5"/>
      <c r="NXH62" s="5"/>
      <c r="NXI62" s="5"/>
      <c r="NXJ62" s="5"/>
      <c r="NXK62" s="5"/>
      <c r="NXL62" s="5"/>
      <c r="NXM62" s="5"/>
      <c r="NXN62" s="5"/>
      <c r="NXO62" s="5"/>
      <c r="NXP62" s="5"/>
      <c r="NXQ62" s="5"/>
      <c r="NXR62" s="5"/>
      <c r="NXS62" s="5"/>
      <c r="NXT62" s="5"/>
      <c r="NXU62" s="5"/>
      <c r="NXV62" s="5"/>
      <c r="NXW62" s="5"/>
      <c r="NXX62" s="5"/>
      <c r="NXY62" s="5"/>
      <c r="NXZ62" s="5"/>
      <c r="NYA62" s="5"/>
      <c r="NYB62" s="5"/>
      <c r="NYC62" s="5"/>
      <c r="NYD62" s="5"/>
      <c r="NYE62" s="5"/>
      <c r="NYF62" s="5"/>
      <c r="NYG62" s="5"/>
      <c r="NYH62" s="5"/>
      <c r="NYI62" s="5"/>
      <c r="NYJ62" s="5"/>
      <c r="NYK62" s="5"/>
      <c r="NYL62" s="5"/>
      <c r="NYM62" s="5"/>
      <c r="NYN62" s="5"/>
      <c r="NYO62" s="5"/>
      <c r="NYP62" s="5"/>
      <c r="NYQ62" s="5"/>
      <c r="NYR62" s="5"/>
      <c r="NYS62" s="5"/>
      <c r="NYT62" s="5"/>
      <c r="NYU62" s="5"/>
      <c r="NYV62" s="5"/>
      <c r="NYW62" s="5"/>
      <c r="NYX62" s="5"/>
      <c r="NYY62" s="5"/>
      <c r="NYZ62" s="5"/>
      <c r="NZA62" s="5"/>
      <c r="NZB62" s="5"/>
      <c r="NZC62" s="5"/>
      <c r="NZD62" s="5"/>
      <c r="NZE62" s="5"/>
      <c r="NZF62" s="5"/>
      <c r="NZG62" s="5"/>
      <c r="NZH62" s="5"/>
      <c r="NZI62" s="5"/>
      <c r="NZJ62" s="5"/>
      <c r="NZK62" s="5"/>
      <c r="NZL62" s="5"/>
      <c r="NZM62" s="5"/>
      <c r="NZN62" s="5"/>
      <c r="NZO62" s="5"/>
      <c r="NZP62" s="5"/>
      <c r="NZQ62" s="5"/>
      <c r="NZR62" s="5"/>
      <c r="NZS62" s="5"/>
      <c r="NZT62" s="5"/>
      <c r="NZU62" s="5"/>
      <c r="NZV62" s="5"/>
      <c r="NZW62" s="5"/>
      <c r="NZX62" s="5"/>
      <c r="NZY62" s="5"/>
      <c r="NZZ62" s="5"/>
      <c r="OAA62" s="5"/>
      <c r="OAB62" s="5"/>
      <c r="OAC62" s="5"/>
      <c r="OAD62" s="5"/>
      <c r="OAE62" s="5"/>
      <c r="OAF62" s="5"/>
      <c r="OAG62" s="5"/>
      <c r="OAH62" s="5"/>
      <c r="OAI62" s="5"/>
      <c r="OAJ62" s="5"/>
      <c r="OAK62" s="5"/>
      <c r="OAL62" s="5"/>
      <c r="OAM62" s="5"/>
      <c r="OAN62" s="5"/>
      <c r="OAO62" s="5"/>
      <c r="OAP62" s="5"/>
      <c r="OAQ62" s="5"/>
      <c r="OAR62" s="5"/>
      <c r="OAS62" s="5"/>
      <c r="OAT62" s="5"/>
      <c r="OAU62" s="5"/>
      <c r="OAV62" s="5"/>
      <c r="OAW62" s="5"/>
      <c r="OAX62" s="5"/>
      <c r="OAY62" s="5"/>
      <c r="OAZ62" s="5"/>
      <c r="OBA62" s="5"/>
      <c r="OBB62" s="5"/>
      <c r="OBC62" s="5"/>
      <c r="OBD62" s="5"/>
      <c r="OBE62" s="5"/>
      <c r="OBF62" s="5"/>
      <c r="OBG62" s="5"/>
      <c r="OBH62" s="5"/>
      <c r="OBI62" s="5"/>
      <c r="OBJ62" s="5"/>
      <c r="OBK62" s="5"/>
      <c r="OBL62" s="5"/>
      <c r="OBM62" s="5"/>
      <c r="OBN62" s="5"/>
      <c r="OBO62" s="5"/>
      <c r="OBP62" s="5"/>
      <c r="OBQ62" s="5"/>
      <c r="OBR62" s="5"/>
      <c r="OBS62" s="5"/>
      <c r="OBT62" s="5"/>
      <c r="OBU62" s="5"/>
      <c r="OBV62" s="5"/>
      <c r="OBW62" s="5"/>
      <c r="OBX62" s="5"/>
      <c r="OBY62" s="5"/>
      <c r="OBZ62" s="5"/>
      <c r="OCA62" s="5"/>
      <c r="OCB62" s="5"/>
      <c r="OCC62" s="5"/>
      <c r="OCD62" s="5"/>
      <c r="OCE62" s="5"/>
      <c r="OCF62" s="5"/>
      <c r="OCG62" s="5"/>
      <c r="OCH62" s="5"/>
      <c r="OCI62" s="5"/>
      <c r="OCJ62" s="5"/>
      <c r="OCK62" s="5"/>
      <c r="OCL62" s="5"/>
      <c r="OCM62" s="5"/>
      <c r="OCN62" s="5"/>
      <c r="OCO62" s="5"/>
      <c r="OCP62" s="5"/>
      <c r="OCQ62" s="5"/>
      <c r="OCR62" s="5"/>
      <c r="OCS62" s="5"/>
      <c r="OCT62" s="5"/>
      <c r="OCU62" s="5"/>
      <c r="OCV62" s="5"/>
      <c r="OCW62" s="5"/>
      <c r="OCX62" s="5"/>
      <c r="OCY62" s="5"/>
      <c r="OCZ62" s="5"/>
      <c r="ODA62" s="5"/>
      <c r="ODB62" s="5"/>
      <c r="ODC62" s="5"/>
      <c r="ODD62" s="5"/>
      <c r="ODE62" s="5"/>
      <c r="ODF62" s="5"/>
      <c r="ODG62" s="5"/>
      <c r="ODH62" s="5"/>
      <c r="ODI62" s="5"/>
      <c r="ODJ62" s="5"/>
      <c r="ODK62" s="5"/>
      <c r="ODL62" s="5"/>
      <c r="ODM62" s="5"/>
      <c r="ODN62" s="5"/>
      <c r="ODO62" s="5"/>
      <c r="ODP62" s="5"/>
      <c r="ODQ62" s="5"/>
      <c r="ODR62" s="5"/>
      <c r="ODS62" s="5"/>
      <c r="ODT62" s="5"/>
      <c r="ODU62" s="5"/>
      <c r="ODV62" s="5"/>
      <c r="ODW62" s="5"/>
      <c r="ODX62" s="5"/>
      <c r="ODY62" s="5"/>
      <c r="ODZ62" s="5"/>
      <c r="OEA62" s="5"/>
      <c r="OEB62" s="5"/>
      <c r="OEC62" s="5"/>
      <c r="OED62" s="5"/>
      <c r="OEE62" s="5"/>
      <c r="OEF62" s="5"/>
      <c r="OEG62" s="5"/>
      <c r="OEH62" s="5"/>
      <c r="OEI62" s="5"/>
      <c r="OEJ62" s="5"/>
      <c r="OEK62" s="5"/>
      <c r="OEL62" s="5"/>
      <c r="OEM62" s="5"/>
      <c r="OEN62" s="5"/>
      <c r="OEO62" s="5"/>
      <c r="OEP62" s="5"/>
      <c r="OEQ62" s="5"/>
      <c r="OER62" s="5"/>
      <c r="OES62" s="5"/>
      <c r="OET62" s="5"/>
      <c r="OEU62" s="5"/>
      <c r="OEV62" s="5"/>
      <c r="OEW62" s="5"/>
      <c r="OEX62" s="5"/>
      <c r="OEY62" s="5"/>
      <c r="OEZ62" s="5"/>
      <c r="OFA62" s="5"/>
      <c r="OFB62" s="5"/>
      <c r="OFC62" s="5"/>
      <c r="OFD62" s="5"/>
      <c r="OFE62" s="5"/>
      <c r="OFF62" s="5"/>
      <c r="OFG62" s="5"/>
      <c r="OFH62" s="5"/>
      <c r="OFI62" s="5"/>
      <c r="OFJ62" s="5"/>
      <c r="OFK62" s="5"/>
      <c r="OFL62" s="5"/>
      <c r="OFM62" s="5"/>
      <c r="OFN62" s="5"/>
      <c r="OFO62" s="5"/>
      <c r="OFP62" s="5"/>
      <c r="OFQ62" s="5"/>
      <c r="OFR62" s="5"/>
      <c r="OFS62" s="5"/>
      <c r="OFT62" s="5"/>
      <c r="OFU62" s="5"/>
      <c r="OFV62" s="5"/>
      <c r="OFW62" s="5"/>
      <c r="OFX62" s="5"/>
      <c r="OFY62" s="5"/>
      <c r="OFZ62" s="5"/>
      <c r="OGA62" s="5"/>
      <c r="OGB62" s="5"/>
      <c r="OGC62" s="5"/>
      <c r="OGD62" s="5"/>
      <c r="OGE62" s="5"/>
      <c r="OGF62" s="5"/>
      <c r="OGG62" s="5"/>
      <c r="OGH62" s="5"/>
      <c r="OGI62" s="5"/>
      <c r="OGJ62" s="5"/>
      <c r="OGK62" s="5"/>
      <c r="OGL62" s="5"/>
      <c r="OGM62" s="5"/>
      <c r="OGN62" s="5"/>
      <c r="OGO62" s="5"/>
      <c r="OGP62" s="5"/>
      <c r="OGQ62" s="5"/>
      <c r="OGR62" s="5"/>
      <c r="OGS62" s="5"/>
      <c r="OGT62" s="5"/>
      <c r="OGU62" s="5"/>
      <c r="OGV62" s="5"/>
      <c r="OGW62" s="5"/>
      <c r="OGX62" s="5"/>
      <c r="OGY62" s="5"/>
      <c r="OGZ62" s="5"/>
      <c r="OHA62" s="5"/>
      <c r="OHB62" s="5"/>
      <c r="OHC62" s="5"/>
      <c r="OHD62" s="5"/>
      <c r="OHE62" s="5"/>
      <c r="OHF62" s="5"/>
      <c r="OHG62" s="5"/>
      <c r="OHH62" s="5"/>
      <c r="OHI62" s="5"/>
      <c r="OHJ62" s="5"/>
      <c r="OHK62" s="5"/>
      <c r="OHL62" s="5"/>
      <c r="OHM62" s="5"/>
      <c r="OHN62" s="5"/>
      <c r="OHO62" s="5"/>
      <c r="OHP62" s="5"/>
      <c r="OHQ62" s="5"/>
      <c r="OHR62" s="5"/>
      <c r="OHS62" s="5"/>
      <c r="OHT62" s="5"/>
      <c r="OHU62" s="5"/>
      <c r="OHV62" s="5"/>
      <c r="OHW62" s="5"/>
      <c r="OHX62" s="5"/>
      <c r="OHY62" s="5"/>
      <c r="OHZ62" s="5"/>
      <c r="OIA62" s="5"/>
      <c r="OIB62" s="5"/>
      <c r="OIC62" s="5"/>
      <c r="OID62" s="5"/>
      <c r="OIE62" s="5"/>
      <c r="OIF62" s="5"/>
      <c r="OIG62" s="5"/>
      <c r="OIH62" s="5"/>
      <c r="OII62" s="5"/>
      <c r="OIJ62" s="5"/>
      <c r="OIK62" s="5"/>
      <c r="OIL62" s="5"/>
      <c r="OIM62" s="5"/>
      <c r="OIN62" s="5"/>
      <c r="OIO62" s="5"/>
      <c r="OIP62" s="5"/>
      <c r="OIQ62" s="5"/>
      <c r="OIR62" s="5"/>
      <c r="OIS62" s="5"/>
      <c r="OIT62" s="5"/>
      <c r="OIU62" s="5"/>
      <c r="OIV62" s="5"/>
      <c r="OIW62" s="5"/>
      <c r="OIX62" s="5"/>
      <c r="OIY62" s="5"/>
      <c r="OIZ62" s="5"/>
      <c r="OJA62" s="5"/>
      <c r="OJB62" s="5"/>
      <c r="OJC62" s="5"/>
      <c r="OJD62" s="5"/>
      <c r="OJE62" s="5"/>
      <c r="OJF62" s="5"/>
      <c r="OJG62" s="5"/>
      <c r="OJH62" s="5"/>
      <c r="OJI62" s="5"/>
      <c r="OJJ62" s="5"/>
      <c r="OJK62" s="5"/>
      <c r="OJL62" s="5"/>
      <c r="OJM62" s="5"/>
      <c r="OJN62" s="5"/>
      <c r="OJO62" s="5"/>
      <c r="OJP62" s="5"/>
      <c r="OJQ62" s="5"/>
      <c r="OJR62" s="5"/>
      <c r="OJS62" s="5"/>
      <c r="OJT62" s="5"/>
      <c r="OJU62" s="5"/>
      <c r="OJV62" s="5"/>
      <c r="OJW62" s="5"/>
      <c r="OJX62" s="5"/>
      <c r="OJY62" s="5"/>
      <c r="OJZ62" s="5"/>
      <c r="OKA62" s="5"/>
      <c r="OKB62" s="5"/>
      <c r="OKC62" s="5"/>
      <c r="OKD62" s="5"/>
      <c r="OKE62" s="5"/>
      <c r="OKF62" s="5"/>
      <c r="OKG62" s="5"/>
      <c r="OKH62" s="5"/>
      <c r="OKI62" s="5"/>
      <c r="OKJ62" s="5"/>
      <c r="OKK62" s="5"/>
      <c r="OKL62" s="5"/>
      <c r="OKM62" s="5"/>
      <c r="OKN62" s="5"/>
      <c r="OKO62" s="5"/>
      <c r="OKP62" s="5"/>
      <c r="OKQ62" s="5"/>
      <c r="OKR62" s="5"/>
      <c r="OKS62" s="5"/>
      <c r="OKT62" s="5"/>
      <c r="OKU62" s="5"/>
      <c r="OKV62" s="5"/>
      <c r="OKW62" s="5"/>
      <c r="OKX62" s="5"/>
      <c r="OKY62" s="5"/>
      <c r="OKZ62" s="5"/>
      <c r="OLA62" s="5"/>
      <c r="OLB62" s="5"/>
      <c r="OLC62" s="5"/>
      <c r="OLD62" s="5"/>
      <c r="OLE62" s="5"/>
      <c r="OLF62" s="5"/>
      <c r="OLG62" s="5"/>
      <c r="OLH62" s="5"/>
      <c r="OLI62" s="5"/>
      <c r="OLJ62" s="5"/>
      <c r="OLK62" s="5"/>
      <c r="OLL62" s="5"/>
      <c r="OLM62" s="5"/>
      <c r="OLN62" s="5"/>
      <c r="OLO62" s="5"/>
      <c r="OLP62" s="5"/>
      <c r="OLQ62" s="5"/>
      <c r="OLR62" s="5"/>
      <c r="OLS62" s="5"/>
      <c r="OLT62" s="5"/>
      <c r="OLU62" s="5"/>
      <c r="OLV62" s="5"/>
      <c r="OLW62" s="5"/>
      <c r="OLX62" s="5"/>
      <c r="OLY62" s="5"/>
      <c r="OLZ62" s="5"/>
      <c r="OMA62" s="5"/>
      <c r="OMB62" s="5"/>
      <c r="OMC62" s="5"/>
      <c r="OMD62" s="5"/>
      <c r="OME62" s="5"/>
      <c r="OMF62" s="5"/>
      <c r="OMG62" s="5"/>
      <c r="OMH62" s="5"/>
      <c r="OMI62" s="5"/>
      <c r="OMJ62" s="5"/>
      <c r="OMK62" s="5"/>
      <c r="OML62" s="5"/>
      <c r="OMM62" s="5"/>
      <c r="OMN62" s="5"/>
      <c r="OMO62" s="5"/>
      <c r="OMP62" s="5"/>
      <c r="OMQ62" s="5"/>
      <c r="OMR62" s="5"/>
      <c r="OMS62" s="5"/>
      <c r="OMT62" s="5"/>
      <c r="OMU62" s="5"/>
      <c r="OMV62" s="5"/>
      <c r="OMW62" s="5"/>
      <c r="OMX62" s="5"/>
      <c r="OMY62" s="5"/>
      <c r="OMZ62" s="5"/>
      <c r="ONA62" s="5"/>
      <c r="ONB62" s="5"/>
      <c r="ONC62" s="5"/>
      <c r="OND62" s="5"/>
      <c r="ONE62" s="5"/>
      <c r="ONF62" s="5"/>
      <c r="ONG62" s="5"/>
      <c r="ONH62" s="5"/>
      <c r="ONI62" s="5"/>
      <c r="ONJ62" s="5"/>
      <c r="ONK62" s="5"/>
      <c r="ONL62" s="5"/>
      <c r="ONM62" s="5"/>
      <c r="ONN62" s="5"/>
      <c r="ONO62" s="5"/>
      <c r="ONP62" s="5"/>
      <c r="ONQ62" s="5"/>
      <c r="ONR62" s="5"/>
      <c r="ONS62" s="5"/>
      <c r="ONT62" s="5"/>
      <c r="ONU62" s="5"/>
      <c r="ONV62" s="5"/>
      <c r="ONW62" s="5"/>
      <c r="ONX62" s="5"/>
      <c r="ONY62" s="5"/>
      <c r="ONZ62" s="5"/>
      <c r="OOA62" s="5"/>
      <c r="OOB62" s="5"/>
      <c r="OOC62" s="5"/>
      <c r="OOD62" s="5"/>
      <c r="OOE62" s="5"/>
      <c r="OOF62" s="5"/>
      <c r="OOG62" s="5"/>
      <c r="OOH62" s="5"/>
      <c r="OOI62" s="5"/>
      <c r="OOJ62" s="5"/>
      <c r="OOK62" s="5"/>
      <c r="OOL62" s="5"/>
      <c r="OOM62" s="5"/>
      <c r="OON62" s="5"/>
      <c r="OOO62" s="5"/>
      <c r="OOP62" s="5"/>
      <c r="OOQ62" s="5"/>
      <c r="OOR62" s="5"/>
      <c r="OOS62" s="5"/>
      <c r="OOT62" s="5"/>
      <c r="OOU62" s="5"/>
      <c r="OOV62" s="5"/>
      <c r="OOW62" s="5"/>
      <c r="OOX62" s="5"/>
      <c r="OOY62" s="5"/>
      <c r="OOZ62" s="5"/>
      <c r="OPA62" s="5"/>
      <c r="OPB62" s="5"/>
      <c r="OPC62" s="5"/>
      <c r="OPD62" s="5"/>
      <c r="OPE62" s="5"/>
      <c r="OPF62" s="5"/>
      <c r="OPG62" s="5"/>
      <c r="OPH62" s="5"/>
      <c r="OPI62" s="5"/>
      <c r="OPJ62" s="5"/>
      <c r="OPK62" s="5"/>
      <c r="OPL62" s="5"/>
      <c r="OPM62" s="5"/>
      <c r="OPN62" s="5"/>
      <c r="OPO62" s="5"/>
      <c r="OPP62" s="5"/>
      <c r="OPQ62" s="5"/>
      <c r="OPR62" s="5"/>
      <c r="OPS62" s="5"/>
      <c r="OPT62" s="5"/>
      <c r="OPU62" s="5"/>
      <c r="OPV62" s="5"/>
      <c r="OPW62" s="5"/>
      <c r="OPX62" s="5"/>
      <c r="OPY62" s="5"/>
      <c r="OPZ62" s="5"/>
      <c r="OQA62" s="5"/>
      <c r="OQB62" s="5"/>
      <c r="OQC62" s="5"/>
      <c r="OQD62" s="5"/>
      <c r="OQE62" s="5"/>
      <c r="OQF62" s="5"/>
      <c r="OQG62" s="5"/>
      <c r="OQH62" s="5"/>
      <c r="OQI62" s="5"/>
      <c r="OQJ62" s="5"/>
      <c r="OQK62" s="5"/>
      <c r="OQL62" s="5"/>
      <c r="OQM62" s="5"/>
      <c r="OQN62" s="5"/>
      <c r="OQO62" s="5"/>
      <c r="OQP62" s="5"/>
      <c r="OQQ62" s="5"/>
      <c r="OQR62" s="5"/>
      <c r="OQS62" s="5"/>
      <c r="OQT62" s="5"/>
      <c r="OQU62" s="5"/>
      <c r="OQV62" s="5"/>
      <c r="OQW62" s="5"/>
      <c r="OQX62" s="5"/>
      <c r="OQY62" s="5"/>
      <c r="OQZ62" s="5"/>
      <c r="ORA62" s="5"/>
      <c r="ORB62" s="5"/>
      <c r="ORC62" s="5"/>
      <c r="ORD62" s="5"/>
      <c r="ORE62" s="5"/>
      <c r="ORF62" s="5"/>
      <c r="ORG62" s="5"/>
      <c r="ORH62" s="5"/>
      <c r="ORI62" s="5"/>
      <c r="ORJ62" s="5"/>
      <c r="ORK62" s="5"/>
      <c r="ORL62" s="5"/>
      <c r="ORM62" s="5"/>
      <c r="ORN62" s="5"/>
      <c r="ORO62" s="5"/>
      <c r="ORP62" s="5"/>
      <c r="ORQ62" s="5"/>
      <c r="ORR62" s="5"/>
      <c r="ORS62" s="5"/>
      <c r="ORT62" s="5"/>
      <c r="ORU62" s="5"/>
      <c r="ORV62" s="5"/>
      <c r="ORW62" s="5"/>
      <c r="ORX62" s="5"/>
      <c r="ORY62" s="5"/>
      <c r="ORZ62" s="5"/>
      <c r="OSA62" s="5"/>
      <c r="OSB62" s="5"/>
      <c r="OSC62" s="5"/>
      <c r="OSD62" s="5"/>
      <c r="OSE62" s="5"/>
      <c r="OSF62" s="5"/>
      <c r="OSG62" s="5"/>
      <c r="OSH62" s="5"/>
      <c r="OSI62" s="5"/>
      <c r="OSJ62" s="5"/>
      <c r="OSK62" s="5"/>
      <c r="OSL62" s="5"/>
      <c r="OSM62" s="5"/>
      <c r="OSN62" s="5"/>
      <c r="OSO62" s="5"/>
      <c r="OSP62" s="5"/>
      <c r="OSQ62" s="5"/>
      <c r="OSR62" s="5"/>
      <c r="OSS62" s="5"/>
      <c r="OST62" s="5"/>
      <c r="OSU62" s="5"/>
      <c r="OSV62" s="5"/>
      <c r="OSW62" s="5"/>
      <c r="OSX62" s="5"/>
      <c r="OSY62" s="5"/>
      <c r="OSZ62" s="5"/>
      <c r="OTA62" s="5"/>
      <c r="OTB62" s="5"/>
      <c r="OTC62" s="5"/>
      <c r="OTD62" s="5"/>
      <c r="OTE62" s="5"/>
      <c r="OTF62" s="5"/>
      <c r="OTG62" s="5"/>
      <c r="OTH62" s="5"/>
      <c r="OTI62" s="5"/>
      <c r="OTJ62" s="5"/>
      <c r="OTK62" s="5"/>
      <c r="OTL62" s="5"/>
      <c r="OTM62" s="5"/>
      <c r="OTN62" s="5"/>
      <c r="OTO62" s="5"/>
      <c r="OTP62" s="5"/>
      <c r="OTQ62" s="5"/>
      <c r="OTR62" s="5"/>
      <c r="OTS62" s="5"/>
      <c r="OTT62" s="5"/>
      <c r="OTU62" s="5"/>
      <c r="OTV62" s="5"/>
      <c r="OTW62" s="5"/>
      <c r="OTX62" s="5"/>
      <c r="OTY62" s="5"/>
      <c r="OTZ62" s="5"/>
      <c r="OUA62" s="5"/>
      <c r="OUB62" s="5"/>
      <c r="OUC62" s="5"/>
      <c r="OUD62" s="5"/>
      <c r="OUE62" s="5"/>
      <c r="OUF62" s="5"/>
      <c r="OUG62" s="5"/>
      <c r="OUH62" s="5"/>
      <c r="OUI62" s="5"/>
      <c r="OUJ62" s="5"/>
      <c r="OUK62" s="5"/>
      <c r="OUL62" s="5"/>
      <c r="OUM62" s="5"/>
      <c r="OUN62" s="5"/>
      <c r="OUO62" s="5"/>
      <c r="OUP62" s="5"/>
      <c r="OUQ62" s="5"/>
      <c r="OUR62" s="5"/>
      <c r="OUS62" s="5"/>
      <c r="OUT62" s="5"/>
      <c r="OUU62" s="5"/>
      <c r="OUV62" s="5"/>
      <c r="OUW62" s="5"/>
      <c r="OUX62" s="5"/>
      <c r="OUY62" s="5"/>
      <c r="OUZ62" s="5"/>
      <c r="OVA62" s="5"/>
      <c r="OVB62" s="5"/>
      <c r="OVC62" s="5"/>
      <c r="OVD62" s="5"/>
      <c r="OVE62" s="5"/>
      <c r="OVF62" s="5"/>
      <c r="OVG62" s="5"/>
      <c r="OVH62" s="5"/>
      <c r="OVI62" s="5"/>
      <c r="OVJ62" s="5"/>
      <c r="OVK62" s="5"/>
      <c r="OVL62" s="5"/>
      <c r="OVM62" s="5"/>
      <c r="OVN62" s="5"/>
      <c r="OVO62" s="5"/>
      <c r="OVP62" s="5"/>
      <c r="OVQ62" s="5"/>
      <c r="OVR62" s="5"/>
      <c r="OVS62" s="5"/>
      <c r="OVT62" s="5"/>
      <c r="OVU62" s="5"/>
      <c r="OVV62" s="5"/>
      <c r="OVW62" s="5"/>
      <c r="OVX62" s="5"/>
      <c r="OVY62" s="5"/>
      <c r="OVZ62" s="5"/>
      <c r="OWA62" s="5"/>
      <c r="OWB62" s="5"/>
      <c r="OWC62" s="5"/>
      <c r="OWD62" s="5"/>
      <c r="OWE62" s="5"/>
      <c r="OWF62" s="5"/>
      <c r="OWG62" s="5"/>
      <c r="OWH62" s="5"/>
      <c r="OWI62" s="5"/>
      <c r="OWJ62" s="5"/>
      <c r="OWK62" s="5"/>
      <c r="OWL62" s="5"/>
      <c r="OWM62" s="5"/>
      <c r="OWN62" s="5"/>
      <c r="OWO62" s="5"/>
      <c r="OWP62" s="5"/>
      <c r="OWQ62" s="5"/>
      <c r="OWR62" s="5"/>
      <c r="OWS62" s="5"/>
      <c r="OWT62" s="5"/>
      <c r="OWU62" s="5"/>
      <c r="OWV62" s="5"/>
      <c r="OWW62" s="5"/>
      <c r="OWX62" s="5"/>
      <c r="OWY62" s="5"/>
      <c r="OWZ62" s="5"/>
      <c r="OXA62" s="5"/>
      <c r="OXB62" s="5"/>
      <c r="OXC62" s="5"/>
      <c r="OXD62" s="5"/>
      <c r="OXE62" s="5"/>
      <c r="OXF62" s="5"/>
      <c r="OXG62" s="5"/>
      <c r="OXH62" s="5"/>
      <c r="OXI62" s="5"/>
      <c r="OXJ62" s="5"/>
      <c r="OXK62" s="5"/>
      <c r="OXL62" s="5"/>
      <c r="OXM62" s="5"/>
      <c r="OXN62" s="5"/>
      <c r="OXO62" s="5"/>
      <c r="OXP62" s="5"/>
      <c r="OXQ62" s="5"/>
      <c r="OXR62" s="5"/>
      <c r="OXS62" s="5"/>
      <c r="OXT62" s="5"/>
      <c r="OXU62" s="5"/>
      <c r="OXV62" s="5"/>
      <c r="OXW62" s="5"/>
      <c r="OXX62" s="5"/>
      <c r="OXY62" s="5"/>
      <c r="OXZ62" s="5"/>
      <c r="OYA62" s="5"/>
      <c r="OYB62" s="5"/>
      <c r="OYC62" s="5"/>
      <c r="OYD62" s="5"/>
      <c r="OYE62" s="5"/>
      <c r="OYF62" s="5"/>
      <c r="OYG62" s="5"/>
      <c r="OYH62" s="5"/>
      <c r="OYI62" s="5"/>
      <c r="OYJ62" s="5"/>
      <c r="OYK62" s="5"/>
      <c r="OYL62" s="5"/>
      <c r="OYM62" s="5"/>
      <c r="OYN62" s="5"/>
      <c r="OYO62" s="5"/>
      <c r="OYP62" s="5"/>
      <c r="OYQ62" s="5"/>
      <c r="OYR62" s="5"/>
      <c r="OYS62" s="5"/>
      <c r="OYT62" s="5"/>
      <c r="OYU62" s="5"/>
      <c r="OYV62" s="5"/>
      <c r="OYW62" s="5"/>
      <c r="OYX62" s="5"/>
      <c r="OYY62" s="5"/>
      <c r="OYZ62" s="5"/>
      <c r="OZA62" s="5"/>
      <c r="OZB62" s="5"/>
      <c r="OZC62" s="5"/>
      <c r="OZD62" s="5"/>
      <c r="OZE62" s="5"/>
      <c r="OZF62" s="5"/>
      <c r="OZG62" s="5"/>
      <c r="OZH62" s="5"/>
      <c r="OZI62" s="5"/>
      <c r="OZJ62" s="5"/>
      <c r="OZK62" s="5"/>
      <c r="OZL62" s="5"/>
      <c r="OZM62" s="5"/>
      <c r="OZN62" s="5"/>
      <c r="OZO62" s="5"/>
      <c r="OZP62" s="5"/>
      <c r="OZQ62" s="5"/>
      <c r="OZR62" s="5"/>
      <c r="OZS62" s="5"/>
      <c r="OZT62" s="5"/>
      <c r="OZU62" s="5"/>
      <c r="OZV62" s="5"/>
      <c r="OZW62" s="5"/>
      <c r="OZX62" s="5"/>
      <c r="OZY62" s="5"/>
      <c r="OZZ62" s="5"/>
      <c r="PAA62" s="5"/>
      <c r="PAB62" s="5"/>
      <c r="PAC62" s="5"/>
      <c r="PAD62" s="5"/>
      <c r="PAE62" s="5"/>
      <c r="PAF62" s="5"/>
      <c r="PAG62" s="5"/>
      <c r="PAH62" s="5"/>
      <c r="PAI62" s="5"/>
      <c r="PAJ62" s="5"/>
      <c r="PAK62" s="5"/>
      <c r="PAL62" s="5"/>
      <c r="PAM62" s="5"/>
      <c r="PAN62" s="5"/>
      <c r="PAO62" s="5"/>
      <c r="PAP62" s="5"/>
      <c r="PAQ62" s="5"/>
      <c r="PAR62" s="5"/>
      <c r="PAS62" s="5"/>
      <c r="PAT62" s="5"/>
      <c r="PAU62" s="5"/>
      <c r="PAV62" s="5"/>
      <c r="PAW62" s="5"/>
      <c r="PAX62" s="5"/>
      <c r="PAY62" s="5"/>
      <c r="PAZ62" s="5"/>
      <c r="PBA62" s="5"/>
      <c r="PBB62" s="5"/>
      <c r="PBC62" s="5"/>
      <c r="PBD62" s="5"/>
      <c r="PBE62" s="5"/>
      <c r="PBF62" s="5"/>
      <c r="PBG62" s="5"/>
      <c r="PBH62" s="5"/>
      <c r="PBI62" s="5"/>
      <c r="PBJ62" s="5"/>
      <c r="PBK62" s="5"/>
      <c r="PBL62" s="5"/>
      <c r="PBM62" s="5"/>
      <c r="PBN62" s="5"/>
      <c r="PBO62" s="5"/>
      <c r="PBP62" s="5"/>
      <c r="PBQ62" s="5"/>
      <c r="PBR62" s="5"/>
      <c r="PBS62" s="5"/>
      <c r="PBT62" s="5"/>
      <c r="PBU62" s="5"/>
      <c r="PBV62" s="5"/>
      <c r="PBW62" s="5"/>
      <c r="PBX62" s="5"/>
      <c r="PBY62" s="5"/>
      <c r="PBZ62" s="5"/>
      <c r="PCA62" s="5"/>
      <c r="PCB62" s="5"/>
      <c r="PCC62" s="5"/>
      <c r="PCD62" s="5"/>
      <c r="PCE62" s="5"/>
      <c r="PCF62" s="5"/>
      <c r="PCG62" s="5"/>
      <c r="PCH62" s="5"/>
      <c r="PCI62" s="5"/>
      <c r="PCJ62" s="5"/>
      <c r="PCK62" s="5"/>
      <c r="PCL62" s="5"/>
      <c r="PCM62" s="5"/>
      <c r="PCN62" s="5"/>
      <c r="PCO62" s="5"/>
      <c r="PCP62" s="5"/>
      <c r="PCQ62" s="5"/>
      <c r="PCR62" s="5"/>
      <c r="PCS62" s="5"/>
      <c r="PCT62" s="5"/>
      <c r="PCU62" s="5"/>
      <c r="PCV62" s="5"/>
      <c r="PCW62" s="5"/>
      <c r="PCX62" s="5"/>
      <c r="PCY62" s="5"/>
      <c r="PCZ62" s="5"/>
      <c r="PDA62" s="5"/>
      <c r="PDB62" s="5"/>
      <c r="PDC62" s="5"/>
      <c r="PDD62" s="5"/>
      <c r="PDE62" s="5"/>
      <c r="PDF62" s="5"/>
      <c r="PDG62" s="5"/>
      <c r="PDH62" s="5"/>
      <c r="PDI62" s="5"/>
      <c r="PDJ62" s="5"/>
      <c r="PDK62" s="5"/>
      <c r="PDL62" s="5"/>
      <c r="PDM62" s="5"/>
      <c r="PDN62" s="5"/>
      <c r="PDO62" s="5"/>
      <c r="PDP62" s="5"/>
      <c r="PDQ62" s="5"/>
      <c r="PDR62" s="5"/>
      <c r="PDS62" s="5"/>
      <c r="PDT62" s="5"/>
      <c r="PDU62" s="5"/>
      <c r="PDV62" s="5"/>
      <c r="PDW62" s="5"/>
      <c r="PDX62" s="5"/>
      <c r="PDY62" s="5"/>
      <c r="PDZ62" s="5"/>
      <c r="PEA62" s="5"/>
      <c r="PEB62" s="5"/>
      <c r="PEC62" s="5"/>
      <c r="PED62" s="5"/>
      <c r="PEE62" s="5"/>
      <c r="PEF62" s="5"/>
      <c r="PEG62" s="5"/>
      <c r="PEH62" s="5"/>
      <c r="PEI62" s="5"/>
      <c r="PEJ62" s="5"/>
      <c r="PEK62" s="5"/>
      <c r="PEL62" s="5"/>
      <c r="PEM62" s="5"/>
      <c r="PEN62" s="5"/>
      <c r="PEO62" s="5"/>
      <c r="PEP62" s="5"/>
      <c r="PEQ62" s="5"/>
      <c r="PER62" s="5"/>
      <c r="PES62" s="5"/>
      <c r="PET62" s="5"/>
      <c r="PEU62" s="5"/>
      <c r="PEV62" s="5"/>
      <c r="PEW62" s="5"/>
      <c r="PEX62" s="5"/>
      <c r="PEY62" s="5"/>
      <c r="PEZ62" s="5"/>
      <c r="PFA62" s="5"/>
      <c r="PFB62" s="5"/>
      <c r="PFC62" s="5"/>
      <c r="PFD62" s="5"/>
      <c r="PFE62" s="5"/>
      <c r="PFF62" s="5"/>
      <c r="PFG62" s="5"/>
      <c r="PFH62" s="5"/>
      <c r="PFI62" s="5"/>
      <c r="PFJ62" s="5"/>
      <c r="PFK62" s="5"/>
      <c r="PFL62" s="5"/>
      <c r="PFM62" s="5"/>
      <c r="PFN62" s="5"/>
      <c r="PFO62" s="5"/>
      <c r="PFP62" s="5"/>
      <c r="PFQ62" s="5"/>
      <c r="PFR62" s="5"/>
      <c r="PFS62" s="5"/>
      <c r="PFT62" s="5"/>
      <c r="PFU62" s="5"/>
      <c r="PFV62" s="5"/>
      <c r="PFW62" s="5"/>
      <c r="PFX62" s="5"/>
      <c r="PFY62" s="5"/>
      <c r="PFZ62" s="5"/>
      <c r="PGA62" s="5"/>
      <c r="PGB62" s="5"/>
      <c r="PGC62" s="5"/>
      <c r="PGD62" s="5"/>
      <c r="PGE62" s="5"/>
      <c r="PGF62" s="5"/>
      <c r="PGG62" s="5"/>
      <c r="PGH62" s="5"/>
      <c r="PGI62" s="5"/>
      <c r="PGJ62" s="5"/>
      <c r="PGK62" s="5"/>
      <c r="PGL62" s="5"/>
      <c r="PGM62" s="5"/>
      <c r="PGN62" s="5"/>
      <c r="PGO62" s="5"/>
      <c r="PGP62" s="5"/>
      <c r="PGQ62" s="5"/>
      <c r="PGR62" s="5"/>
      <c r="PGS62" s="5"/>
      <c r="PGT62" s="5"/>
      <c r="PGU62" s="5"/>
      <c r="PGV62" s="5"/>
      <c r="PGW62" s="5"/>
      <c r="PGX62" s="5"/>
      <c r="PGY62" s="5"/>
      <c r="PGZ62" s="5"/>
      <c r="PHA62" s="5"/>
      <c r="PHB62" s="5"/>
      <c r="PHC62" s="5"/>
      <c r="PHD62" s="5"/>
      <c r="PHE62" s="5"/>
      <c r="PHF62" s="5"/>
      <c r="PHG62" s="5"/>
      <c r="PHH62" s="5"/>
      <c r="PHI62" s="5"/>
      <c r="PHJ62" s="5"/>
      <c r="PHK62" s="5"/>
      <c r="PHL62" s="5"/>
      <c r="PHM62" s="5"/>
      <c r="PHN62" s="5"/>
      <c r="PHO62" s="5"/>
      <c r="PHP62" s="5"/>
      <c r="PHQ62" s="5"/>
      <c r="PHR62" s="5"/>
      <c r="PHS62" s="5"/>
      <c r="PHT62" s="5"/>
      <c r="PHU62" s="5"/>
      <c r="PHV62" s="5"/>
      <c r="PHW62" s="5"/>
      <c r="PHX62" s="5"/>
      <c r="PHY62" s="5"/>
      <c r="PHZ62" s="5"/>
      <c r="PIA62" s="5"/>
      <c r="PIB62" s="5"/>
      <c r="PIC62" s="5"/>
      <c r="PID62" s="5"/>
      <c r="PIE62" s="5"/>
      <c r="PIF62" s="5"/>
      <c r="PIG62" s="5"/>
      <c r="PIH62" s="5"/>
      <c r="PII62" s="5"/>
      <c r="PIJ62" s="5"/>
      <c r="PIK62" s="5"/>
      <c r="PIL62" s="5"/>
      <c r="PIM62" s="5"/>
      <c r="PIN62" s="5"/>
      <c r="PIO62" s="5"/>
      <c r="PIP62" s="5"/>
      <c r="PIQ62" s="5"/>
      <c r="PIR62" s="5"/>
      <c r="PIS62" s="5"/>
      <c r="PIT62" s="5"/>
      <c r="PIU62" s="5"/>
      <c r="PIV62" s="5"/>
      <c r="PIW62" s="5"/>
      <c r="PIX62" s="5"/>
      <c r="PIY62" s="5"/>
      <c r="PIZ62" s="5"/>
      <c r="PJA62" s="5"/>
      <c r="PJB62" s="5"/>
      <c r="PJC62" s="5"/>
      <c r="PJD62" s="5"/>
      <c r="PJE62" s="5"/>
      <c r="PJF62" s="5"/>
      <c r="PJG62" s="5"/>
      <c r="PJH62" s="5"/>
      <c r="PJI62" s="5"/>
      <c r="PJJ62" s="5"/>
      <c r="PJK62" s="5"/>
      <c r="PJL62" s="5"/>
      <c r="PJM62" s="5"/>
      <c r="PJN62" s="5"/>
      <c r="PJO62" s="5"/>
      <c r="PJP62" s="5"/>
      <c r="PJQ62" s="5"/>
      <c r="PJR62" s="5"/>
      <c r="PJS62" s="5"/>
      <c r="PJT62" s="5"/>
      <c r="PJU62" s="5"/>
      <c r="PJV62" s="5"/>
      <c r="PJW62" s="5"/>
      <c r="PJX62" s="5"/>
      <c r="PJY62" s="5"/>
      <c r="PJZ62" s="5"/>
      <c r="PKA62" s="5"/>
      <c r="PKB62" s="5"/>
      <c r="PKC62" s="5"/>
      <c r="PKD62" s="5"/>
      <c r="PKE62" s="5"/>
      <c r="PKF62" s="5"/>
      <c r="PKG62" s="5"/>
      <c r="PKH62" s="5"/>
      <c r="PKI62" s="5"/>
      <c r="PKJ62" s="5"/>
      <c r="PKK62" s="5"/>
      <c r="PKL62" s="5"/>
      <c r="PKM62" s="5"/>
      <c r="PKN62" s="5"/>
      <c r="PKO62" s="5"/>
      <c r="PKP62" s="5"/>
      <c r="PKQ62" s="5"/>
      <c r="PKR62" s="5"/>
      <c r="PKS62" s="5"/>
      <c r="PKT62" s="5"/>
      <c r="PKU62" s="5"/>
      <c r="PKV62" s="5"/>
      <c r="PKW62" s="5"/>
      <c r="PKX62" s="5"/>
      <c r="PKY62" s="5"/>
      <c r="PKZ62" s="5"/>
      <c r="PLA62" s="5"/>
      <c r="PLB62" s="5"/>
      <c r="PLC62" s="5"/>
      <c r="PLD62" s="5"/>
      <c r="PLE62" s="5"/>
      <c r="PLF62" s="5"/>
      <c r="PLG62" s="5"/>
      <c r="PLH62" s="5"/>
      <c r="PLI62" s="5"/>
      <c r="PLJ62" s="5"/>
      <c r="PLK62" s="5"/>
      <c r="PLL62" s="5"/>
      <c r="PLM62" s="5"/>
      <c r="PLN62" s="5"/>
      <c r="PLO62" s="5"/>
      <c r="PLP62" s="5"/>
      <c r="PLQ62" s="5"/>
      <c r="PLR62" s="5"/>
      <c r="PLS62" s="5"/>
      <c r="PLT62" s="5"/>
      <c r="PLU62" s="5"/>
      <c r="PLV62" s="5"/>
      <c r="PLW62" s="5"/>
      <c r="PLX62" s="5"/>
      <c r="PLY62" s="5"/>
      <c r="PLZ62" s="5"/>
      <c r="PMA62" s="5"/>
      <c r="PMB62" s="5"/>
      <c r="PMC62" s="5"/>
      <c r="PMD62" s="5"/>
      <c r="PME62" s="5"/>
      <c r="PMF62" s="5"/>
      <c r="PMG62" s="5"/>
      <c r="PMH62" s="5"/>
      <c r="PMI62" s="5"/>
      <c r="PMJ62" s="5"/>
      <c r="PMK62" s="5"/>
      <c r="PML62" s="5"/>
      <c r="PMM62" s="5"/>
      <c r="PMN62" s="5"/>
      <c r="PMO62" s="5"/>
      <c r="PMP62" s="5"/>
      <c r="PMQ62" s="5"/>
      <c r="PMR62" s="5"/>
      <c r="PMS62" s="5"/>
      <c r="PMT62" s="5"/>
      <c r="PMU62" s="5"/>
      <c r="PMV62" s="5"/>
      <c r="PMW62" s="5"/>
      <c r="PMX62" s="5"/>
      <c r="PMY62" s="5"/>
      <c r="PMZ62" s="5"/>
      <c r="PNA62" s="5"/>
      <c r="PNB62" s="5"/>
      <c r="PNC62" s="5"/>
      <c r="PND62" s="5"/>
      <c r="PNE62" s="5"/>
      <c r="PNF62" s="5"/>
      <c r="PNG62" s="5"/>
      <c r="PNH62" s="5"/>
      <c r="PNI62" s="5"/>
      <c r="PNJ62" s="5"/>
      <c r="PNK62" s="5"/>
      <c r="PNL62" s="5"/>
      <c r="PNM62" s="5"/>
      <c r="PNN62" s="5"/>
      <c r="PNO62" s="5"/>
      <c r="PNP62" s="5"/>
      <c r="PNQ62" s="5"/>
      <c r="PNR62" s="5"/>
      <c r="PNS62" s="5"/>
      <c r="PNT62" s="5"/>
      <c r="PNU62" s="5"/>
      <c r="PNV62" s="5"/>
      <c r="PNW62" s="5"/>
      <c r="PNX62" s="5"/>
      <c r="PNY62" s="5"/>
      <c r="PNZ62" s="5"/>
      <c r="POA62" s="5"/>
      <c r="POB62" s="5"/>
      <c r="POC62" s="5"/>
      <c r="POD62" s="5"/>
      <c r="POE62" s="5"/>
      <c r="POF62" s="5"/>
      <c r="POG62" s="5"/>
      <c r="POH62" s="5"/>
      <c r="POI62" s="5"/>
      <c r="POJ62" s="5"/>
      <c r="POK62" s="5"/>
      <c r="POL62" s="5"/>
      <c r="POM62" s="5"/>
      <c r="PON62" s="5"/>
      <c r="POO62" s="5"/>
      <c r="POP62" s="5"/>
      <c r="POQ62" s="5"/>
      <c r="POR62" s="5"/>
      <c r="POS62" s="5"/>
      <c r="POT62" s="5"/>
      <c r="POU62" s="5"/>
      <c r="POV62" s="5"/>
      <c r="POW62" s="5"/>
      <c r="POX62" s="5"/>
      <c r="POY62" s="5"/>
      <c r="POZ62" s="5"/>
      <c r="PPA62" s="5"/>
      <c r="PPB62" s="5"/>
      <c r="PPC62" s="5"/>
      <c r="PPD62" s="5"/>
      <c r="PPE62" s="5"/>
      <c r="PPF62" s="5"/>
      <c r="PPG62" s="5"/>
      <c r="PPH62" s="5"/>
      <c r="PPI62" s="5"/>
      <c r="PPJ62" s="5"/>
      <c r="PPK62" s="5"/>
      <c r="PPL62" s="5"/>
      <c r="PPM62" s="5"/>
      <c r="PPN62" s="5"/>
      <c r="PPO62" s="5"/>
      <c r="PPP62" s="5"/>
      <c r="PPQ62" s="5"/>
      <c r="PPR62" s="5"/>
      <c r="PPS62" s="5"/>
      <c r="PPT62" s="5"/>
      <c r="PPU62" s="5"/>
      <c r="PPV62" s="5"/>
      <c r="PPW62" s="5"/>
      <c r="PPX62" s="5"/>
      <c r="PPY62" s="5"/>
      <c r="PPZ62" s="5"/>
      <c r="PQA62" s="5"/>
      <c r="PQB62" s="5"/>
      <c r="PQC62" s="5"/>
      <c r="PQD62" s="5"/>
      <c r="PQE62" s="5"/>
      <c r="PQF62" s="5"/>
      <c r="PQG62" s="5"/>
      <c r="PQH62" s="5"/>
      <c r="PQI62" s="5"/>
      <c r="PQJ62" s="5"/>
      <c r="PQK62" s="5"/>
      <c r="PQL62" s="5"/>
      <c r="PQM62" s="5"/>
      <c r="PQN62" s="5"/>
      <c r="PQO62" s="5"/>
      <c r="PQP62" s="5"/>
      <c r="PQQ62" s="5"/>
      <c r="PQR62" s="5"/>
      <c r="PQS62" s="5"/>
      <c r="PQT62" s="5"/>
      <c r="PQU62" s="5"/>
      <c r="PQV62" s="5"/>
      <c r="PQW62" s="5"/>
      <c r="PQX62" s="5"/>
      <c r="PQY62" s="5"/>
      <c r="PQZ62" s="5"/>
      <c r="PRA62" s="5"/>
      <c r="PRB62" s="5"/>
      <c r="PRC62" s="5"/>
      <c r="PRD62" s="5"/>
      <c r="PRE62" s="5"/>
      <c r="PRF62" s="5"/>
      <c r="PRG62" s="5"/>
      <c r="PRH62" s="5"/>
      <c r="PRI62" s="5"/>
      <c r="PRJ62" s="5"/>
      <c r="PRK62" s="5"/>
      <c r="PRL62" s="5"/>
      <c r="PRM62" s="5"/>
      <c r="PRN62" s="5"/>
      <c r="PRO62" s="5"/>
      <c r="PRP62" s="5"/>
      <c r="PRQ62" s="5"/>
      <c r="PRR62" s="5"/>
      <c r="PRS62" s="5"/>
      <c r="PRT62" s="5"/>
      <c r="PRU62" s="5"/>
      <c r="PRV62" s="5"/>
      <c r="PRW62" s="5"/>
      <c r="PRX62" s="5"/>
      <c r="PRY62" s="5"/>
      <c r="PRZ62" s="5"/>
      <c r="PSA62" s="5"/>
      <c r="PSB62" s="5"/>
      <c r="PSC62" s="5"/>
      <c r="PSD62" s="5"/>
      <c r="PSE62" s="5"/>
      <c r="PSF62" s="5"/>
      <c r="PSG62" s="5"/>
      <c r="PSH62" s="5"/>
      <c r="PSI62" s="5"/>
      <c r="PSJ62" s="5"/>
      <c r="PSK62" s="5"/>
      <c r="PSL62" s="5"/>
      <c r="PSM62" s="5"/>
      <c r="PSN62" s="5"/>
      <c r="PSO62" s="5"/>
      <c r="PSP62" s="5"/>
      <c r="PSQ62" s="5"/>
      <c r="PSR62" s="5"/>
      <c r="PSS62" s="5"/>
      <c r="PST62" s="5"/>
      <c r="PSU62" s="5"/>
      <c r="PSV62" s="5"/>
      <c r="PSW62" s="5"/>
      <c r="PSX62" s="5"/>
      <c r="PSY62" s="5"/>
      <c r="PSZ62" s="5"/>
      <c r="PTA62" s="5"/>
      <c r="PTB62" s="5"/>
      <c r="PTC62" s="5"/>
      <c r="PTD62" s="5"/>
      <c r="PTE62" s="5"/>
      <c r="PTF62" s="5"/>
      <c r="PTG62" s="5"/>
      <c r="PTH62" s="5"/>
      <c r="PTI62" s="5"/>
      <c r="PTJ62" s="5"/>
      <c r="PTK62" s="5"/>
      <c r="PTL62" s="5"/>
      <c r="PTM62" s="5"/>
      <c r="PTN62" s="5"/>
      <c r="PTO62" s="5"/>
      <c r="PTP62" s="5"/>
      <c r="PTQ62" s="5"/>
      <c r="PTR62" s="5"/>
      <c r="PTS62" s="5"/>
      <c r="PTT62" s="5"/>
      <c r="PTU62" s="5"/>
      <c r="PTV62" s="5"/>
      <c r="PTW62" s="5"/>
      <c r="PTX62" s="5"/>
      <c r="PTY62" s="5"/>
      <c r="PTZ62" s="5"/>
      <c r="PUA62" s="5"/>
      <c r="PUB62" s="5"/>
      <c r="PUC62" s="5"/>
      <c r="PUD62" s="5"/>
      <c r="PUE62" s="5"/>
      <c r="PUF62" s="5"/>
      <c r="PUG62" s="5"/>
      <c r="PUH62" s="5"/>
      <c r="PUI62" s="5"/>
      <c r="PUJ62" s="5"/>
      <c r="PUK62" s="5"/>
      <c r="PUL62" s="5"/>
      <c r="PUM62" s="5"/>
      <c r="PUN62" s="5"/>
      <c r="PUO62" s="5"/>
      <c r="PUP62" s="5"/>
      <c r="PUQ62" s="5"/>
      <c r="PUR62" s="5"/>
      <c r="PUS62" s="5"/>
      <c r="PUT62" s="5"/>
      <c r="PUU62" s="5"/>
      <c r="PUV62" s="5"/>
      <c r="PUW62" s="5"/>
      <c r="PUX62" s="5"/>
      <c r="PUY62" s="5"/>
      <c r="PUZ62" s="5"/>
      <c r="PVA62" s="5"/>
      <c r="PVB62" s="5"/>
      <c r="PVC62" s="5"/>
      <c r="PVD62" s="5"/>
      <c r="PVE62" s="5"/>
      <c r="PVF62" s="5"/>
      <c r="PVG62" s="5"/>
      <c r="PVH62" s="5"/>
      <c r="PVI62" s="5"/>
      <c r="PVJ62" s="5"/>
      <c r="PVK62" s="5"/>
      <c r="PVL62" s="5"/>
      <c r="PVM62" s="5"/>
      <c r="PVN62" s="5"/>
      <c r="PVO62" s="5"/>
      <c r="PVP62" s="5"/>
      <c r="PVQ62" s="5"/>
      <c r="PVR62" s="5"/>
      <c r="PVS62" s="5"/>
      <c r="PVT62" s="5"/>
      <c r="PVU62" s="5"/>
      <c r="PVV62" s="5"/>
      <c r="PVW62" s="5"/>
      <c r="PVX62" s="5"/>
      <c r="PVY62" s="5"/>
      <c r="PVZ62" s="5"/>
      <c r="PWA62" s="5"/>
      <c r="PWB62" s="5"/>
      <c r="PWC62" s="5"/>
      <c r="PWD62" s="5"/>
      <c r="PWE62" s="5"/>
      <c r="PWF62" s="5"/>
      <c r="PWG62" s="5"/>
      <c r="PWH62" s="5"/>
      <c r="PWI62" s="5"/>
      <c r="PWJ62" s="5"/>
      <c r="PWK62" s="5"/>
      <c r="PWL62" s="5"/>
      <c r="PWM62" s="5"/>
      <c r="PWN62" s="5"/>
      <c r="PWO62" s="5"/>
      <c r="PWP62" s="5"/>
      <c r="PWQ62" s="5"/>
      <c r="PWR62" s="5"/>
      <c r="PWS62" s="5"/>
      <c r="PWT62" s="5"/>
      <c r="PWU62" s="5"/>
      <c r="PWV62" s="5"/>
      <c r="PWW62" s="5"/>
      <c r="PWX62" s="5"/>
      <c r="PWY62" s="5"/>
      <c r="PWZ62" s="5"/>
      <c r="PXA62" s="5"/>
      <c r="PXB62" s="5"/>
      <c r="PXC62" s="5"/>
      <c r="PXD62" s="5"/>
      <c r="PXE62" s="5"/>
      <c r="PXF62" s="5"/>
      <c r="PXG62" s="5"/>
      <c r="PXH62" s="5"/>
      <c r="PXI62" s="5"/>
      <c r="PXJ62" s="5"/>
      <c r="PXK62" s="5"/>
      <c r="PXL62" s="5"/>
      <c r="PXM62" s="5"/>
      <c r="PXN62" s="5"/>
      <c r="PXO62" s="5"/>
      <c r="PXP62" s="5"/>
      <c r="PXQ62" s="5"/>
      <c r="PXR62" s="5"/>
      <c r="PXS62" s="5"/>
      <c r="PXT62" s="5"/>
      <c r="PXU62" s="5"/>
      <c r="PXV62" s="5"/>
      <c r="PXW62" s="5"/>
      <c r="PXX62" s="5"/>
      <c r="PXY62" s="5"/>
      <c r="PXZ62" s="5"/>
      <c r="PYA62" s="5"/>
      <c r="PYB62" s="5"/>
      <c r="PYC62" s="5"/>
      <c r="PYD62" s="5"/>
      <c r="PYE62" s="5"/>
      <c r="PYF62" s="5"/>
      <c r="PYG62" s="5"/>
      <c r="PYH62" s="5"/>
      <c r="PYI62" s="5"/>
      <c r="PYJ62" s="5"/>
      <c r="PYK62" s="5"/>
      <c r="PYL62" s="5"/>
      <c r="PYM62" s="5"/>
      <c r="PYN62" s="5"/>
      <c r="PYO62" s="5"/>
      <c r="PYP62" s="5"/>
      <c r="PYQ62" s="5"/>
      <c r="PYR62" s="5"/>
      <c r="PYS62" s="5"/>
      <c r="PYT62" s="5"/>
      <c r="PYU62" s="5"/>
      <c r="PYV62" s="5"/>
      <c r="PYW62" s="5"/>
      <c r="PYX62" s="5"/>
      <c r="PYY62" s="5"/>
      <c r="PYZ62" s="5"/>
      <c r="PZA62" s="5"/>
      <c r="PZB62" s="5"/>
      <c r="PZC62" s="5"/>
      <c r="PZD62" s="5"/>
      <c r="PZE62" s="5"/>
      <c r="PZF62" s="5"/>
      <c r="PZG62" s="5"/>
      <c r="PZH62" s="5"/>
      <c r="PZI62" s="5"/>
      <c r="PZJ62" s="5"/>
      <c r="PZK62" s="5"/>
      <c r="PZL62" s="5"/>
      <c r="PZM62" s="5"/>
      <c r="PZN62" s="5"/>
      <c r="PZO62" s="5"/>
      <c r="PZP62" s="5"/>
      <c r="PZQ62" s="5"/>
      <c r="PZR62" s="5"/>
      <c r="PZS62" s="5"/>
      <c r="PZT62" s="5"/>
      <c r="PZU62" s="5"/>
      <c r="PZV62" s="5"/>
      <c r="PZW62" s="5"/>
      <c r="PZX62" s="5"/>
      <c r="PZY62" s="5"/>
      <c r="PZZ62" s="5"/>
      <c r="QAA62" s="5"/>
      <c r="QAB62" s="5"/>
      <c r="QAC62" s="5"/>
      <c r="QAD62" s="5"/>
      <c r="QAE62" s="5"/>
      <c r="QAF62" s="5"/>
      <c r="QAG62" s="5"/>
      <c r="QAH62" s="5"/>
      <c r="QAI62" s="5"/>
      <c r="QAJ62" s="5"/>
      <c r="QAK62" s="5"/>
      <c r="QAL62" s="5"/>
      <c r="QAM62" s="5"/>
      <c r="QAN62" s="5"/>
      <c r="QAO62" s="5"/>
      <c r="QAP62" s="5"/>
      <c r="QAQ62" s="5"/>
      <c r="QAR62" s="5"/>
      <c r="QAS62" s="5"/>
      <c r="QAT62" s="5"/>
      <c r="QAU62" s="5"/>
      <c r="QAV62" s="5"/>
      <c r="QAW62" s="5"/>
      <c r="QAX62" s="5"/>
      <c r="QAY62" s="5"/>
      <c r="QAZ62" s="5"/>
      <c r="QBA62" s="5"/>
      <c r="QBB62" s="5"/>
      <c r="QBC62" s="5"/>
      <c r="QBD62" s="5"/>
      <c r="QBE62" s="5"/>
      <c r="QBF62" s="5"/>
      <c r="QBG62" s="5"/>
      <c r="QBH62" s="5"/>
      <c r="QBI62" s="5"/>
      <c r="QBJ62" s="5"/>
      <c r="QBK62" s="5"/>
      <c r="QBL62" s="5"/>
      <c r="QBM62" s="5"/>
      <c r="QBN62" s="5"/>
      <c r="QBO62" s="5"/>
      <c r="QBP62" s="5"/>
      <c r="QBQ62" s="5"/>
      <c r="QBR62" s="5"/>
      <c r="QBS62" s="5"/>
      <c r="QBT62" s="5"/>
      <c r="QBU62" s="5"/>
      <c r="QBV62" s="5"/>
      <c r="QBW62" s="5"/>
      <c r="QBX62" s="5"/>
      <c r="QBY62" s="5"/>
      <c r="QBZ62" s="5"/>
      <c r="QCA62" s="5"/>
      <c r="QCB62" s="5"/>
      <c r="QCC62" s="5"/>
      <c r="QCD62" s="5"/>
      <c r="QCE62" s="5"/>
      <c r="QCF62" s="5"/>
      <c r="QCG62" s="5"/>
      <c r="QCH62" s="5"/>
      <c r="QCI62" s="5"/>
      <c r="QCJ62" s="5"/>
      <c r="QCK62" s="5"/>
      <c r="QCL62" s="5"/>
      <c r="QCM62" s="5"/>
      <c r="QCN62" s="5"/>
      <c r="QCO62" s="5"/>
      <c r="QCP62" s="5"/>
      <c r="QCQ62" s="5"/>
      <c r="QCR62" s="5"/>
      <c r="QCS62" s="5"/>
      <c r="QCT62" s="5"/>
      <c r="QCU62" s="5"/>
      <c r="QCV62" s="5"/>
      <c r="QCW62" s="5"/>
      <c r="QCX62" s="5"/>
      <c r="QCY62" s="5"/>
      <c r="QCZ62" s="5"/>
      <c r="QDA62" s="5"/>
      <c r="QDB62" s="5"/>
      <c r="QDC62" s="5"/>
      <c r="QDD62" s="5"/>
      <c r="QDE62" s="5"/>
      <c r="QDF62" s="5"/>
      <c r="QDG62" s="5"/>
      <c r="QDH62" s="5"/>
      <c r="QDI62" s="5"/>
      <c r="QDJ62" s="5"/>
      <c r="QDK62" s="5"/>
      <c r="QDL62" s="5"/>
      <c r="QDM62" s="5"/>
      <c r="QDN62" s="5"/>
      <c r="QDO62" s="5"/>
      <c r="QDP62" s="5"/>
      <c r="QDQ62" s="5"/>
      <c r="QDR62" s="5"/>
      <c r="QDS62" s="5"/>
      <c r="QDT62" s="5"/>
      <c r="QDU62" s="5"/>
      <c r="QDV62" s="5"/>
      <c r="QDW62" s="5"/>
      <c r="QDX62" s="5"/>
      <c r="QDY62" s="5"/>
      <c r="QDZ62" s="5"/>
      <c r="QEA62" s="5"/>
      <c r="QEB62" s="5"/>
      <c r="QEC62" s="5"/>
      <c r="QED62" s="5"/>
      <c r="QEE62" s="5"/>
      <c r="QEF62" s="5"/>
      <c r="QEG62" s="5"/>
      <c r="QEH62" s="5"/>
      <c r="QEI62" s="5"/>
      <c r="QEJ62" s="5"/>
      <c r="QEK62" s="5"/>
      <c r="QEL62" s="5"/>
      <c r="QEM62" s="5"/>
      <c r="QEN62" s="5"/>
      <c r="QEO62" s="5"/>
      <c r="QEP62" s="5"/>
      <c r="QEQ62" s="5"/>
      <c r="QER62" s="5"/>
      <c r="QES62" s="5"/>
      <c r="QET62" s="5"/>
      <c r="QEU62" s="5"/>
      <c r="QEV62" s="5"/>
      <c r="QEW62" s="5"/>
      <c r="QEX62" s="5"/>
      <c r="QEY62" s="5"/>
      <c r="QEZ62" s="5"/>
      <c r="QFA62" s="5"/>
      <c r="QFB62" s="5"/>
      <c r="QFC62" s="5"/>
      <c r="QFD62" s="5"/>
      <c r="QFE62" s="5"/>
      <c r="QFF62" s="5"/>
      <c r="QFG62" s="5"/>
      <c r="QFH62" s="5"/>
      <c r="QFI62" s="5"/>
      <c r="QFJ62" s="5"/>
      <c r="QFK62" s="5"/>
      <c r="QFL62" s="5"/>
      <c r="QFM62" s="5"/>
      <c r="QFN62" s="5"/>
      <c r="QFO62" s="5"/>
      <c r="QFP62" s="5"/>
      <c r="QFQ62" s="5"/>
      <c r="QFR62" s="5"/>
      <c r="QFS62" s="5"/>
      <c r="QFT62" s="5"/>
      <c r="QFU62" s="5"/>
      <c r="QFV62" s="5"/>
      <c r="QFW62" s="5"/>
      <c r="QFX62" s="5"/>
      <c r="QFY62" s="5"/>
      <c r="QFZ62" s="5"/>
      <c r="QGA62" s="5"/>
      <c r="QGB62" s="5"/>
      <c r="QGC62" s="5"/>
      <c r="QGD62" s="5"/>
      <c r="QGE62" s="5"/>
      <c r="QGF62" s="5"/>
      <c r="QGG62" s="5"/>
      <c r="QGH62" s="5"/>
      <c r="QGI62" s="5"/>
      <c r="QGJ62" s="5"/>
      <c r="QGK62" s="5"/>
      <c r="QGL62" s="5"/>
      <c r="QGM62" s="5"/>
      <c r="QGN62" s="5"/>
      <c r="QGO62" s="5"/>
      <c r="QGP62" s="5"/>
      <c r="QGQ62" s="5"/>
      <c r="QGR62" s="5"/>
      <c r="QGS62" s="5"/>
      <c r="QGT62" s="5"/>
      <c r="QGU62" s="5"/>
      <c r="QGV62" s="5"/>
      <c r="QGW62" s="5"/>
      <c r="QGX62" s="5"/>
      <c r="QGY62" s="5"/>
      <c r="QGZ62" s="5"/>
      <c r="QHA62" s="5"/>
      <c r="QHB62" s="5"/>
      <c r="QHC62" s="5"/>
      <c r="QHD62" s="5"/>
      <c r="QHE62" s="5"/>
      <c r="QHF62" s="5"/>
      <c r="QHG62" s="5"/>
      <c r="QHH62" s="5"/>
      <c r="QHI62" s="5"/>
      <c r="QHJ62" s="5"/>
      <c r="QHK62" s="5"/>
      <c r="QHL62" s="5"/>
      <c r="QHM62" s="5"/>
      <c r="QHN62" s="5"/>
      <c r="QHO62" s="5"/>
      <c r="QHP62" s="5"/>
      <c r="QHQ62" s="5"/>
      <c r="QHR62" s="5"/>
      <c r="QHS62" s="5"/>
      <c r="QHT62" s="5"/>
      <c r="QHU62" s="5"/>
      <c r="QHV62" s="5"/>
      <c r="QHW62" s="5"/>
      <c r="QHX62" s="5"/>
      <c r="QHY62" s="5"/>
      <c r="QHZ62" s="5"/>
      <c r="QIA62" s="5"/>
      <c r="QIB62" s="5"/>
      <c r="QIC62" s="5"/>
      <c r="QID62" s="5"/>
      <c r="QIE62" s="5"/>
      <c r="QIF62" s="5"/>
      <c r="QIG62" s="5"/>
      <c r="QIH62" s="5"/>
      <c r="QII62" s="5"/>
      <c r="QIJ62" s="5"/>
      <c r="QIK62" s="5"/>
      <c r="QIL62" s="5"/>
      <c r="QIM62" s="5"/>
      <c r="QIN62" s="5"/>
      <c r="QIO62" s="5"/>
      <c r="QIP62" s="5"/>
      <c r="QIQ62" s="5"/>
      <c r="QIR62" s="5"/>
      <c r="QIS62" s="5"/>
      <c r="QIT62" s="5"/>
      <c r="QIU62" s="5"/>
      <c r="QIV62" s="5"/>
      <c r="QIW62" s="5"/>
      <c r="QIX62" s="5"/>
      <c r="QIY62" s="5"/>
      <c r="QIZ62" s="5"/>
      <c r="QJA62" s="5"/>
      <c r="QJB62" s="5"/>
      <c r="QJC62" s="5"/>
      <c r="QJD62" s="5"/>
      <c r="QJE62" s="5"/>
      <c r="QJF62" s="5"/>
      <c r="QJG62" s="5"/>
      <c r="QJH62" s="5"/>
      <c r="QJI62" s="5"/>
      <c r="QJJ62" s="5"/>
      <c r="QJK62" s="5"/>
      <c r="QJL62" s="5"/>
      <c r="QJM62" s="5"/>
      <c r="QJN62" s="5"/>
      <c r="QJO62" s="5"/>
      <c r="QJP62" s="5"/>
      <c r="QJQ62" s="5"/>
      <c r="QJR62" s="5"/>
      <c r="QJS62" s="5"/>
      <c r="QJT62" s="5"/>
      <c r="QJU62" s="5"/>
      <c r="QJV62" s="5"/>
      <c r="QJW62" s="5"/>
      <c r="QJX62" s="5"/>
      <c r="QJY62" s="5"/>
      <c r="QJZ62" s="5"/>
      <c r="QKA62" s="5"/>
      <c r="QKB62" s="5"/>
      <c r="QKC62" s="5"/>
      <c r="QKD62" s="5"/>
      <c r="QKE62" s="5"/>
      <c r="QKF62" s="5"/>
      <c r="QKG62" s="5"/>
      <c r="QKH62" s="5"/>
      <c r="QKI62" s="5"/>
      <c r="QKJ62" s="5"/>
      <c r="QKK62" s="5"/>
      <c r="QKL62" s="5"/>
      <c r="QKM62" s="5"/>
      <c r="QKN62" s="5"/>
      <c r="QKO62" s="5"/>
      <c r="QKP62" s="5"/>
      <c r="QKQ62" s="5"/>
      <c r="QKR62" s="5"/>
      <c r="QKS62" s="5"/>
      <c r="QKT62" s="5"/>
      <c r="QKU62" s="5"/>
      <c r="QKV62" s="5"/>
      <c r="QKW62" s="5"/>
      <c r="QKX62" s="5"/>
      <c r="QKY62" s="5"/>
      <c r="QKZ62" s="5"/>
      <c r="QLA62" s="5"/>
      <c r="QLB62" s="5"/>
      <c r="QLC62" s="5"/>
      <c r="QLD62" s="5"/>
      <c r="QLE62" s="5"/>
      <c r="QLF62" s="5"/>
      <c r="QLG62" s="5"/>
      <c r="QLH62" s="5"/>
      <c r="QLI62" s="5"/>
      <c r="QLJ62" s="5"/>
      <c r="QLK62" s="5"/>
      <c r="QLL62" s="5"/>
      <c r="QLM62" s="5"/>
      <c r="QLN62" s="5"/>
      <c r="QLO62" s="5"/>
      <c r="QLP62" s="5"/>
      <c r="QLQ62" s="5"/>
      <c r="QLR62" s="5"/>
      <c r="QLS62" s="5"/>
      <c r="QLT62" s="5"/>
      <c r="QLU62" s="5"/>
      <c r="QLV62" s="5"/>
      <c r="QLW62" s="5"/>
      <c r="QLX62" s="5"/>
      <c r="QLY62" s="5"/>
      <c r="QLZ62" s="5"/>
      <c r="QMA62" s="5"/>
      <c r="QMB62" s="5"/>
      <c r="QMC62" s="5"/>
      <c r="QMD62" s="5"/>
      <c r="QME62" s="5"/>
      <c r="QMF62" s="5"/>
      <c r="QMG62" s="5"/>
      <c r="QMH62" s="5"/>
      <c r="QMI62" s="5"/>
      <c r="QMJ62" s="5"/>
      <c r="QMK62" s="5"/>
      <c r="QML62" s="5"/>
      <c r="QMM62" s="5"/>
      <c r="QMN62" s="5"/>
      <c r="QMO62" s="5"/>
      <c r="QMP62" s="5"/>
      <c r="QMQ62" s="5"/>
      <c r="QMR62" s="5"/>
      <c r="QMS62" s="5"/>
      <c r="QMT62" s="5"/>
      <c r="QMU62" s="5"/>
      <c r="QMV62" s="5"/>
      <c r="QMW62" s="5"/>
      <c r="QMX62" s="5"/>
      <c r="QMY62" s="5"/>
      <c r="QMZ62" s="5"/>
      <c r="QNA62" s="5"/>
      <c r="QNB62" s="5"/>
      <c r="QNC62" s="5"/>
      <c r="QND62" s="5"/>
      <c r="QNE62" s="5"/>
      <c r="QNF62" s="5"/>
      <c r="QNG62" s="5"/>
      <c r="QNH62" s="5"/>
      <c r="QNI62" s="5"/>
      <c r="QNJ62" s="5"/>
      <c r="QNK62" s="5"/>
      <c r="QNL62" s="5"/>
      <c r="QNM62" s="5"/>
      <c r="QNN62" s="5"/>
      <c r="QNO62" s="5"/>
      <c r="QNP62" s="5"/>
      <c r="QNQ62" s="5"/>
      <c r="QNR62" s="5"/>
      <c r="QNS62" s="5"/>
      <c r="QNT62" s="5"/>
      <c r="QNU62" s="5"/>
      <c r="QNV62" s="5"/>
      <c r="QNW62" s="5"/>
      <c r="QNX62" s="5"/>
      <c r="QNY62" s="5"/>
      <c r="QNZ62" s="5"/>
      <c r="QOA62" s="5"/>
      <c r="QOB62" s="5"/>
      <c r="QOC62" s="5"/>
      <c r="QOD62" s="5"/>
      <c r="QOE62" s="5"/>
      <c r="QOF62" s="5"/>
      <c r="QOG62" s="5"/>
      <c r="QOH62" s="5"/>
      <c r="QOI62" s="5"/>
      <c r="QOJ62" s="5"/>
      <c r="QOK62" s="5"/>
      <c r="QOL62" s="5"/>
      <c r="QOM62" s="5"/>
      <c r="QON62" s="5"/>
      <c r="QOO62" s="5"/>
      <c r="QOP62" s="5"/>
      <c r="QOQ62" s="5"/>
      <c r="QOR62" s="5"/>
      <c r="QOS62" s="5"/>
      <c r="QOT62" s="5"/>
      <c r="QOU62" s="5"/>
      <c r="QOV62" s="5"/>
      <c r="QOW62" s="5"/>
      <c r="QOX62" s="5"/>
      <c r="QOY62" s="5"/>
      <c r="QOZ62" s="5"/>
      <c r="QPA62" s="5"/>
      <c r="QPB62" s="5"/>
      <c r="QPC62" s="5"/>
      <c r="QPD62" s="5"/>
      <c r="QPE62" s="5"/>
      <c r="QPF62" s="5"/>
      <c r="QPG62" s="5"/>
      <c r="QPH62" s="5"/>
      <c r="QPI62" s="5"/>
      <c r="QPJ62" s="5"/>
      <c r="QPK62" s="5"/>
      <c r="QPL62" s="5"/>
      <c r="QPM62" s="5"/>
      <c r="QPN62" s="5"/>
      <c r="QPO62" s="5"/>
      <c r="QPP62" s="5"/>
      <c r="QPQ62" s="5"/>
      <c r="QPR62" s="5"/>
      <c r="QPS62" s="5"/>
      <c r="QPT62" s="5"/>
      <c r="QPU62" s="5"/>
      <c r="QPV62" s="5"/>
      <c r="QPW62" s="5"/>
      <c r="QPX62" s="5"/>
      <c r="QPY62" s="5"/>
      <c r="QPZ62" s="5"/>
      <c r="QQA62" s="5"/>
      <c r="QQB62" s="5"/>
      <c r="QQC62" s="5"/>
      <c r="QQD62" s="5"/>
      <c r="QQE62" s="5"/>
      <c r="QQF62" s="5"/>
      <c r="QQG62" s="5"/>
      <c r="QQH62" s="5"/>
      <c r="QQI62" s="5"/>
      <c r="QQJ62" s="5"/>
      <c r="QQK62" s="5"/>
      <c r="QQL62" s="5"/>
      <c r="QQM62" s="5"/>
      <c r="QQN62" s="5"/>
      <c r="QQO62" s="5"/>
      <c r="QQP62" s="5"/>
      <c r="QQQ62" s="5"/>
      <c r="QQR62" s="5"/>
      <c r="QQS62" s="5"/>
      <c r="QQT62" s="5"/>
      <c r="QQU62" s="5"/>
      <c r="QQV62" s="5"/>
      <c r="QQW62" s="5"/>
      <c r="QQX62" s="5"/>
      <c r="QQY62" s="5"/>
      <c r="QQZ62" s="5"/>
      <c r="QRA62" s="5"/>
      <c r="QRB62" s="5"/>
      <c r="QRC62" s="5"/>
      <c r="QRD62" s="5"/>
      <c r="QRE62" s="5"/>
      <c r="QRF62" s="5"/>
      <c r="QRG62" s="5"/>
      <c r="QRH62" s="5"/>
      <c r="QRI62" s="5"/>
      <c r="QRJ62" s="5"/>
      <c r="QRK62" s="5"/>
      <c r="QRL62" s="5"/>
      <c r="QRM62" s="5"/>
      <c r="QRN62" s="5"/>
      <c r="QRO62" s="5"/>
      <c r="QRP62" s="5"/>
      <c r="QRQ62" s="5"/>
      <c r="QRR62" s="5"/>
      <c r="QRS62" s="5"/>
      <c r="QRT62" s="5"/>
      <c r="QRU62" s="5"/>
      <c r="QRV62" s="5"/>
      <c r="QRW62" s="5"/>
      <c r="QRX62" s="5"/>
      <c r="QRY62" s="5"/>
      <c r="QRZ62" s="5"/>
      <c r="QSA62" s="5"/>
      <c r="QSB62" s="5"/>
      <c r="QSC62" s="5"/>
      <c r="QSD62" s="5"/>
      <c r="QSE62" s="5"/>
      <c r="QSF62" s="5"/>
      <c r="QSG62" s="5"/>
      <c r="QSH62" s="5"/>
      <c r="QSI62" s="5"/>
      <c r="QSJ62" s="5"/>
      <c r="QSK62" s="5"/>
      <c r="QSL62" s="5"/>
      <c r="QSM62" s="5"/>
      <c r="QSN62" s="5"/>
      <c r="QSO62" s="5"/>
      <c r="QSP62" s="5"/>
      <c r="QSQ62" s="5"/>
      <c r="QSR62" s="5"/>
      <c r="QSS62" s="5"/>
      <c r="QST62" s="5"/>
      <c r="QSU62" s="5"/>
      <c r="QSV62" s="5"/>
      <c r="QSW62" s="5"/>
      <c r="QSX62" s="5"/>
      <c r="QSY62" s="5"/>
      <c r="QSZ62" s="5"/>
      <c r="QTA62" s="5"/>
      <c r="QTB62" s="5"/>
      <c r="QTC62" s="5"/>
      <c r="QTD62" s="5"/>
      <c r="QTE62" s="5"/>
      <c r="QTF62" s="5"/>
      <c r="QTG62" s="5"/>
      <c r="QTH62" s="5"/>
      <c r="QTI62" s="5"/>
      <c r="QTJ62" s="5"/>
      <c r="QTK62" s="5"/>
      <c r="QTL62" s="5"/>
      <c r="QTM62" s="5"/>
      <c r="QTN62" s="5"/>
      <c r="QTO62" s="5"/>
      <c r="QTP62" s="5"/>
      <c r="QTQ62" s="5"/>
      <c r="QTR62" s="5"/>
      <c r="QTS62" s="5"/>
      <c r="QTT62" s="5"/>
      <c r="QTU62" s="5"/>
      <c r="QTV62" s="5"/>
      <c r="QTW62" s="5"/>
      <c r="QTX62" s="5"/>
      <c r="QTY62" s="5"/>
      <c r="QTZ62" s="5"/>
      <c r="QUA62" s="5"/>
      <c r="QUB62" s="5"/>
      <c r="QUC62" s="5"/>
      <c r="QUD62" s="5"/>
      <c r="QUE62" s="5"/>
      <c r="QUF62" s="5"/>
      <c r="QUG62" s="5"/>
      <c r="QUH62" s="5"/>
      <c r="QUI62" s="5"/>
      <c r="QUJ62" s="5"/>
      <c r="QUK62" s="5"/>
      <c r="QUL62" s="5"/>
      <c r="QUM62" s="5"/>
      <c r="QUN62" s="5"/>
      <c r="QUO62" s="5"/>
      <c r="QUP62" s="5"/>
      <c r="QUQ62" s="5"/>
      <c r="QUR62" s="5"/>
      <c r="QUS62" s="5"/>
      <c r="QUT62" s="5"/>
      <c r="QUU62" s="5"/>
      <c r="QUV62" s="5"/>
      <c r="QUW62" s="5"/>
      <c r="QUX62" s="5"/>
      <c r="QUY62" s="5"/>
      <c r="QUZ62" s="5"/>
      <c r="QVA62" s="5"/>
      <c r="QVB62" s="5"/>
      <c r="QVC62" s="5"/>
      <c r="QVD62" s="5"/>
      <c r="QVE62" s="5"/>
      <c r="QVF62" s="5"/>
      <c r="QVG62" s="5"/>
      <c r="QVH62" s="5"/>
      <c r="QVI62" s="5"/>
      <c r="QVJ62" s="5"/>
      <c r="QVK62" s="5"/>
      <c r="QVL62" s="5"/>
      <c r="QVM62" s="5"/>
      <c r="QVN62" s="5"/>
      <c r="QVO62" s="5"/>
      <c r="QVP62" s="5"/>
      <c r="QVQ62" s="5"/>
      <c r="QVR62" s="5"/>
      <c r="QVS62" s="5"/>
      <c r="QVT62" s="5"/>
      <c r="QVU62" s="5"/>
      <c r="QVV62" s="5"/>
      <c r="QVW62" s="5"/>
      <c r="QVX62" s="5"/>
      <c r="QVY62" s="5"/>
      <c r="QVZ62" s="5"/>
      <c r="QWA62" s="5"/>
      <c r="QWB62" s="5"/>
      <c r="QWC62" s="5"/>
      <c r="QWD62" s="5"/>
      <c r="QWE62" s="5"/>
      <c r="QWF62" s="5"/>
      <c r="QWG62" s="5"/>
      <c r="QWH62" s="5"/>
      <c r="QWI62" s="5"/>
      <c r="QWJ62" s="5"/>
      <c r="QWK62" s="5"/>
      <c r="QWL62" s="5"/>
      <c r="QWM62" s="5"/>
      <c r="QWN62" s="5"/>
      <c r="QWO62" s="5"/>
      <c r="QWP62" s="5"/>
      <c r="QWQ62" s="5"/>
      <c r="QWR62" s="5"/>
      <c r="QWS62" s="5"/>
      <c r="QWT62" s="5"/>
      <c r="QWU62" s="5"/>
      <c r="QWV62" s="5"/>
      <c r="QWW62" s="5"/>
      <c r="QWX62" s="5"/>
      <c r="QWY62" s="5"/>
      <c r="QWZ62" s="5"/>
      <c r="QXA62" s="5"/>
      <c r="QXB62" s="5"/>
      <c r="QXC62" s="5"/>
      <c r="QXD62" s="5"/>
      <c r="QXE62" s="5"/>
      <c r="QXF62" s="5"/>
      <c r="QXG62" s="5"/>
      <c r="QXH62" s="5"/>
      <c r="QXI62" s="5"/>
      <c r="QXJ62" s="5"/>
      <c r="QXK62" s="5"/>
      <c r="QXL62" s="5"/>
      <c r="QXM62" s="5"/>
      <c r="QXN62" s="5"/>
      <c r="QXO62" s="5"/>
      <c r="QXP62" s="5"/>
      <c r="QXQ62" s="5"/>
      <c r="QXR62" s="5"/>
      <c r="QXS62" s="5"/>
      <c r="QXT62" s="5"/>
      <c r="QXU62" s="5"/>
      <c r="QXV62" s="5"/>
      <c r="QXW62" s="5"/>
      <c r="QXX62" s="5"/>
      <c r="QXY62" s="5"/>
      <c r="QXZ62" s="5"/>
      <c r="QYA62" s="5"/>
      <c r="QYB62" s="5"/>
      <c r="QYC62" s="5"/>
      <c r="QYD62" s="5"/>
      <c r="QYE62" s="5"/>
      <c r="QYF62" s="5"/>
      <c r="QYG62" s="5"/>
      <c r="QYH62" s="5"/>
      <c r="QYI62" s="5"/>
      <c r="QYJ62" s="5"/>
      <c r="QYK62" s="5"/>
      <c r="QYL62" s="5"/>
      <c r="QYM62" s="5"/>
      <c r="QYN62" s="5"/>
      <c r="QYO62" s="5"/>
      <c r="QYP62" s="5"/>
      <c r="QYQ62" s="5"/>
      <c r="QYR62" s="5"/>
      <c r="QYS62" s="5"/>
      <c r="QYT62" s="5"/>
      <c r="QYU62" s="5"/>
      <c r="QYV62" s="5"/>
      <c r="QYW62" s="5"/>
      <c r="QYX62" s="5"/>
      <c r="QYY62" s="5"/>
      <c r="QYZ62" s="5"/>
      <c r="QZA62" s="5"/>
      <c r="QZB62" s="5"/>
      <c r="QZC62" s="5"/>
      <c r="QZD62" s="5"/>
      <c r="QZE62" s="5"/>
      <c r="QZF62" s="5"/>
      <c r="QZG62" s="5"/>
      <c r="QZH62" s="5"/>
      <c r="QZI62" s="5"/>
      <c r="QZJ62" s="5"/>
      <c r="QZK62" s="5"/>
      <c r="QZL62" s="5"/>
      <c r="QZM62" s="5"/>
      <c r="QZN62" s="5"/>
      <c r="QZO62" s="5"/>
      <c r="QZP62" s="5"/>
      <c r="QZQ62" s="5"/>
      <c r="QZR62" s="5"/>
      <c r="QZS62" s="5"/>
      <c r="QZT62" s="5"/>
      <c r="QZU62" s="5"/>
      <c r="QZV62" s="5"/>
      <c r="QZW62" s="5"/>
      <c r="QZX62" s="5"/>
      <c r="QZY62" s="5"/>
      <c r="QZZ62" s="5"/>
      <c r="RAA62" s="5"/>
      <c r="RAB62" s="5"/>
      <c r="RAC62" s="5"/>
      <c r="RAD62" s="5"/>
      <c r="RAE62" s="5"/>
      <c r="RAF62" s="5"/>
      <c r="RAG62" s="5"/>
      <c r="RAH62" s="5"/>
      <c r="RAI62" s="5"/>
      <c r="RAJ62" s="5"/>
      <c r="RAK62" s="5"/>
      <c r="RAL62" s="5"/>
      <c r="RAM62" s="5"/>
      <c r="RAN62" s="5"/>
      <c r="RAO62" s="5"/>
      <c r="RAP62" s="5"/>
      <c r="RAQ62" s="5"/>
      <c r="RAR62" s="5"/>
      <c r="RAS62" s="5"/>
      <c r="RAT62" s="5"/>
      <c r="RAU62" s="5"/>
      <c r="RAV62" s="5"/>
      <c r="RAW62" s="5"/>
      <c r="RAX62" s="5"/>
      <c r="RAY62" s="5"/>
      <c r="RAZ62" s="5"/>
      <c r="RBA62" s="5"/>
      <c r="RBB62" s="5"/>
      <c r="RBC62" s="5"/>
      <c r="RBD62" s="5"/>
      <c r="RBE62" s="5"/>
      <c r="RBF62" s="5"/>
      <c r="RBG62" s="5"/>
      <c r="RBH62" s="5"/>
      <c r="RBI62" s="5"/>
      <c r="RBJ62" s="5"/>
      <c r="RBK62" s="5"/>
      <c r="RBL62" s="5"/>
      <c r="RBM62" s="5"/>
      <c r="RBN62" s="5"/>
      <c r="RBO62" s="5"/>
      <c r="RBP62" s="5"/>
      <c r="RBQ62" s="5"/>
      <c r="RBR62" s="5"/>
      <c r="RBS62" s="5"/>
      <c r="RBT62" s="5"/>
      <c r="RBU62" s="5"/>
      <c r="RBV62" s="5"/>
      <c r="RBW62" s="5"/>
      <c r="RBX62" s="5"/>
      <c r="RBY62" s="5"/>
      <c r="RBZ62" s="5"/>
      <c r="RCA62" s="5"/>
      <c r="RCB62" s="5"/>
      <c r="RCC62" s="5"/>
      <c r="RCD62" s="5"/>
      <c r="RCE62" s="5"/>
      <c r="RCF62" s="5"/>
      <c r="RCG62" s="5"/>
      <c r="RCH62" s="5"/>
      <c r="RCI62" s="5"/>
      <c r="RCJ62" s="5"/>
      <c r="RCK62" s="5"/>
      <c r="RCL62" s="5"/>
      <c r="RCM62" s="5"/>
      <c r="RCN62" s="5"/>
      <c r="RCO62" s="5"/>
      <c r="RCP62" s="5"/>
      <c r="RCQ62" s="5"/>
      <c r="RCR62" s="5"/>
      <c r="RCS62" s="5"/>
      <c r="RCT62" s="5"/>
      <c r="RCU62" s="5"/>
      <c r="RCV62" s="5"/>
      <c r="RCW62" s="5"/>
      <c r="RCX62" s="5"/>
      <c r="RCY62" s="5"/>
      <c r="RCZ62" s="5"/>
      <c r="RDA62" s="5"/>
      <c r="RDB62" s="5"/>
      <c r="RDC62" s="5"/>
      <c r="RDD62" s="5"/>
      <c r="RDE62" s="5"/>
      <c r="RDF62" s="5"/>
      <c r="RDG62" s="5"/>
      <c r="RDH62" s="5"/>
      <c r="RDI62" s="5"/>
      <c r="RDJ62" s="5"/>
      <c r="RDK62" s="5"/>
      <c r="RDL62" s="5"/>
      <c r="RDM62" s="5"/>
      <c r="RDN62" s="5"/>
      <c r="RDO62" s="5"/>
      <c r="RDP62" s="5"/>
      <c r="RDQ62" s="5"/>
      <c r="RDR62" s="5"/>
      <c r="RDS62" s="5"/>
      <c r="RDT62" s="5"/>
      <c r="RDU62" s="5"/>
      <c r="RDV62" s="5"/>
      <c r="RDW62" s="5"/>
      <c r="RDX62" s="5"/>
      <c r="RDY62" s="5"/>
      <c r="RDZ62" s="5"/>
      <c r="REA62" s="5"/>
      <c r="REB62" s="5"/>
      <c r="REC62" s="5"/>
      <c r="RED62" s="5"/>
      <c r="REE62" s="5"/>
      <c r="REF62" s="5"/>
      <c r="REG62" s="5"/>
      <c r="REH62" s="5"/>
      <c r="REI62" s="5"/>
      <c r="REJ62" s="5"/>
      <c r="REK62" s="5"/>
      <c r="REL62" s="5"/>
      <c r="REM62" s="5"/>
      <c r="REN62" s="5"/>
      <c r="REO62" s="5"/>
      <c r="REP62" s="5"/>
      <c r="REQ62" s="5"/>
      <c r="RER62" s="5"/>
      <c r="RES62" s="5"/>
      <c r="RET62" s="5"/>
      <c r="REU62" s="5"/>
      <c r="REV62" s="5"/>
      <c r="REW62" s="5"/>
      <c r="REX62" s="5"/>
      <c r="REY62" s="5"/>
      <c r="REZ62" s="5"/>
      <c r="RFA62" s="5"/>
      <c r="RFB62" s="5"/>
      <c r="RFC62" s="5"/>
      <c r="RFD62" s="5"/>
      <c r="RFE62" s="5"/>
      <c r="RFF62" s="5"/>
      <c r="RFG62" s="5"/>
      <c r="RFH62" s="5"/>
      <c r="RFI62" s="5"/>
      <c r="RFJ62" s="5"/>
      <c r="RFK62" s="5"/>
      <c r="RFL62" s="5"/>
      <c r="RFM62" s="5"/>
      <c r="RFN62" s="5"/>
      <c r="RFO62" s="5"/>
      <c r="RFP62" s="5"/>
      <c r="RFQ62" s="5"/>
      <c r="RFR62" s="5"/>
      <c r="RFS62" s="5"/>
      <c r="RFT62" s="5"/>
      <c r="RFU62" s="5"/>
      <c r="RFV62" s="5"/>
      <c r="RFW62" s="5"/>
      <c r="RFX62" s="5"/>
      <c r="RFY62" s="5"/>
      <c r="RFZ62" s="5"/>
      <c r="RGA62" s="5"/>
      <c r="RGB62" s="5"/>
      <c r="RGC62" s="5"/>
      <c r="RGD62" s="5"/>
      <c r="RGE62" s="5"/>
      <c r="RGF62" s="5"/>
      <c r="RGG62" s="5"/>
      <c r="RGH62" s="5"/>
      <c r="RGI62" s="5"/>
      <c r="RGJ62" s="5"/>
      <c r="RGK62" s="5"/>
      <c r="RGL62" s="5"/>
      <c r="RGM62" s="5"/>
      <c r="RGN62" s="5"/>
      <c r="RGO62" s="5"/>
      <c r="RGP62" s="5"/>
      <c r="RGQ62" s="5"/>
      <c r="RGR62" s="5"/>
      <c r="RGS62" s="5"/>
      <c r="RGT62" s="5"/>
      <c r="RGU62" s="5"/>
      <c r="RGV62" s="5"/>
      <c r="RGW62" s="5"/>
      <c r="RGX62" s="5"/>
      <c r="RGY62" s="5"/>
      <c r="RGZ62" s="5"/>
      <c r="RHA62" s="5"/>
      <c r="RHB62" s="5"/>
      <c r="RHC62" s="5"/>
      <c r="RHD62" s="5"/>
      <c r="RHE62" s="5"/>
      <c r="RHF62" s="5"/>
      <c r="RHG62" s="5"/>
      <c r="RHH62" s="5"/>
      <c r="RHI62" s="5"/>
      <c r="RHJ62" s="5"/>
      <c r="RHK62" s="5"/>
      <c r="RHL62" s="5"/>
      <c r="RHM62" s="5"/>
      <c r="RHN62" s="5"/>
      <c r="RHO62" s="5"/>
      <c r="RHP62" s="5"/>
      <c r="RHQ62" s="5"/>
      <c r="RHR62" s="5"/>
      <c r="RHS62" s="5"/>
      <c r="RHT62" s="5"/>
      <c r="RHU62" s="5"/>
      <c r="RHV62" s="5"/>
      <c r="RHW62" s="5"/>
      <c r="RHX62" s="5"/>
      <c r="RHY62" s="5"/>
      <c r="RHZ62" s="5"/>
      <c r="RIA62" s="5"/>
      <c r="RIB62" s="5"/>
      <c r="RIC62" s="5"/>
      <c r="RID62" s="5"/>
      <c r="RIE62" s="5"/>
      <c r="RIF62" s="5"/>
      <c r="RIG62" s="5"/>
      <c r="RIH62" s="5"/>
      <c r="RII62" s="5"/>
      <c r="RIJ62" s="5"/>
      <c r="RIK62" s="5"/>
      <c r="RIL62" s="5"/>
      <c r="RIM62" s="5"/>
      <c r="RIN62" s="5"/>
      <c r="RIO62" s="5"/>
      <c r="RIP62" s="5"/>
      <c r="RIQ62" s="5"/>
      <c r="RIR62" s="5"/>
      <c r="RIS62" s="5"/>
      <c r="RIT62" s="5"/>
      <c r="RIU62" s="5"/>
      <c r="RIV62" s="5"/>
      <c r="RIW62" s="5"/>
      <c r="RIX62" s="5"/>
      <c r="RIY62" s="5"/>
      <c r="RIZ62" s="5"/>
      <c r="RJA62" s="5"/>
      <c r="RJB62" s="5"/>
      <c r="RJC62" s="5"/>
      <c r="RJD62" s="5"/>
      <c r="RJE62" s="5"/>
      <c r="RJF62" s="5"/>
      <c r="RJG62" s="5"/>
      <c r="RJH62" s="5"/>
      <c r="RJI62" s="5"/>
      <c r="RJJ62" s="5"/>
      <c r="RJK62" s="5"/>
      <c r="RJL62" s="5"/>
      <c r="RJM62" s="5"/>
      <c r="RJN62" s="5"/>
      <c r="RJO62" s="5"/>
      <c r="RJP62" s="5"/>
      <c r="RJQ62" s="5"/>
      <c r="RJR62" s="5"/>
      <c r="RJS62" s="5"/>
      <c r="RJT62" s="5"/>
      <c r="RJU62" s="5"/>
      <c r="RJV62" s="5"/>
      <c r="RJW62" s="5"/>
      <c r="RJX62" s="5"/>
      <c r="RJY62" s="5"/>
      <c r="RJZ62" s="5"/>
      <c r="RKA62" s="5"/>
      <c r="RKB62" s="5"/>
      <c r="RKC62" s="5"/>
      <c r="RKD62" s="5"/>
      <c r="RKE62" s="5"/>
      <c r="RKF62" s="5"/>
      <c r="RKG62" s="5"/>
      <c r="RKH62" s="5"/>
      <c r="RKI62" s="5"/>
      <c r="RKJ62" s="5"/>
      <c r="RKK62" s="5"/>
      <c r="RKL62" s="5"/>
      <c r="RKM62" s="5"/>
      <c r="RKN62" s="5"/>
      <c r="RKO62" s="5"/>
      <c r="RKP62" s="5"/>
      <c r="RKQ62" s="5"/>
      <c r="RKR62" s="5"/>
      <c r="RKS62" s="5"/>
      <c r="RKT62" s="5"/>
      <c r="RKU62" s="5"/>
      <c r="RKV62" s="5"/>
      <c r="RKW62" s="5"/>
      <c r="RKX62" s="5"/>
      <c r="RKY62" s="5"/>
      <c r="RKZ62" s="5"/>
      <c r="RLA62" s="5"/>
      <c r="RLB62" s="5"/>
      <c r="RLC62" s="5"/>
      <c r="RLD62" s="5"/>
      <c r="RLE62" s="5"/>
      <c r="RLF62" s="5"/>
      <c r="RLG62" s="5"/>
      <c r="RLH62" s="5"/>
      <c r="RLI62" s="5"/>
      <c r="RLJ62" s="5"/>
      <c r="RLK62" s="5"/>
      <c r="RLL62" s="5"/>
      <c r="RLM62" s="5"/>
      <c r="RLN62" s="5"/>
      <c r="RLO62" s="5"/>
      <c r="RLP62" s="5"/>
      <c r="RLQ62" s="5"/>
      <c r="RLR62" s="5"/>
      <c r="RLS62" s="5"/>
      <c r="RLT62" s="5"/>
      <c r="RLU62" s="5"/>
      <c r="RLV62" s="5"/>
      <c r="RLW62" s="5"/>
      <c r="RLX62" s="5"/>
      <c r="RLY62" s="5"/>
      <c r="RLZ62" s="5"/>
      <c r="RMA62" s="5"/>
      <c r="RMB62" s="5"/>
      <c r="RMC62" s="5"/>
      <c r="RMD62" s="5"/>
      <c r="RME62" s="5"/>
      <c r="RMF62" s="5"/>
      <c r="RMG62" s="5"/>
      <c r="RMH62" s="5"/>
      <c r="RMI62" s="5"/>
      <c r="RMJ62" s="5"/>
      <c r="RMK62" s="5"/>
      <c r="RML62" s="5"/>
      <c r="RMM62" s="5"/>
      <c r="RMN62" s="5"/>
      <c r="RMO62" s="5"/>
      <c r="RMP62" s="5"/>
      <c r="RMQ62" s="5"/>
      <c r="RMR62" s="5"/>
      <c r="RMS62" s="5"/>
      <c r="RMT62" s="5"/>
      <c r="RMU62" s="5"/>
      <c r="RMV62" s="5"/>
      <c r="RMW62" s="5"/>
      <c r="RMX62" s="5"/>
      <c r="RMY62" s="5"/>
      <c r="RMZ62" s="5"/>
      <c r="RNA62" s="5"/>
      <c r="RNB62" s="5"/>
      <c r="RNC62" s="5"/>
      <c r="RND62" s="5"/>
      <c r="RNE62" s="5"/>
      <c r="RNF62" s="5"/>
      <c r="RNG62" s="5"/>
      <c r="RNH62" s="5"/>
      <c r="RNI62" s="5"/>
      <c r="RNJ62" s="5"/>
      <c r="RNK62" s="5"/>
      <c r="RNL62" s="5"/>
      <c r="RNM62" s="5"/>
      <c r="RNN62" s="5"/>
      <c r="RNO62" s="5"/>
      <c r="RNP62" s="5"/>
      <c r="RNQ62" s="5"/>
      <c r="RNR62" s="5"/>
      <c r="RNS62" s="5"/>
      <c r="RNT62" s="5"/>
      <c r="RNU62" s="5"/>
      <c r="RNV62" s="5"/>
      <c r="RNW62" s="5"/>
      <c r="RNX62" s="5"/>
      <c r="RNY62" s="5"/>
      <c r="RNZ62" s="5"/>
      <c r="ROA62" s="5"/>
      <c r="ROB62" s="5"/>
      <c r="ROC62" s="5"/>
      <c r="ROD62" s="5"/>
      <c r="ROE62" s="5"/>
      <c r="ROF62" s="5"/>
      <c r="ROG62" s="5"/>
      <c r="ROH62" s="5"/>
      <c r="ROI62" s="5"/>
      <c r="ROJ62" s="5"/>
      <c r="ROK62" s="5"/>
      <c r="ROL62" s="5"/>
      <c r="ROM62" s="5"/>
      <c r="RON62" s="5"/>
      <c r="ROO62" s="5"/>
      <c r="ROP62" s="5"/>
      <c r="ROQ62" s="5"/>
      <c r="ROR62" s="5"/>
      <c r="ROS62" s="5"/>
      <c r="ROT62" s="5"/>
      <c r="ROU62" s="5"/>
      <c r="ROV62" s="5"/>
      <c r="ROW62" s="5"/>
      <c r="ROX62" s="5"/>
      <c r="ROY62" s="5"/>
      <c r="ROZ62" s="5"/>
      <c r="RPA62" s="5"/>
      <c r="RPB62" s="5"/>
      <c r="RPC62" s="5"/>
      <c r="RPD62" s="5"/>
      <c r="RPE62" s="5"/>
      <c r="RPF62" s="5"/>
      <c r="RPG62" s="5"/>
      <c r="RPH62" s="5"/>
      <c r="RPI62" s="5"/>
      <c r="RPJ62" s="5"/>
      <c r="RPK62" s="5"/>
      <c r="RPL62" s="5"/>
      <c r="RPM62" s="5"/>
      <c r="RPN62" s="5"/>
      <c r="RPO62" s="5"/>
      <c r="RPP62" s="5"/>
      <c r="RPQ62" s="5"/>
      <c r="RPR62" s="5"/>
      <c r="RPS62" s="5"/>
      <c r="RPT62" s="5"/>
      <c r="RPU62" s="5"/>
      <c r="RPV62" s="5"/>
      <c r="RPW62" s="5"/>
      <c r="RPX62" s="5"/>
      <c r="RPY62" s="5"/>
      <c r="RPZ62" s="5"/>
      <c r="RQA62" s="5"/>
      <c r="RQB62" s="5"/>
      <c r="RQC62" s="5"/>
      <c r="RQD62" s="5"/>
      <c r="RQE62" s="5"/>
      <c r="RQF62" s="5"/>
      <c r="RQG62" s="5"/>
      <c r="RQH62" s="5"/>
      <c r="RQI62" s="5"/>
      <c r="RQJ62" s="5"/>
      <c r="RQK62" s="5"/>
      <c r="RQL62" s="5"/>
      <c r="RQM62" s="5"/>
      <c r="RQN62" s="5"/>
      <c r="RQO62" s="5"/>
      <c r="RQP62" s="5"/>
      <c r="RQQ62" s="5"/>
      <c r="RQR62" s="5"/>
      <c r="RQS62" s="5"/>
      <c r="RQT62" s="5"/>
      <c r="RQU62" s="5"/>
      <c r="RQV62" s="5"/>
      <c r="RQW62" s="5"/>
      <c r="RQX62" s="5"/>
      <c r="RQY62" s="5"/>
      <c r="RQZ62" s="5"/>
      <c r="RRA62" s="5"/>
      <c r="RRB62" s="5"/>
      <c r="RRC62" s="5"/>
      <c r="RRD62" s="5"/>
      <c r="RRE62" s="5"/>
      <c r="RRF62" s="5"/>
      <c r="RRG62" s="5"/>
      <c r="RRH62" s="5"/>
      <c r="RRI62" s="5"/>
      <c r="RRJ62" s="5"/>
      <c r="RRK62" s="5"/>
      <c r="RRL62" s="5"/>
      <c r="RRM62" s="5"/>
      <c r="RRN62" s="5"/>
      <c r="RRO62" s="5"/>
      <c r="RRP62" s="5"/>
      <c r="RRQ62" s="5"/>
      <c r="RRR62" s="5"/>
      <c r="RRS62" s="5"/>
      <c r="RRT62" s="5"/>
      <c r="RRU62" s="5"/>
      <c r="RRV62" s="5"/>
      <c r="RRW62" s="5"/>
      <c r="RRX62" s="5"/>
      <c r="RRY62" s="5"/>
      <c r="RRZ62" s="5"/>
      <c r="RSA62" s="5"/>
      <c r="RSB62" s="5"/>
      <c r="RSC62" s="5"/>
      <c r="RSD62" s="5"/>
      <c r="RSE62" s="5"/>
      <c r="RSF62" s="5"/>
      <c r="RSG62" s="5"/>
      <c r="RSH62" s="5"/>
      <c r="RSI62" s="5"/>
      <c r="RSJ62" s="5"/>
      <c r="RSK62" s="5"/>
      <c r="RSL62" s="5"/>
      <c r="RSM62" s="5"/>
      <c r="RSN62" s="5"/>
      <c r="RSO62" s="5"/>
      <c r="RSP62" s="5"/>
      <c r="RSQ62" s="5"/>
      <c r="RSR62" s="5"/>
      <c r="RSS62" s="5"/>
      <c r="RST62" s="5"/>
      <c r="RSU62" s="5"/>
      <c r="RSV62" s="5"/>
      <c r="RSW62" s="5"/>
      <c r="RSX62" s="5"/>
      <c r="RSY62" s="5"/>
      <c r="RSZ62" s="5"/>
      <c r="RTA62" s="5"/>
      <c r="RTB62" s="5"/>
      <c r="RTC62" s="5"/>
      <c r="RTD62" s="5"/>
      <c r="RTE62" s="5"/>
      <c r="RTF62" s="5"/>
      <c r="RTG62" s="5"/>
      <c r="RTH62" s="5"/>
      <c r="RTI62" s="5"/>
      <c r="RTJ62" s="5"/>
      <c r="RTK62" s="5"/>
      <c r="RTL62" s="5"/>
      <c r="RTM62" s="5"/>
      <c r="RTN62" s="5"/>
      <c r="RTO62" s="5"/>
      <c r="RTP62" s="5"/>
      <c r="RTQ62" s="5"/>
      <c r="RTR62" s="5"/>
      <c r="RTS62" s="5"/>
      <c r="RTT62" s="5"/>
      <c r="RTU62" s="5"/>
      <c r="RTV62" s="5"/>
      <c r="RTW62" s="5"/>
      <c r="RTX62" s="5"/>
      <c r="RTY62" s="5"/>
      <c r="RTZ62" s="5"/>
      <c r="RUA62" s="5"/>
      <c r="RUB62" s="5"/>
      <c r="RUC62" s="5"/>
      <c r="RUD62" s="5"/>
      <c r="RUE62" s="5"/>
      <c r="RUF62" s="5"/>
      <c r="RUG62" s="5"/>
      <c r="RUH62" s="5"/>
      <c r="RUI62" s="5"/>
      <c r="RUJ62" s="5"/>
      <c r="RUK62" s="5"/>
      <c r="RUL62" s="5"/>
      <c r="RUM62" s="5"/>
      <c r="RUN62" s="5"/>
      <c r="RUO62" s="5"/>
      <c r="RUP62" s="5"/>
      <c r="RUQ62" s="5"/>
      <c r="RUR62" s="5"/>
      <c r="RUS62" s="5"/>
      <c r="RUT62" s="5"/>
      <c r="RUU62" s="5"/>
      <c r="RUV62" s="5"/>
      <c r="RUW62" s="5"/>
      <c r="RUX62" s="5"/>
      <c r="RUY62" s="5"/>
      <c r="RUZ62" s="5"/>
      <c r="RVA62" s="5"/>
      <c r="RVB62" s="5"/>
      <c r="RVC62" s="5"/>
      <c r="RVD62" s="5"/>
      <c r="RVE62" s="5"/>
      <c r="RVF62" s="5"/>
      <c r="RVG62" s="5"/>
      <c r="RVH62" s="5"/>
      <c r="RVI62" s="5"/>
      <c r="RVJ62" s="5"/>
      <c r="RVK62" s="5"/>
      <c r="RVL62" s="5"/>
      <c r="RVM62" s="5"/>
      <c r="RVN62" s="5"/>
      <c r="RVO62" s="5"/>
      <c r="RVP62" s="5"/>
      <c r="RVQ62" s="5"/>
      <c r="RVR62" s="5"/>
      <c r="RVS62" s="5"/>
      <c r="RVT62" s="5"/>
      <c r="RVU62" s="5"/>
      <c r="RVV62" s="5"/>
      <c r="RVW62" s="5"/>
      <c r="RVX62" s="5"/>
      <c r="RVY62" s="5"/>
      <c r="RVZ62" s="5"/>
      <c r="RWA62" s="5"/>
      <c r="RWB62" s="5"/>
      <c r="RWC62" s="5"/>
      <c r="RWD62" s="5"/>
      <c r="RWE62" s="5"/>
      <c r="RWF62" s="5"/>
      <c r="RWG62" s="5"/>
      <c r="RWH62" s="5"/>
      <c r="RWI62" s="5"/>
      <c r="RWJ62" s="5"/>
      <c r="RWK62" s="5"/>
      <c r="RWL62" s="5"/>
      <c r="RWM62" s="5"/>
      <c r="RWN62" s="5"/>
      <c r="RWO62" s="5"/>
      <c r="RWP62" s="5"/>
      <c r="RWQ62" s="5"/>
      <c r="RWR62" s="5"/>
      <c r="RWS62" s="5"/>
      <c r="RWT62" s="5"/>
      <c r="RWU62" s="5"/>
      <c r="RWV62" s="5"/>
      <c r="RWW62" s="5"/>
      <c r="RWX62" s="5"/>
      <c r="RWY62" s="5"/>
      <c r="RWZ62" s="5"/>
      <c r="RXA62" s="5"/>
      <c r="RXB62" s="5"/>
      <c r="RXC62" s="5"/>
      <c r="RXD62" s="5"/>
      <c r="RXE62" s="5"/>
      <c r="RXF62" s="5"/>
      <c r="RXG62" s="5"/>
      <c r="RXH62" s="5"/>
      <c r="RXI62" s="5"/>
      <c r="RXJ62" s="5"/>
      <c r="RXK62" s="5"/>
      <c r="RXL62" s="5"/>
      <c r="RXM62" s="5"/>
      <c r="RXN62" s="5"/>
      <c r="RXO62" s="5"/>
      <c r="RXP62" s="5"/>
      <c r="RXQ62" s="5"/>
      <c r="RXR62" s="5"/>
      <c r="RXS62" s="5"/>
      <c r="RXT62" s="5"/>
      <c r="RXU62" s="5"/>
      <c r="RXV62" s="5"/>
      <c r="RXW62" s="5"/>
      <c r="RXX62" s="5"/>
      <c r="RXY62" s="5"/>
      <c r="RXZ62" s="5"/>
      <c r="RYA62" s="5"/>
      <c r="RYB62" s="5"/>
      <c r="RYC62" s="5"/>
      <c r="RYD62" s="5"/>
      <c r="RYE62" s="5"/>
      <c r="RYF62" s="5"/>
      <c r="RYG62" s="5"/>
      <c r="RYH62" s="5"/>
      <c r="RYI62" s="5"/>
      <c r="RYJ62" s="5"/>
      <c r="RYK62" s="5"/>
      <c r="RYL62" s="5"/>
      <c r="RYM62" s="5"/>
      <c r="RYN62" s="5"/>
      <c r="RYO62" s="5"/>
      <c r="RYP62" s="5"/>
      <c r="RYQ62" s="5"/>
      <c r="RYR62" s="5"/>
      <c r="RYS62" s="5"/>
      <c r="RYT62" s="5"/>
      <c r="RYU62" s="5"/>
      <c r="RYV62" s="5"/>
      <c r="RYW62" s="5"/>
      <c r="RYX62" s="5"/>
      <c r="RYY62" s="5"/>
      <c r="RYZ62" s="5"/>
      <c r="RZA62" s="5"/>
      <c r="RZB62" s="5"/>
      <c r="RZC62" s="5"/>
      <c r="RZD62" s="5"/>
      <c r="RZE62" s="5"/>
      <c r="RZF62" s="5"/>
      <c r="RZG62" s="5"/>
      <c r="RZH62" s="5"/>
      <c r="RZI62" s="5"/>
      <c r="RZJ62" s="5"/>
      <c r="RZK62" s="5"/>
      <c r="RZL62" s="5"/>
      <c r="RZM62" s="5"/>
      <c r="RZN62" s="5"/>
      <c r="RZO62" s="5"/>
      <c r="RZP62" s="5"/>
      <c r="RZQ62" s="5"/>
      <c r="RZR62" s="5"/>
      <c r="RZS62" s="5"/>
      <c r="RZT62" s="5"/>
      <c r="RZU62" s="5"/>
      <c r="RZV62" s="5"/>
      <c r="RZW62" s="5"/>
      <c r="RZX62" s="5"/>
      <c r="RZY62" s="5"/>
      <c r="RZZ62" s="5"/>
      <c r="SAA62" s="5"/>
      <c r="SAB62" s="5"/>
      <c r="SAC62" s="5"/>
      <c r="SAD62" s="5"/>
      <c r="SAE62" s="5"/>
      <c r="SAF62" s="5"/>
      <c r="SAG62" s="5"/>
      <c r="SAH62" s="5"/>
      <c r="SAI62" s="5"/>
      <c r="SAJ62" s="5"/>
      <c r="SAK62" s="5"/>
      <c r="SAL62" s="5"/>
      <c r="SAM62" s="5"/>
      <c r="SAN62" s="5"/>
      <c r="SAO62" s="5"/>
      <c r="SAP62" s="5"/>
      <c r="SAQ62" s="5"/>
      <c r="SAR62" s="5"/>
      <c r="SAS62" s="5"/>
      <c r="SAT62" s="5"/>
      <c r="SAU62" s="5"/>
      <c r="SAV62" s="5"/>
      <c r="SAW62" s="5"/>
      <c r="SAX62" s="5"/>
      <c r="SAY62" s="5"/>
      <c r="SAZ62" s="5"/>
      <c r="SBA62" s="5"/>
      <c r="SBB62" s="5"/>
      <c r="SBC62" s="5"/>
      <c r="SBD62" s="5"/>
      <c r="SBE62" s="5"/>
      <c r="SBF62" s="5"/>
      <c r="SBG62" s="5"/>
      <c r="SBH62" s="5"/>
      <c r="SBI62" s="5"/>
      <c r="SBJ62" s="5"/>
      <c r="SBK62" s="5"/>
      <c r="SBL62" s="5"/>
      <c r="SBM62" s="5"/>
      <c r="SBN62" s="5"/>
      <c r="SBO62" s="5"/>
      <c r="SBP62" s="5"/>
      <c r="SBQ62" s="5"/>
      <c r="SBR62" s="5"/>
      <c r="SBS62" s="5"/>
      <c r="SBT62" s="5"/>
      <c r="SBU62" s="5"/>
      <c r="SBV62" s="5"/>
      <c r="SBW62" s="5"/>
      <c r="SBX62" s="5"/>
      <c r="SBY62" s="5"/>
      <c r="SBZ62" s="5"/>
      <c r="SCA62" s="5"/>
      <c r="SCB62" s="5"/>
      <c r="SCC62" s="5"/>
      <c r="SCD62" s="5"/>
      <c r="SCE62" s="5"/>
      <c r="SCF62" s="5"/>
      <c r="SCG62" s="5"/>
      <c r="SCH62" s="5"/>
      <c r="SCI62" s="5"/>
      <c r="SCJ62" s="5"/>
      <c r="SCK62" s="5"/>
      <c r="SCL62" s="5"/>
      <c r="SCM62" s="5"/>
      <c r="SCN62" s="5"/>
      <c r="SCO62" s="5"/>
      <c r="SCP62" s="5"/>
      <c r="SCQ62" s="5"/>
      <c r="SCR62" s="5"/>
      <c r="SCS62" s="5"/>
      <c r="SCT62" s="5"/>
      <c r="SCU62" s="5"/>
      <c r="SCV62" s="5"/>
      <c r="SCW62" s="5"/>
      <c r="SCX62" s="5"/>
      <c r="SCY62" s="5"/>
      <c r="SCZ62" s="5"/>
      <c r="SDA62" s="5"/>
      <c r="SDB62" s="5"/>
      <c r="SDC62" s="5"/>
      <c r="SDD62" s="5"/>
      <c r="SDE62" s="5"/>
      <c r="SDF62" s="5"/>
      <c r="SDG62" s="5"/>
      <c r="SDH62" s="5"/>
      <c r="SDI62" s="5"/>
      <c r="SDJ62" s="5"/>
      <c r="SDK62" s="5"/>
      <c r="SDL62" s="5"/>
      <c r="SDM62" s="5"/>
      <c r="SDN62" s="5"/>
      <c r="SDO62" s="5"/>
      <c r="SDP62" s="5"/>
      <c r="SDQ62" s="5"/>
      <c r="SDR62" s="5"/>
      <c r="SDS62" s="5"/>
      <c r="SDT62" s="5"/>
      <c r="SDU62" s="5"/>
      <c r="SDV62" s="5"/>
      <c r="SDW62" s="5"/>
      <c r="SDX62" s="5"/>
      <c r="SDY62" s="5"/>
      <c r="SDZ62" s="5"/>
      <c r="SEA62" s="5"/>
      <c r="SEB62" s="5"/>
      <c r="SEC62" s="5"/>
      <c r="SED62" s="5"/>
      <c r="SEE62" s="5"/>
      <c r="SEF62" s="5"/>
      <c r="SEG62" s="5"/>
      <c r="SEH62" s="5"/>
      <c r="SEI62" s="5"/>
      <c r="SEJ62" s="5"/>
      <c r="SEK62" s="5"/>
      <c r="SEL62" s="5"/>
      <c r="SEM62" s="5"/>
      <c r="SEN62" s="5"/>
      <c r="SEO62" s="5"/>
      <c r="SEP62" s="5"/>
      <c r="SEQ62" s="5"/>
      <c r="SER62" s="5"/>
      <c r="SES62" s="5"/>
      <c r="SET62" s="5"/>
      <c r="SEU62" s="5"/>
      <c r="SEV62" s="5"/>
      <c r="SEW62" s="5"/>
      <c r="SEX62" s="5"/>
      <c r="SEY62" s="5"/>
      <c r="SEZ62" s="5"/>
      <c r="SFA62" s="5"/>
      <c r="SFB62" s="5"/>
      <c r="SFC62" s="5"/>
      <c r="SFD62" s="5"/>
      <c r="SFE62" s="5"/>
      <c r="SFF62" s="5"/>
      <c r="SFG62" s="5"/>
      <c r="SFH62" s="5"/>
      <c r="SFI62" s="5"/>
      <c r="SFJ62" s="5"/>
      <c r="SFK62" s="5"/>
      <c r="SFL62" s="5"/>
      <c r="SFM62" s="5"/>
      <c r="SFN62" s="5"/>
      <c r="SFO62" s="5"/>
      <c r="SFP62" s="5"/>
      <c r="SFQ62" s="5"/>
      <c r="SFR62" s="5"/>
      <c r="SFS62" s="5"/>
      <c r="SFT62" s="5"/>
      <c r="SFU62" s="5"/>
      <c r="SFV62" s="5"/>
      <c r="SFW62" s="5"/>
      <c r="SFX62" s="5"/>
      <c r="SFY62" s="5"/>
      <c r="SFZ62" s="5"/>
      <c r="SGA62" s="5"/>
      <c r="SGB62" s="5"/>
      <c r="SGC62" s="5"/>
      <c r="SGD62" s="5"/>
      <c r="SGE62" s="5"/>
      <c r="SGF62" s="5"/>
      <c r="SGG62" s="5"/>
      <c r="SGH62" s="5"/>
      <c r="SGI62" s="5"/>
      <c r="SGJ62" s="5"/>
      <c r="SGK62" s="5"/>
      <c r="SGL62" s="5"/>
      <c r="SGM62" s="5"/>
      <c r="SGN62" s="5"/>
      <c r="SGO62" s="5"/>
      <c r="SGP62" s="5"/>
      <c r="SGQ62" s="5"/>
      <c r="SGR62" s="5"/>
      <c r="SGS62" s="5"/>
      <c r="SGT62" s="5"/>
      <c r="SGU62" s="5"/>
      <c r="SGV62" s="5"/>
      <c r="SGW62" s="5"/>
      <c r="SGX62" s="5"/>
      <c r="SGY62" s="5"/>
      <c r="SGZ62" s="5"/>
      <c r="SHA62" s="5"/>
      <c r="SHB62" s="5"/>
      <c r="SHC62" s="5"/>
      <c r="SHD62" s="5"/>
      <c r="SHE62" s="5"/>
      <c r="SHF62" s="5"/>
      <c r="SHG62" s="5"/>
      <c r="SHH62" s="5"/>
      <c r="SHI62" s="5"/>
      <c r="SHJ62" s="5"/>
      <c r="SHK62" s="5"/>
      <c r="SHL62" s="5"/>
      <c r="SHM62" s="5"/>
      <c r="SHN62" s="5"/>
      <c r="SHO62" s="5"/>
      <c r="SHP62" s="5"/>
      <c r="SHQ62" s="5"/>
      <c r="SHR62" s="5"/>
      <c r="SHS62" s="5"/>
      <c r="SHT62" s="5"/>
      <c r="SHU62" s="5"/>
      <c r="SHV62" s="5"/>
      <c r="SHW62" s="5"/>
      <c r="SHX62" s="5"/>
      <c r="SHY62" s="5"/>
      <c r="SHZ62" s="5"/>
      <c r="SIA62" s="5"/>
      <c r="SIB62" s="5"/>
      <c r="SIC62" s="5"/>
      <c r="SID62" s="5"/>
      <c r="SIE62" s="5"/>
      <c r="SIF62" s="5"/>
      <c r="SIG62" s="5"/>
      <c r="SIH62" s="5"/>
      <c r="SII62" s="5"/>
      <c r="SIJ62" s="5"/>
      <c r="SIK62" s="5"/>
      <c r="SIL62" s="5"/>
      <c r="SIM62" s="5"/>
      <c r="SIN62" s="5"/>
      <c r="SIO62" s="5"/>
      <c r="SIP62" s="5"/>
      <c r="SIQ62" s="5"/>
      <c r="SIR62" s="5"/>
      <c r="SIS62" s="5"/>
      <c r="SIT62" s="5"/>
      <c r="SIU62" s="5"/>
      <c r="SIV62" s="5"/>
      <c r="SIW62" s="5"/>
      <c r="SIX62" s="5"/>
      <c r="SIY62" s="5"/>
      <c r="SIZ62" s="5"/>
      <c r="SJA62" s="5"/>
      <c r="SJB62" s="5"/>
      <c r="SJC62" s="5"/>
      <c r="SJD62" s="5"/>
      <c r="SJE62" s="5"/>
      <c r="SJF62" s="5"/>
      <c r="SJG62" s="5"/>
      <c r="SJH62" s="5"/>
      <c r="SJI62" s="5"/>
      <c r="SJJ62" s="5"/>
      <c r="SJK62" s="5"/>
      <c r="SJL62" s="5"/>
      <c r="SJM62" s="5"/>
      <c r="SJN62" s="5"/>
      <c r="SJO62" s="5"/>
      <c r="SJP62" s="5"/>
      <c r="SJQ62" s="5"/>
      <c r="SJR62" s="5"/>
      <c r="SJS62" s="5"/>
      <c r="SJT62" s="5"/>
      <c r="SJU62" s="5"/>
      <c r="SJV62" s="5"/>
      <c r="SJW62" s="5"/>
      <c r="SJX62" s="5"/>
      <c r="SJY62" s="5"/>
      <c r="SJZ62" s="5"/>
      <c r="SKA62" s="5"/>
      <c r="SKB62" s="5"/>
      <c r="SKC62" s="5"/>
      <c r="SKD62" s="5"/>
      <c r="SKE62" s="5"/>
      <c r="SKF62" s="5"/>
      <c r="SKG62" s="5"/>
      <c r="SKH62" s="5"/>
      <c r="SKI62" s="5"/>
      <c r="SKJ62" s="5"/>
      <c r="SKK62" s="5"/>
      <c r="SKL62" s="5"/>
      <c r="SKM62" s="5"/>
      <c r="SKN62" s="5"/>
      <c r="SKO62" s="5"/>
      <c r="SKP62" s="5"/>
      <c r="SKQ62" s="5"/>
      <c r="SKR62" s="5"/>
      <c r="SKS62" s="5"/>
      <c r="SKT62" s="5"/>
      <c r="SKU62" s="5"/>
      <c r="SKV62" s="5"/>
      <c r="SKW62" s="5"/>
      <c r="SKX62" s="5"/>
      <c r="SKY62" s="5"/>
      <c r="SKZ62" s="5"/>
      <c r="SLA62" s="5"/>
      <c r="SLB62" s="5"/>
      <c r="SLC62" s="5"/>
      <c r="SLD62" s="5"/>
      <c r="SLE62" s="5"/>
      <c r="SLF62" s="5"/>
      <c r="SLG62" s="5"/>
      <c r="SLH62" s="5"/>
      <c r="SLI62" s="5"/>
      <c r="SLJ62" s="5"/>
      <c r="SLK62" s="5"/>
      <c r="SLL62" s="5"/>
      <c r="SLM62" s="5"/>
      <c r="SLN62" s="5"/>
      <c r="SLO62" s="5"/>
      <c r="SLP62" s="5"/>
      <c r="SLQ62" s="5"/>
      <c r="SLR62" s="5"/>
      <c r="SLS62" s="5"/>
      <c r="SLT62" s="5"/>
      <c r="SLU62" s="5"/>
      <c r="SLV62" s="5"/>
      <c r="SLW62" s="5"/>
      <c r="SLX62" s="5"/>
      <c r="SLY62" s="5"/>
      <c r="SLZ62" s="5"/>
      <c r="SMA62" s="5"/>
      <c r="SMB62" s="5"/>
      <c r="SMC62" s="5"/>
      <c r="SMD62" s="5"/>
      <c r="SME62" s="5"/>
      <c r="SMF62" s="5"/>
      <c r="SMG62" s="5"/>
      <c r="SMH62" s="5"/>
      <c r="SMI62" s="5"/>
      <c r="SMJ62" s="5"/>
      <c r="SMK62" s="5"/>
      <c r="SML62" s="5"/>
      <c r="SMM62" s="5"/>
      <c r="SMN62" s="5"/>
      <c r="SMO62" s="5"/>
      <c r="SMP62" s="5"/>
      <c r="SMQ62" s="5"/>
      <c r="SMR62" s="5"/>
      <c r="SMS62" s="5"/>
      <c r="SMT62" s="5"/>
      <c r="SMU62" s="5"/>
      <c r="SMV62" s="5"/>
      <c r="SMW62" s="5"/>
      <c r="SMX62" s="5"/>
      <c r="SMY62" s="5"/>
      <c r="SMZ62" s="5"/>
      <c r="SNA62" s="5"/>
      <c r="SNB62" s="5"/>
      <c r="SNC62" s="5"/>
      <c r="SND62" s="5"/>
      <c r="SNE62" s="5"/>
      <c r="SNF62" s="5"/>
      <c r="SNG62" s="5"/>
      <c r="SNH62" s="5"/>
      <c r="SNI62" s="5"/>
      <c r="SNJ62" s="5"/>
      <c r="SNK62" s="5"/>
      <c r="SNL62" s="5"/>
      <c r="SNM62" s="5"/>
      <c r="SNN62" s="5"/>
      <c r="SNO62" s="5"/>
      <c r="SNP62" s="5"/>
      <c r="SNQ62" s="5"/>
      <c r="SNR62" s="5"/>
      <c r="SNS62" s="5"/>
      <c r="SNT62" s="5"/>
      <c r="SNU62" s="5"/>
      <c r="SNV62" s="5"/>
      <c r="SNW62" s="5"/>
      <c r="SNX62" s="5"/>
      <c r="SNY62" s="5"/>
      <c r="SNZ62" s="5"/>
      <c r="SOA62" s="5"/>
      <c r="SOB62" s="5"/>
      <c r="SOC62" s="5"/>
      <c r="SOD62" s="5"/>
      <c r="SOE62" s="5"/>
      <c r="SOF62" s="5"/>
      <c r="SOG62" s="5"/>
      <c r="SOH62" s="5"/>
      <c r="SOI62" s="5"/>
      <c r="SOJ62" s="5"/>
      <c r="SOK62" s="5"/>
      <c r="SOL62" s="5"/>
      <c r="SOM62" s="5"/>
      <c r="SON62" s="5"/>
      <c r="SOO62" s="5"/>
      <c r="SOP62" s="5"/>
      <c r="SOQ62" s="5"/>
      <c r="SOR62" s="5"/>
      <c r="SOS62" s="5"/>
      <c r="SOT62" s="5"/>
      <c r="SOU62" s="5"/>
      <c r="SOV62" s="5"/>
      <c r="SOW62" s="5"/>
      <c r="SOX62" s="5"/>
      <c r="SOY62" s="5"/>
      <c r="SOZ62" s="5"/>
      <c r="SPA62" s="5"/>
      <c r="SPB62" s="5"/>
      <c r="SPC62" s="5"/>
      <c r="SPD62" s="5"/>
      <c r="SPE62" s="5"/>
      <c r="SPF62" s="5"/>
      <c r="SPG62" s="5"/>
      <c r="SPH62" s="5"/>
      <c r="SPI62" s="5"/>
      <c r="SPJ62" s="5"/>
      <c r="SPK62" s="5"/>
      <c r="SPL62" s="5"/>
      <c r="SPM62" s="5"/>
      <c r="SPN62" s="5"/>
      <c r="SPO62" s="5"/>
      <c r="SPP62" s="5"/>
      <c r="SPQ62" s="5"/>
      <c r="SPR62" s="5"/>
      <c r="SPS62" s="5"/>
      <c r="SPT62" s="5"/>
      <c r="SPU62" s="5"/>
      <c r="SPV62" s="5"/>
      <c r="SPW62" s="5"/>
      <c r="SPX62" s="5"/>
      <c r="SPY62" s="5"/>
      <c r="SPZ62" s="5"/>
      <c r="SQA62" s="5"/>
      <c r="SQB62" s="5"/>
      <c r="SQC62" s="5"/>
      <c r="SQD62" s="5"/>
      <c r="SQE62" s="5"/>
      <c r="SQF62" s="5"/>
      <c r="SQG62" s="5"/>
      <c r="SQH62" s="5"/>
      <c r="SQI62" s="5"/>
      <c r="SQJ62" s="5"/>
      <c r="SQK62" s="5"/>
      <c r="SQL62" s="5"/>
      <c r="SQM62" s="5"/>
      <c r="SQN62" s="5"/>
      <c r="SQO62" s="5"/>
      <c r="SQP62" s="5"/>
      <c r="SQQ62" s="5"/>
      <c r="SQR62" s="5"/>
      <c r="SQS62" s="5"/>
      <c r="SQT62" s="5"/>
      <c r="SQU62" s="5"/>
      <c r="SQV62" s="5"/>
      <c r="SQW62" s="5"/>
      <c r="SQX62" s="5"/>
      <c r="SQY62" s="5"/>
      <c r="SQZ62" s="5"/>
      <c r="SRA62" s="5"/>
      <c r="SRB62" s="5"/>
      <c r="SRC62" s="5"/>
      <c r="SRD62" s="5"/>
      <c r="SRE62" s="5"/>
      <c r="SRF62" s="5"/>
      <c r="SRG62" s="5"/>
      <c r="SRH62" s="5"/>
      <c r="SRI62" s="5"/>
      <c r="SRJ62" s="5"/>
      <c r="SRK62" s="5"/>
      <c r="SRL62" s="5"/>
      <c r="SRM62" s="5"/>
      <c r="SRN62" s="5"/>
      <c r="SRO62" s="5"/>
      <c r="SRP62" s="5"/>
      <c r="SRQ62" s="5"/>
      <c r="SRR62" s="5"/>
      <c r="SRS62" s="5"/>
      <c r="SRT62" s="5"/>
      <c r="SRU62" s="5"/>
      <c r="SRV62" s="5"/>
      <c r="SRW62" s="5"/>
      <c r="SRX62" s="5"/>
      <c r="SRY62" s="5"/>
      <c r="SRZ62" s="5"/>
      <c r="SSA62" s="5"/>
      <c r="SSB62" s="5"/>
      <c r="SSC62" s="5"/>
      <c r="SSD62" s="5"/>
      <c r="SSE62" s="5"/>
      <c r="SSF62" s="5"/>
      <c r="SSG62" s="5"/>
      <c r="SSH62" s="5"/>
      <c r="SSI62" s="5"/>
      <c r="SSJ62" s="5"/>
      <c r="SSK62" s="5"/>
      <c r="SSL62" s="5"/>
      <c r="SSM62" s="5"/>
      <c r="SSN62" s="5"/>
      <c r="SSO62" s="5"/>
      <c r="SSP62" s="5"/>
      <c r="SSQ62" s="5"/>
      <c r="SSR62" s="5"/>
      <c r="SSS62" s="5"/>
      <c r="SST62" s="5"/>
      <c r="SSU62" s="5"/>
      <c r="SSV62" s="5"/>
      <c r="SSW62" s="5"/>
      <c r="SSX62" s="5"/>
      <c r="SSY62" s="5"/>
      <c r="SSZ62" s="5"/>
      <c r="STA62" s="5"/>
      <c r="STB62" s="5"/>
      <c r="STC62" s="5"/>
      <c r="STD62" s="5"/>
      <c r="STE62" s="5"/>
      <c r="STF62" s="5"/>
      <c r="STG62" s="5"/>
      <c r="STH62" s="5"/>
      <c r="STI62" s="5"/>
      <c r="STJ62" s="5"/>
      <c r="STK62" s="5"/>
      <c r="STL62" s="5"/>
      <c r="STM62" s="5"/>
      <c r="STN62" s="5"/>
      <c r="STO62" s="5"/>
      <c r="STP62" s="5"/>
      <c r="STQ62" s="5"/>
      <c r="STR62" s="5"/>
      <c r="STS62" s="5"/>
      <c r="STT62" s="5"/>
      <c r="STU62" s="5"/>
      <c r="STV62" s="5"/>
      <c r="STW62" s="5"/>
      <c r="STX62" s="5"/>
      <c r="STY62" s="5"/>
      <c r="STZ62" s="5"/>
      <c r="SUA62" s="5"/>
      <c r="SUB62" s="5"/>
      <c r="SUC62" s="5"/>
      <c r="SUD62" s="5"/>
      <c r="SUE62" s="5"/>
      <c r="SUF62" s="5"/>
      <c r="SUG62" s="5"/>
      <c r="SUH62" s="5"/>
      <c r="SUI62" s="5"/>
      <c r="SUJ62" s="5"/>
      <c r="SUK62" s="5"/>
      <c r="SUL62" s="5"/>
      <c r="SUM62" s="5"/>
      <c r="SUN62" s="5"/>
      <c r="SUO62" s="5"/>
      <c r="SUP62" s="5"/>
      <c r="SUQ62" s="5"/>
      <c r="SUR62" s="5"/>
      <c r="SUS62" s="5"/>
      <c r="SUT62" s="5"/>
      <c r="SUU62" s="5"/>
      <c r="SUV62" s="5"/>
      <c r="SUW62" s="5"/>
      <c r="SUX62" s="5"/>
      <c r="SUY62" s="5"/>
      <c r="SUZ62" s="5"/>
      <c r="SVA62" s="5"/>
      <c r="SVB62" s="5"/>
      <c r="SVC62" s="5"/>
      <c r="SVD62" s="5"/>
      <c r="SVE62" s="5"/>
      <c r="SVF62" s="5"/>
      <c r="SVG62" s="5"/>
      <c r="SVH62" s="5"/>
      <c r="SVI62" s="5"/>
      <c r="SVJ62" s="5"/>
      <c r="SVK62" s="5"/>
      <c r="SVL62" s="5"/>
      <c r="SVM62" s="5"/>
      <c r="SVN62" s="5"/>
      <c r="SVO62" s="5"/>
      <c r="SVP62" s="5"/>
      <c r="SVQ62" s="5"/>
      <c r="SVR62" s="5"/>
      <c r="SVS62" s="5"/>
      <c r="SVT62" s="5"/>
      <c r="SVU62" s="5"/>
      <c r="SVV62" s="5"/>
      <c r="SVW62" s="5"/>
      <c r="SVX62" s="5"/>
      <c r="SVY62" s="5"/>
      <c r="SVZ62" s="5"/>
      <c r="SWA62" s="5"/>
      <c r="SWB62" s="5"/>
      <c r="SWC62" s="5"/>
      <c r="SWD62" s="5"/>
      <c r="SWE62" s="5"/>
      <c r="SWF62" s="5"/>
      <c r="SWG62" s="5"/>
      <c r="SWH62" s="5"/>
      <c r="SWI62" s="5"/>
      <c r="SWJ62" s="5"/>
      <c r="SWK62" s="5"/>
      <c r="SWL62" s="5"/>
      <c r="SWM62" s="5"/>
      <c r="SWN62" s="5"/>
      <c r="SWO62" s="5"/>
      <c r="SWP62" s="5"/>
      <c r="SWQ62" s="5"/>
      <c r="SWR62" s="5"/>
      <c r="SWS62" s="5"/>
      <c r="SWT62" s="5"/>
      <c r="SWU62" s="5"/>
      <c r="SWV62" s="5"/>
      <c r="SWW62" s="5"/>
      <c r="SWX62" s="5"/>
      <c r="SWY62" s="5"/>
      <c r="SWZ62" s="5"/>
      <c r="SXA62" s="5"/>
      <c r="SXB62" s="5"/>
      <c r="SXC62" s="5"/>
      <c r="SXD62" s="5"/>
      <c r="SXE62" s="5"/>
      <c r="SXF62" s="5"/>
      <c r="SXG62" s="5"/>
      <c r="SXH62" s="5"/>
      <c r="SXI62" s="5"/>
      <c r="SXJ62" s="5"/>
      <c r="SXK62" s="5"/>
      <c r="SXL62" s="5"/>
      <c r="SXM62" s="5"/>
      <c r="SXN62" s="5"/>
      <c r="SXO62" s="5"/>
      <c r="SXP62" s="5"/>
      <c r="SXQ62" s="5"/>
      <c r="SXR62" s="5"/>
      <c r="SXS62" s="5"/>
      <c r="SXT62" s="5"/>
      <c r="SXU62" s="5"/>
      <c r="SXV62" s="5"/>
      <c r="SXW62" s="5"/>
      <c r="SXX62" s="5"/>
      <c r="SXY62" s="5"/>
      <c r="SXZ62" s="5"/>
      <c r="SYA62" s="5"/>
      <c r="SYB62" s="5"/>
      <c r="SYC62" s="5"/>
      <c r="SYD62" s="5"/>
      <c r="SYE62" s="5"/>
      <c r="SYF62" s="5"/>
      <c r="SYG62" s="5"/>
      <c r="SYH62" s="5"/>
      <c r="SYI62" s="5"/>
      <c r="SYJ62" s="5"/>
      <c r="SYK62" s="5"/>
      <c r="SYL62" s="5"/>
      <c r="SYM62" s="5"/>
      <c r="SYN62" s="5"/>
      <c r="SYO62" s="5"/>
      <c r="SYP62" s="5"/>
      <c r="SYQ62" s="5"/>
      <c r="SYR62" s="5"/>
      <c r="SYS62" s="5"/>
      <c r="SYT62" s="5"/>
      <c r="SYU62" s="5"/>
      <c r="SYV62" s="5"/>
      <c r="SYW62" s="5"/>
      <c r="SYX62" s="5"/>
      <c r="SYY62" s="5"/>
      <c r="SYZ62" s="5"/>
      <c r="SZA62" s="5"/>
      <c r="SZB62" s="5"/>
      <c r="SZC62" s="5"/>
      <c r="SZD62" s="5"/>
      <c r="SZE62" s="5"/>
      <c r="SZF62" s="5"/>
      <c r="SZG62" s="5"/>
      <c r="SZH62" s="5"/>
      <c r="SZI62" s="5"/>
      <c r="SZJ62" s="5"/>
      <c r="SZK62" s="5"/>
      <c r="SZL62" s="5"/>
      <c r="SZM62" s="5"/>
      <c r="SZN62" s="5"/>
      <c r="SZO62" s="5"/>
      <c r="SZP62" s="5"/>
      <c r="SZQ62" s="5"/>
      <c r="SZR62" s="5"/>
      <c r="SZS62" s="5"/>
      <c r="SZT62" s="5"/>
      <c r="SZU62" s="5"/>
      <c r="SZV62" s="5"/>
      <c r="SZW62" s="5"/>
      <c r="SZX62" s="5"/>
      <c r="SZY62" s="5"/>
      <c r="SZZ62" s="5"/>
      <c r="TAA62" s="5"/>
      <c r="TAB62" s="5"/>
      <c r="TAC62" s="5"/>
      <c r="TAD62" s="5"/>
      <c r="TAE62" s="5"/>
      <c r="TAF62" s="5"/>
      <c r="TAG62" s="5"/>
      <c r="TAH62" s="5"/>
      <c r="TAI62" s="5"/>
      <c r="TAJ62" s="5"/>
      <c r="TAK62" s="5"/>
      <c r="TAL62" s="5"/>
      <c r="TAM62" s="5"/>
      <c r="TAN62" s="5"/>
      <c r="TAO62" s="5"/>
      <c r="TAP62" s="5"/>
      <c r="TAQ62" s="5"/>
      <c r="TAR62" s="5"/>
      <c r="TAS62" s="5"/>
      <c r="TAT62" s="5"/>
      <c r="TAU62" s="5"/>
      <c r="TAV62" s="5"/>
      <c r="TAW62" s="5"/>
      <c r="TAX62" s="5"/>
      <c r="TAY62" s="5"/>
      <c r="TAZ62" s="5"/>
      <c r="TBA62" s="5"/>
      <c r="TBB62" s="5"/>
      <c r="TBC62" s="5"/>
      <c r="TBD62" s="5"/>
      <c r="TBE62" s="5"/>
      <c r="TBF62" s="5"/>
      <c r="TBG62" s="5"/>
      <c r="TBH62" s="5"/>
      <c r="TBI62" s="5"/>
      <c r="TBJ62" s="5"/>
      <c r="TBK62" s="5"/>
      <c r="TBL62" s="5"/>
      <c r="TBM62" s="5"/>
      <c r="TBN62" s="5"/>
      <c r="TBO62" s="5"/>
      <c r="TBP62" s="5"/>
      <c r="TBQ62" s="5"/>
      <c r="TBR62" s="5"/>
      <c r="TBS62" s="5"/>
      <c r="TBT62" s="5"/>
      <c r="TBU62" s="5"/>
      <c r="TBV62" s="5"/>
      <c r="TBW62" s="5"/>
      <c r="TBX62" s="5"/>
      <c r="TBY62" s="5"/>
      <c r="TBZ62" s="5"/>
      <c r="TCA62" s="5"/>
      <c r="TCB62" s="5"/>
      <c r="TCC62" s="5"/>
      <c r="TCD62" s="5"/>
      <c r="TCE62" s="5"/>
      <c r="TCF62" s="5"/>
      <c r="TCG62" s="5"/>
      <c r="TCH62" s="5"/>
      <c r="TCI62" s="5"/>
      <c r="TCJ62" s="5"/>
      <c r="TCK62" s="5"/>
      <c r="TCL62" s="5"/>
      <c r="TCM62" s="5"/>
      <c r="TCN62" s="5"/>
      <c r="TCO62" s="5"/>
      <c r="TCP62" s="5"/>
      <c r="TCQ62" s="5"/>
      <c r="TCR62" s="5"/>
      <c r="TCS62" s="5"/>
      <c r="TCT62" s="5"/>
      <c r="TCU62" s="5"/>
      <c r="TCV62" s="5"/>
      <c r="TCW62" s="5"/>
      <c r="TCX62" s="5"/>
      <c r="TCY62" s="5"/>
      <c r="TCZ62" s="5"/>
      <c r="TDA62" s="5"/>
      <c r="TDB62" s="5"/>
      <c r="TDC62" s="5"/>
      <c r="TDD62" s="5"/>
      <c r="TDE62" s="5"/>
      <c r="TDF62" s="5"/>
      <c r="TDG62" s="5"/>
      <c r="TDH62" s="5"/>
      <c r="TDI62" s="5"/>
      <c r="TDJ62" s="5"/>
      <c r="TDK62" s="5"/>
      <c r="TDL62" s="5"/>
      <c r="TDM62" s="5"/>
      <c r="TDN62" s="5"/>
      <c r="TDO62" s="5"/>
      <c r="TDP62" s="5"/>
      <c r="TDQ62" s="5"/>
      <c r="TDR62" s="5"/>
      <c r="TDS62" s="5"/>
      <c r="TDT62" s="5"/>
      <c r="TDU62" s="5"/>
      <c r="TDV62" s="5"/>
      <c r="TDW62" s="5"/>
      <c r="TDX62" s="5"/>
      <c r="TDY62" s="5"/>
      <c r="TDZ62" s="5"/>
      <c r="TEA62" s="5"/>
      <c r="TEB62" s="5"/>
      <c r="TEC62" s="5"/>
      <c r="TED62" s="5"/>
      <c r="TEE62" s="5"/>
      <c r="TEF62" s="5"/>
      <c r="TEG62" s="5"/>
      <c r="TEH62" s="5"/>
      <c r="TEI62" s="5"/>
      <c r="TEJ62" s="5"/>
      <c r="TEK62" s="5"/>
      <c r="TEL62" s="5"/>
      <c r="TEM62" s="5"/>
      <c r="TEN62" s="5"/>
      <c r="TEO62" s="5"/>
      <c r="TEP62" s="5"/>
      <c r="TEQ62" s="5"/>
      <c r="TER62" s="5"/>
      <c r="TES62" s="5"/>
      <c r="TET62" s="5"/>
      <c r="TEU62" s="5"/>
      <c r="TEV62" s="5"/>
      <c r="TEW62" s="5"/>
      <c r="TEX62" s="5"/>
      <c r="TEY62" s="5"/>
      <c r="TEZ62" s="5"/>
      <c r="TFA62" s="5"/>
      <c r="TFB62" s="5"/>
      <c r="TFC62" s="5"/>
      <c r="TFD62" s="5"/>
      <c r="TFE62" s="5"/>
      <c r="TFF62" s="5"/>
      <c r="TFG62" s="5"/>
      <c r="TFH62" s="5"/>
      <c r="TFI62" s="5"/>
      <c r="TFJ62" s="5"/>
      <c r="TFK62" s="5"/>
      <c r="TFL62" s="5"/>
      <c r="TFM62" s="5"/>
      <c r="TFN62" s="5"/>
      <c r="TFO62" s="5"/>
      <c r="TFP62" s="5"/>
      <c r="TFQ62" s="5"/>
      <c r="TFR62" s="5"/>
      <c r="TFS62" s="5"/>
      <c r="TFT62" s="5"/>
      <c r="TFU62" s="5"/>
      <c r="TFV62" s="5"/>
      <c r="TFW62" s="5"/>
      <c r="TFX62" s="5"/>
      <c r="TFY62" s="5"/>
      <c r="TFZ62" s="5"/>
      <c r="TGA62" s="5"/>
      <c r="TGB62" s="5"/>
      <c r="TGC62" s="5"/>
      <c r="TGD62" s="5"/>
      <c r="TGE62" s="5"/>
      <c r="TGF62" s="5"/>
      <c r="TGG62" s="5"/>
      <c r="TGH62" s="5"/>
      <c r="TGI62" s="5"/>
      <c r="TGJ62" s="5"/>
      <c r="TGK62" s="5"/>
      <c r="TGL62" s="5"/>
      <c r="TGM62" s="5"/>
      <c r="TGN62" s="5"/>
      <c r="TGO62" s="5"/>
      <c r="TGP62" s="5"/>
      <c r="TGQ62" s="5"/>
      <c r="TGR62" s="5"/>
      <c r="TGS62" s="5"/>
      <c r="TGT62" s="5"/>
      <c r="TGU62" s="5"/>
      <c r="TGV62" s="5"/>
      <c r="TGW62" s="5"/>
      <c r="TGX62" s="5"/>
      <c r="TGY62" s="5"/>
      <c r="TGZ62" s="5"/>
      <c r="THA62" s="5"/>
      <c r="THB62" s="5"/>
      <c r="THC62" s="5"/>
      <c r="THD62" s="5"/>
      <c r="THE62" s="5"/>
      <c r="THF62" s="5"/>
      <c r="THG62" s="5"/>
      <c r="THH62" s="5"/>
      <c r="THI62" s="5"/>
      <c r="THJ62" s="5"/>
      <c r="THK62" s="5"/>
      <c r="THL62" s="5"/>
      <c r="THM62" s="5"/>
      <c r="THN62" s="5"/>
      <c r="THO62" s="5"/>
      <c r="THP62" s="5"/>
      <c r="THQ62" s="5"/>
      <c r="THR62" s="5"/>
      <c r="THS62" s="5"/>
      <c r="THT62" s="5"/>
      <c r="THU62" s="5"/>
      <c r="THV62" s="5"/>
      <c r="THW62" s="5"/>
      <c r="THX62" s="5"/>
      <c r="THY62" s="5"/>
      <c r="THZ62" s="5"/>
      <c r="TIA62" s="5"/>
      <c r="TIB62" s="5"/>
      <c r="TIC62" s="5"/>
      <c r="TID62" s="5"/>
      <c r="TIE62" s="5"/>
      <c r="TIF62" s="5"/>
      <c r="TIG62" s="5"/>
      <c r="TIH62" s="5"/>
      <c r="TII62" s="5"/>
      <c r="TIJ62" s="5"/>
      <c r="TIK62" s="5"/>
      <c r="TIL62" s="5"/>
      <c r="TIM62" s="5"/>
      <c r="TIN62" s="5"/>
      <c r="TIO62" s="5"/>
      <c r="TIP62" s="5"/>
      <c r="TIQ62" s="5"/>
      <c r="TIR62" s="5"/>
      <c r="TIS62" s="5"/>
      <c r="TIT62" s="5"/>
      <c r="TIU62" s="5"/>
      <c r="TIV62" s="5"/>
      <c r="TIW62" s="5"/>
      <c r="TIX62" s="5"/>
      <c r="TIY62" s="5"/>
      <c r="TIZ62" s="5"/>
      <c r="TJA62" s="5"/>
      <c r="TJB62" s="5"/>
      <c r="TJC62" s="5"/>
      <c r="TJD62" s="5"/>
      <c r="TJE62" s="5"/>
      <c r="TJF62" s="5"/>
      <c r="TJG62" s="5"/>
      <c r="TJH62" s="5"/>
      <c r="TJI62" s="5"/>
      <c r="TJJ62" s="5"/>
      <c r="TJK62" s="5"/>
      <c r="TJL62" s="5"/>
      <c r="TJM62" s="5"/>
      <c r="TJN62" s="5"/>
      <c r="TJO62" s="5"/>
      <c r="TJP62" s="5"/>
      <c r="TJQ62" s="5"/>
      <c r="TJR62" s="5"/>
      <c r="TJS62" s="5"/>
      <c r="TJT62" s="5"/>
      <c r="TJU62" s="5"/>
      <c r="TJV62" s="5"/>
      <c r="TJW62" s="5"/>
      <c r="TJX62" s="5"/>
      <c r="TJY62" s="5"/>
      <c r="TJZ62" s="5"/>
      <c r="TKA62" s="5"/>
      <c r="TKB62" s="5"/>
      <c r="TKC62" s="5"/>
      <c r="TKD62" s="5"/>
      <c r="TKE62" s="5"/>
      <c r="TKF62" s="5"/>
      <c r="TKG62" s="5"/>
      <c r="TKH62" s="5"/>
      <c r="TKI62" s="5"/>
      <c r="TKJ62" s="5"/>
      <c r="TKK62" s="5"/>
      <c r="TKL62" s="5"/>
      <c r="TKM62" s="5"/>
      <c r="TKN62" s="5"/>
      <c r="TKO62" s="5"/>
      <c r="TKP62" s="5"/>
      <c r="TKQ62" s="5"/>
      <c r="TKR62" s="5"/>
      <c r="TKS62" s="5"/>
      <c r="TKT62" s="5"/>
      <c r="TKU62" s="5"/>
      <c r="TKV62" s="5"/>
      <c r="TKW62" s="5"/>
      <c r="TKX62" s="5"/>
      <c r="TKY62" s="5"/>
      <c r="TKZ62" s="5"/>
      <c r="TLA62" s="5"/>
      <c r="TLB62" s="5"/>
      <c r="TLC62" s="5"/>
      <c r="TLD62" s="5"/>
      <c r="TLE62" s="5"/>
      <c r="TLF62" s="5"/>
      <c r="TLG62" s="5"/>
      <c r="TLH62" s="5"/>
      <c r="TLI62" s="5"/>
      <c r="TLJ62" s="5"/>
      <c r="TLK62" s="5"/>
      <c r="TLL62" s="5"/>
      <c r="TLM62" s="5"/>
      <c r="TLN62" s="5"/>
      <c r="TLO62" s="5"/>
      <c r="TLP62" s="5"/>
      <c r="TLQ62" s="5"/>
      <c r="TLR62" s="5"/>
      <c r="TLS62" s="5"/>
      <c r="TLT62" s="5"/>
      <c r="TLU62" s="5"/>
      <c r="TLV62" s="5"/>
      <c r="TLW62" s="5"/>
      <c r="TLX62" s="5"/>
      <c r="TLY62" s="5"/>
      <c r="TLZ62" s="5"/>
      <c r="TMA62" s="5"/>
      <c r="TMB62" s="5"/>
      <c r="TMC62" s="5"/>
      <c r="TMD62" s="5"/>
      <c r="TME62" s="5"/>
      <c r="TMF62" s="5"/>
      <c r="TMG62" s="5"/>
      <c r="TMH62" s="5"/>
      <c r="TMI62" s="5"/>
      <c r="TMJ62" s="5"/>
      <c r="TMK62" s="5"/>
      <c r="TML62" s="5"/>
      <c r="TMM62" s="5"/>
      <c r="TMN62" s="5"/>
      <c r="TMO62" s="5"/>
      <c r="TMP62" s="5"/>
      <c r="TMQ62" s="5"/>
      <c r="TMR62" s="5"/>
      <c r="TMS62" s="5"/>
      <c r="TMT62" s="5"/>
      <c r="TMU62" s="5"/>
      <c r="TMV62" s="5"/>
      <c r="TMW62" s="5"/>
      <c r="TMX62" s="5"/>
      <c r="TMY62" s="5"/>
      <c r="TMZ62" s="5"/>
      <c r="TNA62" s="5"/>
      <c r="TNB62" s="5"/>
      <c r="TNC62" s="5"/>
      <c r="TND62" s="5"/>
      <c r="TNE62" s="5"/>
      <c r="TNF62" s="5"/>
      <c r="TNG62" s="5"/>
      <c r="TNH62" s="5"/>
      <c r="TNI62" s="5"/>
      <c r="TNJ62" s="5"/>
      <c r="TNK62" s="5"/>
      <c r="TNL62" s="5"/>
      <c r="TNM62" s="5"/>
      <c r="TNN62" s="5"/>
      <c r="TNO62" s="5"/>
      <c r="TNP62" s="5"/>
      <c r="TNQ62" s="5"/>
      <c r="TNR62" s="5"/>
      <c r="TNS62" s="5"/>
      <c r="TNT62" s="5"/>
      <c r="TNU62" s="5"/>
      <c r="TNV62" s="5"/>
      <c r="TNW62" s="5"/>
      <c r="TNX62" s="5"/>
      <c r="TNY62" s="5"/>
      <c r="TNZ62" s="5"/>
      <c r="TOA62" s="5"/>
      <c r="TOB62" s="5"/>
      <c r="TOC62" s="5"/>
      <c r="TOD62" s="5"/>
      <c r="TOE62" s="5"/>
      <c r="TOF62" s="5"/>
      <c r="TOG62" s="5"/>
      <c r="TOH62" s="5"/>
      <c r="TOI62" s="5"/>
      <c r="TOJ62" s="5"/>
      <c r="TOK62" s="5"/>
      <c r="TOL62" s="5"/>
      <c r="TOM62" s="5"/>
      <c r="TON62" s="5"/>
      <c r="TOO62" s="5"/>
      <c r="TOP62" s="5"/>
      <c r="TOQ62" s="5"/>
      <c r="TOR62" s="5"/>
      <c r="TOS62" s="5"/>
      <c r="TOT62" s="5"/>
      <c r="TOU62" s="5"/>
      <c r="TOV62" s="5"/>
      <c r="TOW62" s="5"/>
      <c r="TOX62" s="5"/>
      <c r="TOY62" s="5"/>
      <c r="TOZ62" s="5"/>
      <c r="TPA62" s="5"/>
      <c r="TPB62" s="5"/>
      <c r="TPC62" s="5"/>
      <c r="TPD62" s="5"/>
      <c r="TPE62" s="5"/>
      <c r="TPF62" s="5"/>
      <c r="TPG62" s="5"/>
      <c r="TPH62" s="5"/>
      <c r="TPI62" s="5"/>
      <c r="TPJ62" s="5"/>
      <c r="TPK62" s="5"/>
      <c r="TPL62" s="5"/>
      <c r="TPM62" s="5"/>
      <c r="TPN62" s="5"/>
      <c r="TPO62" s="5"/>
      <c r="TPP62" s="5"/>
      <c r="TPQ62" s="5"/>
      <c r="TPR62" s="5"/>
      <c r="TPS62" s="5"/>
      <c r="TPT62" s="5"/>
      <c r="TPU62" s="5"/>
      <c r="TPV62" s="5"/>
      <c r="TPW62" s="5"/>
      <c r="TPX62" s="5"/>
      <c r="TPY62" s="5"/>
      <c r="TPZ62" s="5"/>
      <c r="TQA62" s="5"/>
      <c r="TQB62" s="5"/>
      <c r="TQC62" s="5"/>
      <c r="TQD62" s="5"/>
      <c r="TQE62" s="5"/>
      <c r="TQF62" s="5"/>
      <c r="TQG62" s="5"/>
      <c r="TQH62" s="5"/>
      <c r="TQI62" s="5"/>
      <c r="TQJ62" s="5"/>
      <c r="TQK62" s="5"/>
      <c r="TQL62" s="5"/>
      <c r="TQM62" s="5"/>
      <c r="TQN62" s="5"/>
      <c r="TQO62" s="5"/>
      <c r="TQP62" s="5"/>
      <c r="TQQ62" s="5"/>
      <c r="TQR62" s="5"/>
      <c r="TQS62" s="5"/>
      <c r="TQT62" s="5"/>
      <c r="TQU62" s="5"/>
      <c r="TQV62" s="5"/>
      <c r="TQW62" s="5"/>
      <c r="TQX62" s="5"/>
      <c r="TQY62" s="5"/>
      <c r="TQZ62" s="5"/>
      <c r="TRA62" s="5"/>
      <c r="TRB62" s="5"/>
      <c r="TRC62" s="5"/>
      <c r="TRD62" s="5"/>
      <c r="TRE62" s="5"/>
      <c r="TRF62" s="5"/>
      <c r="TRG62" s="5"/>
      <c r="TRH62" s="5"/>
      <c r="TRI62" s="5"/>
      <c r="TRJ62" s="5"/>
      <c r="TRK62" s="5"/>
      <c r="TRL62" s="5"/>
      <c r="TRM62" s="5"/>
      <c r="TRN62" s="5"/>
      <c r="TRO62" s="5"/>
      <c r="TRP62" s="5"/>
      <c r="TRQ62" s="5"/>
      <c r="TRR62" s="5"/>
      <c r="TRS62" s="5"/>
      <c r="TRT62" s="5"/>
      <c r="TRU62" s="5"/>
      <c r="TRV62" s="5"/>
      <c r="TRW62" s="5"/>
      <c r="TRX62" s="5"/>
      <c r="TRY62" s="5"/>
      <c r="TRZ62" s="5"/>
      <c r="TSA62" s="5"/>
      <c r="TSB62" s="5"/>
      <c r="TSC62" s="5"/>
      <c r="TSD62" s="5"/>
      <c r="TSE62" s="5"/>
      <c r="TSF62" s="5"/>
      <c r="TSG62" s="5"/>
      <c r="TSH62" s="5"/>
      <c r="TSI62" s="5"/>
      <c r="TSJ62" s="5"/>
      <c r="TSK62" s="5"/>
      <c r="TSL62" s="5"/>
      <c r="TSM62" s="5"/>
      <c r="TSN62" s="5"/>
      <c r="TSO62" s="5"/>
      <c r="TSP62" s="5"/>
      <c r="TSQ62" s="5"/>
      <c r="TSR62" s="5"/>
      <c r="TSS62" s="5"/>
      <c r="TST62" s="5"/>
      <c r="TSU62" s="5"/>
      <c r="TSV62" s="5"/>
      <c r="TSW62" s="5"/>
      <c r="TSX62" s="5"/>
      <c r="TSY62" s="5"/>
      <c r="TSZ62" s="5"/>
      <c r="TTA62" s="5"/>
      <c r="TTB62" s="5"/>
      <c r="TTC62" s="5"/>
      <c r="TTD62" s="5"/>
      <c r="TTE62" s="5"/>
      <c r="TTF62" s="5"/>
      <c r="TTG62" s="5"/>
      <c r="TTH62" s="5"/>
      <c r="TTI62" s="5"/>
      <c r="TTJ62" s="5"/>
      <c r="TTK62" s="5"/>
      <c r="TTL62" s="5"/>
      <c r="TTM62" s="5"/>
      <c r="TTN62" s="5"/>
      <c r="TTO62" s="5"/>
      <c r="TTP62" s="5"/>
      <c r="TTQ62" s="5"/>
      <c r="TTR62" s="5"/>
      <c r="TTS62" s="5"/>
      <c r="TTT62" s="5"/>
      <c r="TTU62" s="5"/>
      <c r="TTV62" s="5"/>
      <c r="TTW62" s="5"/>
      <c r="TTX62" s="5"/>
      <c r="TTY62" s="5"/>
      <c r="TTZ62" s="5"/>
      <c r="TUA62" s="5"/>
      <c r="TUB62" s="5"/>
      <c r="TUC62" s="5"/>
      <c r="TUD62" s="5"/>
      <c r="TUE62" s="5"/>
      <c r="TUF62" s="5"/>
      <c r="TUG62" s="5"/>
      <c r="TUH62" s="5"/>
      <c r="TUI62" s="5"/>
      <c r="TUJ62" s="5"/>
      <c r="TUK62" s="5"/>
      <c r="TUL62" s="5"/>
      <c r="TUM62" s="5"/>
      <c r="TUN62" s="5"/>
      <c r="TUO62" s="5"/>
      <c r="TUP62" s="5"/>
      <c r="TUQ62" s="5"/>
      <c r="TUR62" s="5"/>
      <c r="TUS62" s="5"/>
      <c r="TUT62" s="5"/>
      <c r="TUU62" s="5"/>
      <c r="TUV62" s="5"/>
      <c r="TUW62" s="5"/>
      <c r="TUX62" s="5"/>
      <c r="TUY62" s="5"/>
      <c r="TUZ62" s="5"/>
      <c r="TVA62" s="5"/>
      <c r="TVB62" s="5"/>
      <c r="TVC62" s="5"/>
      <c r="TVD62" s="5"/>
      <c r="TVE62" s="5"/>
      <c r="TVF62" s="5"/>
      <c r="TVG62" s="5"/>
      <c r="TVH62" s="5"/>
      <c r="TVI62" s="5"/>
      <c r="TVJ62" s="5"/>
      <c r="TVK62" s="5"/>
      <c r="TVL62" s="5"/>
      <c r="TVM62" s="5"/>
      <c r="TVN62" s="5"/>
      <c r="TVO62" s="5"/>
      <c r="TVP62" s="5"/>
      <c r="TVQ62" s="5"/>
      <c r="TVR62" s="5"/>
      <c r="TVS62" s="5"/>
      <c r="TVT62" s="5"/>
      <c r="TVU62" s="5"/>
      <c r="TVV62" s="5"/>
      <c r="TVW62" s="5"/>
      <c r="TVX62" s="5"/>
      <c r="TVY62" s="5"/>
      <c r="TVZ62" s="5"/>
      <c r="TWA62" s="5"/>
      <c r="TWB62" s="5"/>
      <c r="TWC62" s="5"/>
      <c r="TWD62" s="5"/>
      <c r="TWE62" s="5"/>
      <c r="TWF62" s="5"/>
      <c r="TWG62" s="5"/>
      <c r="TWH62" s="5"/>
      <c r="TWI62" s="5"/>
      <c r="TWJ62" s="5"/>
      <c r="TWK62" s="5"/>
      <c r="TWL62" s="5"/>
      <c r="TWM62" s="5"/>
      <c r="TWN62" s="5"/>
      <c r="TWO62" s="5"/>
      <c r="TWP62" s="5"/>
      <c r="TWQ62" s="5"/>
      <c r="TWR62" s="5"/>
      <c r="TWS62" s="5"/>
      <c r="TWT62" s="5"/>
      <c r="TWU62" s="5"/>
      <c r="TWV62" s="5"/>
      <c r="TWW62" s="5"/>
      <c r="TWX62" s="5"/>
      <c r="TWY62" s="5"/>
      <c r="TWZ62" s="5"/>
      <c r="TXA62" s="5"/>
      <c r="TXB62" s="5"/>
      <c r="TXC62" s="5"/>
      <c r="TXD62" s="5"/>
      <c r="TXE62" s="5"/>
      <c r="TXF62" s="5"/>
      <c r="TXG62" s="5"/>
      <c r="TXH62" s="5"/>
      <c r="TXI62" s="5"/>
      <c r="TXJ62" s="5"/>
      <c r="TXK62" s="5"/>
      <c r="TXL62" s="5"/>
      <c r="TXM62" s="5"/>
      <c r="TXN62" s="5"/>
      <c r="TXO62" s="5"/>
      <c r="TXP62" s="5"/>
      <c r="TXQ62" s="5"/>
      <c r="TXR62" s="5"/>
      <c r="TXS62" s="5"/>
      <c r="TXT62" s="5"/>
      <c r="TXU62" s="5"/>
      <c r="TXV62" s="5"/>
      <c r="TXW62" s="5"/>
      <c r="TXX62" s="5"/>
      <c r="TXY62" s="5"/>
      <c r="TXZ62" s="5"/>
      <c r="TYA62" s="5"/>
      <c r="TYB62" s="5"/>
      <c r="TYC62" s="5"/>
      <c r="TYD62" s="5"/>
      <c r="TYE62" s="5"/>
      <c r="TYF62" s="5"/>
      <c r="TYG62" s="5"/>
      <c r="TYH62" s="5"/>
      <c r="TYI62" s="5"/>
      <c r="TYJ62" s="5"/>
      <c r="TYK62" s="5"/>
      <c r="TYL62" s="5"/>
      <c r="TYM62" s="5"/>
      <c r="TYN62" s="5"/>
      <c r="TYO62" s="5"/>
      <c r="TYP62" s="5"/>
      <c r="TYQ62" s="5"/>
      <c r="TYR62" s="5"/>
      <c r="TYS62" s="5"/>
      <c r="TYT62" s="5"/>
      <c r="TYU62" s="5"/>
      <c r="TYV62" s="5"/>
      <c r="TYW62" s="5"/>
      <c r="TYX62" s="5"/>
      <c r="TYY62" s="5"/>
      <c r="TYZ62" s="5"/>
      <c r="TZA62" s="5"/>
      <c r="TZB62" s="5"/>
      <c r="TZC62" s="5"/>
      <c r="TZD62" s="5"/>
      <c r="TZE62" s="5"/>
      <c r="TZF62" s="5"/>
      <c r="TZG62" s="5"/>
      <c r="TZH62" s="5"/>
      <c r="TZI62" s="5"/>
      <c r="TZJ62" s="5"/>
      <c r="TZK62" s="5"/>
      <c r="TZL62" s="5"/>
      <c r="TZM62" s="5"/>
      <c r="TZN62" s="5"/>
      <c r="TZO62" s="5"/>
      <c r="TZP62" s="5"/>
      <c r="TZQ62" s="5"/>
      <c r="TZR62" s="5"/>
      <c r="TZS62" s="5"/>
      <c r="TZT62" s="5"/>
      <c r="TZU62" s="5"/>
      <c r="TZV62" s="5"/>
      <c r="TZW62" s="5"/>
      <c r="TZX62" s="5"/>
      <c r="TZY62" s="5"/>
      <c r="TZZ62" s="5"/>
      <c r="UAA62" s="5"/>
      <c r="UAB62" s="5"/>
      <c r="UAC62" s="5"/>
      <c r="UAD62" s="5"/>
      <c r="UAE62" s="5"/>
      <c r="UAF62" s="5"/>
      <c r="UAG62" s="5"/>
      <c r="UAH62" s="5"/>
      <c r="UAI62" s="5"/>
      <c r="UAJ62" s="5"/>
      <c r="UAK62" s="5"/>
      <c r="UAL62" s="5"/>
      <c r="UAM62" s="5"/>
      <c r="UAN62" s="5"/>
      <c r="UAO62" s="5"/>
      <c r="UAP62" s="5"/>
      <c r="UAQ62" s="5"/>
      <c r="UAR62" s="5"/>
      <c r="UAS62" s="5"/>
      <c r="UAT62" s="5"/>
      <c r="UAU62" s="5"/>
      <c r="UAV62" s="5"/>
      <c r="UAW62" s="5"/>
      <c r="UAX62" s="5"/>
      <c r="UAY62" s="5"/>
      <c r="UAZ62" s="5"/>
      <c r="UBA62" s="5"/>
      <c r="UBB62" s="5"/>
      <c r="UBC62" s="5"/>
      <c r="UBD62" s="5"/>
      <c r="UBE62" s="5"/>
      <c r="UBF62" s="5"/>
      <c r="UBG62" s="5"/>
      <c r="UBH62" s="5"/>
      <c r="UBI62" s="5"/>
      <c r="UBJ62" s="5"/>
      <c r="UBK62" s="5"/>
      <c r="UBL62" s="5"/>
      <c r="UBM62" s="5"/>
      <c r="UBN62" s="5"/>
      <c r="UBO62" s="5"/>
      <c r="UBP62" s="5"/>
      <c r="UBQ62" s="5"/>
      <c r="UBR62" s="5"/>
      <c r="UBS62" s="5"/>
      <c r="UBT62" s="5"/>
      <c r="UBU62" s="5"/>
      <c r="UBV62" s="5"/>
      <c r="UBW62" s="5"/>
      <c r="UBX62" s="5"/>
      <c r="UBY62" s="5"/>
      <c r="UBZ62" s="5"/>
      <c r="UCA62" s="5"/>
      <c r="UCB62" s="5"/>
      <c r="UCC62" s="5"/>
      <c r="UCD62" s="5"/>
      <c r="UCE62" s="5"/>
      <c r="UCF62" s="5"/>
      <c r="UCG62" s="5"/>
      <c r="UCH62" s="5"/>
      <c r="UCI62" s="5"/>
      <c r="UCJ62" s="5"/>
      <c r="UCK62" s="5"/>
      <c r="UCL62" s="5"/>
      <c r="UCM62" s="5"/>
      <c r="UCN62" s="5"/>
      <c r="UCO62" s="5"/>
      <c r="UCP62" s="5"/>
      <c r="UCQ62" s="5"/>
      <c r="UCR62" s="5"/>
      <c r="UCS62" s="5"/>
      <c r="UCT62" s="5"/>
      <c r="UCU62" s="5"/>
      <c r="UCV62" s="5"/>
      <c r="UCW62" s="5"/>
      <c r="UCX62" s="5"/>
      <c r="UCY62" s="5"/>
      <c r="UCZ62" s="5"/>
      <c r="UDA62" s="5"/>
      <c r="UDB62" s="5"/>
      <c r="UDC62" s="5"/>
      <c r="UDD62" s="5"/>
      <c r="UDE62" s="5"/>
      <c r="UDF62" s="5"/>
      <c r="UDG62" s="5"/>
      <c r="UDH62" s="5"/>
      <c r="UDI62" s="5"/>
      <c r="UDJ62" s="5"/>
      <c r="UDK62" s="5"/>
      <c r="UDL62" s="5"/>
      <c r="UDM62" s="5"/>
      <c r="UDN62" s="5"/>
      <c r="UDO62" s="5"/>
      <c r="UDP62" s="5"/>
      <c r="UDQ62" s="5"/>
      <c r="UDR62" s="5"/>
      <c r="UDS62" s="5"/>
      <c r="UDT62" s="5"/>
      <c r="UDU62" s="5"/>
      <c r="UDV62" s="5"/>
      <c r="UDW62" s="5"/>
      <c r="UDX62" s="5"/>
      <c r="UDY62" s="5"/>
      <c r="UDZ62" s="5"/>
      <c r="UEA62" s="5"/>
      <c r="UEB62" s="5"/>
      <c r="UEC62" s="5"/>
      <c r="UED62" s="5"/>
      <c r="UEE62" s="5"/>
      <c r="UEF62" s="5"/>
      <c r="UEG62" s="5"/>
      <c r="UEH62" s="5"/>
      <c r="UEI62" s="5"/>
      <c r="UEJ62" s="5"/>
      <c r="UEK62" s="5"/>
      <c r="UEL62" s="5"/>
      <c r="UEM62" s="5"/>
      <c r="UEN62" s="5"/>
      <c r="UEO62" s="5"/>
      <c r="UEP62" s="5"/>
      <c r="UEQ62" s="5"/>
      <c r="UER62" s="5"/>
      <c r="UES62" s="5"/>
      <c r="UET62" s="5"/>
      <c r="UEU62" s="5"/>
      <c r="UEV62" s="5"/>
      <c r="UEW62" s="5"/>
      <c r="UEX62" s="5"/>
      <c r="UEY62" s="5"/>
      <c r="UEZ62" s="5"/>
      <c r="UFA62" s="5"/>
      <c r="UFB62" s="5"/>
      <c r="UFC62" s="5"/>
      <c r="UFD62" s="5"/>
      <c r="UFE62" s="5"/>
      <c r="UFF62" s="5"/>
      <c r="UFG62" s="5"/>
      <c r="UFH62" s="5"/>
      <c r="UFI62" s="5"/>
      <c r="UFJ62" s="5"/>
      <c r="UFK62" s="5"/>
      <c r="UFL62" s="5"/>
      <c r="UFM62" s="5"/>
      <c r="UFN62" s="5"/>
      <c r="UFO62" s="5"/>
      <c r="UFP62" s="5"/>
      <c r="UFQ62" s="5"/>
      <c r="UFR62" s="5"/>
      <c r="UFS62" s="5"/>
      <c r="UFT62" s="5"/>
      <c r="UFU62" s="5"/>
      <c r="UFV62" s="5"/>
      <c r="UFW62" s="5"/>
      <c r="UFX62" s="5"/>
      <c r="UFY62" s="5"/>
      <c r="UFZ62" s="5"/>
      <c r="UGA62" s="5"/>
      <c r="UGB62" s="5"/>
      <c r="UGC62" s="5"/>
      <c r="UGD62" s="5"/>
      <c r="UGE62" s="5"/>
      <c r="UGF62" s="5"/>
      <c r="UGG62" s="5"/>
      <c r="UGH62" s="5"/>
      <c r="UGI62" s="5"/>
      <c r="UGJ62" s="5"/>
      <c r="UGK62" s="5"/>
      <c r="UGL62" s="5"/>
      <c r="UGM62" s="5"/>
      <c r="UGN62" s="5"/>
      <c r="UGO62" s="5"/>
      <c r="UGP62" s="5"/>
      <c r="UGQ62" s="5"/>
      <c r="UGR62" s="5"/>
      <c r="UGS62" s="5"/>
      <c r="UGT62" s="5"/>
      <c r="UGU62" s="5"/>
      <c r="UGV62" s="5"/>
      <c r="UGW62" s="5"/>
      <c r="UGX62" s="5"/>
      <c r="UGY62" s="5"/>
      <c r="UGZ62" s="5"/>
      <c r="UHA62" s="5"/>
      <c r="UHB62" s="5"/>
      <c r="UHC62" s="5"/>
      <c r="UHD62" s="5"/>
      <c r="UHE62" s="5"/>
      <c r="UHF62" s="5"/>
      <c r="UHG62" s="5"/>
      <c r="UHH62" s="5"/>
      <c r="UHI62" s="5"/>
      <c r="UHJ62" s="5"/>
      <c r="UHK62" s="5"/>
      <c r="UHL62" s="5"/>
      <c r="UHM62" s="5"/>
      <c r="UHN62" s="5"/>
      <c r="UHO62" s="5"/>
      <c r="UHP62" s="5"/>
      <c r="UHQ62" s="5"/>
      <c r="UHR62" s="5"/>
      <c r="UHS62" s="5"/>
      <c r="UHT62" s="5"/>
      <c r="UHU62" s="5"/>
      <c r="UHV62" s="5"/>
      <c r="UHW62" s="5"/>
      <c r="UHX62" s="5"/>
      <c r="UHY62" s="5"/>
      <c r="UHZ62" s="5"/>
      <c r="UIA62" s="5"/>
      <c r="UIB62" s="5"/>
      <c r="UIC62" s="5"/>
      <c r="UID62" s="5"/>
      <c r="UIE62" s="5"/>
      <c r="UIF62" s="5"/>
      <c r="UIG62" s="5"/>
      <c r="UIH62" s="5"/>
      <c r="UII62" s="5"/>
      <c r="UIJ62" s="5"/>
      <c r="UIK62" s="5"/>
      <c r="UIL62" s="5"/>
      <c r="UIM62" s="5"/>
      <c r="UIN62" s="5"/>
      <c r="UIO62" s="5"/>
      <c r="UIP62" s="5"/>
      <c r="UIQ62" s="5"/>
      <c r="UIR62" s="5"/>
      <c r="UIS62" s="5"/>
      <c r="UIT62" s="5"/>
      <c r="UIU62" s="5"/>
      <c r="UIV62" s="5"/>
      <c r="UIW62" s="5"/>
      <c r="UIX62" s="5"/>
      <c r="UIY62" s="5"/>
      <c r="UIZ62" s="5"/>
      <c r="UJA62" s="5"/>
      <c r="UJB62" s="5"/>
      <c r="UJC62" s="5"/>
      <c r="UJD62" s="5"/>
      <c r="UJE62" s="5"/>
      <c r="UJF62" s="5"/>
      <c r="UJG62" s="5"/>
      <c r="UJH62" s="5"/>
      <c r="UJI62" s="5"/>
      <c r="UJJ62" s="5"/>
      <c r="UJK62" s="5"/>
      <c r="UJL62" s="5"/>
      <c r="UJM62" s="5"/>
      <c r="UJN62" s="5"/>
      <c r="UJO62" s="5"/>
      <c r="UJP62" s="5"/>
      <c r="UJQ62" s="5"/>
      <c r="UJR62" s="5"/>
      <c r="UJS62" s="5"/>
      <c r="UJT62" s="5"/>
      <c r="UJU62" s="5"/>
      <c r="UJV62" s="5"/>
      <c r="UJW62" s="5"/>
      <c r="UJX62" s="5"/>
      <c r="UJY62" s="5"/>
      <c r="UJZ62" s="5"/>
      <c r="UKA62" s="5"/>
      <c r="UKB62" s="5"/>
      <c r="UKC62" s="5"/>
      <c r="UKD62" s="5"/>
      <c r="UKE62" s="5"/>
      <c r="UKF62" s="5"/>
      <c r="UKG62" s="5"/>
      <c r="UKH62" s="5"/>
      <c r="UKI62" s="5"/>
      <c r="UKJ62" s="5"/>
      <c r="UKK62" s="5"/>
      <c r="UKL62" s="5"/>
      <c r="UKM62" s="5"/>
      <c r="UKN62" s="5"/>
      <c r="UKO62" s="5"/>
      <c r="UKP62" s="5"/>
      <c r="UKQ62" s="5"/>
      <c r="UKR62" s="5"/>
      <c r="UKS62" s="5"/>
      <c r="UKT62" s="5"/>
      <c r="UKU62" s="5"/>
      <c r="UKV62" s="5"/>
      <c r="UKW62" s="5"/>
      <c r="UKX62" s="5"/>
      <c r="UKY62" s="5"/>
      <c r="UKZ62" s="5"/>
      <c r="ULA62" s="5"/>
      <c r="ULB62" s="5"/>
      <c r="ULC62" s="5"/>
      <c r="ULD62" s="5"/>
      <c r="ULE62" s="5"/>
      <c r="ULF62" s="5"/>
      <c r="ULG62" s="5"/>
      <c r="ULH62" s="5"/>
      <c r="ULI62" s="5"/>
      <c r="ULJ62" s="5"/>
      <c r="ULK62" s="5"/>
      <c r="ULL62" s="5"/>
      <c r="ULM62" s="5"/>
      <c r="ULN62" s="5"/>
      <c r="ULO62" s="5"/>
      <c r="ULP62" s="5"/>
      <c r="ULQ62" s="5"/>
      <c r="ULR62" s="5"/>
      <c r="ULS62" s="5"/>
      <c r="ULT62" s="5"/>
      <c r="ULU62" s="5"/>
      <c r="ULV62" s="5"/>
      <c r="ULW62" s="5"/>
      <c r="ULX62" s="5"/>
      <c r="ULY62" s="5"/>
      <c r="ULZ62" s="5"/>
      <c r="UMA62" s="5"/>
      <c r="UMB62" s="5"/>
      <c r="UMC62" s="5"/>
      <c r="UMD62" s="5"/>
      <c r="UME62" s="5"/>
      <c r="UMF62" s="5"/>
      <c r="UMG62" s="5"/>
      <c r="UMH62" s="5"/>
      <c r="UMI62" s="5"/>
      <c r="UMJ62" s="5"/>
      <c r="UMK62" s="5"/>
      <c r="UML62" s="5"/>
      <c r="UMM62" s="5"/>
      <c r="UMN62" s="5"/>
      <c r="UMO62" s="5"/>
      <c r="UMP62" s="5"/>
      <c r="UMQ62" s="5"/>
      <c r="UMR62" s="5"/>
      <c r="UMS62" s="5"/>
      <c r="UMT62" s="5"/>
      <c r="UMU62" s="5"/>
      <c r="UMV62" s="5"/>
      <c r="UMW62" s="5"/>
      <c r="UMX62" s="5"/>
      <c r="UMY62" s="5"/>
      <c r="UMZ62" s="5"/>
      <c r="UNA62" s="5"/>
      <c r="UNB62" s="5"/>
      <c r="UNC62" s="5"/>
      <c r="UND62" s="5"/>
      <c r="UNE62" s="5"/>
      <c r="UNF62" s="5"/>
      <c r="UNG62" s="5"/>
      <c r="UNH62" s="5"/>
      <c r="UNI62" s="5"/>
      <c r="UNJ62" s="5"/>
      <c r="UNK62" s="5"/>
      <c r="UNL62" s="5"/>
      <c r="UNM62" s="5"/>
      <c r="UNN62" s="5"/>
      <c r="UNO62" s="5"/>
      <c r="UNP62" s="5"/>
      <c r="UNQ62" s="5"/>
      <c r="UNR62" s="5"/>
      <c r="UNS62" s="5"/>
      <c r="UNT62" s="5"/>
      <c r="UNU62" s="5"/>
      <c r="UNV62" s="5"/>
      <c r="UNW62" s="5"/>
      <c r="UNX62" s="5"/>
      <c r="UNY62" s="5"/>
      <c r="UNZ62" s="5"/>
      <c r="UOA62" s="5"/>
      <c r="UOB62" s="5"/>
      <c r="UOC62" s="5"/>
      <c r="UOD62" s="5"/>
      <c r="UOE62" s="5"/>
      <c r="UOF62" s="5"/>
      <c r="UOG62" s="5"/>
      <c r="UOH62" s="5"/>
      <c r="UOI62" s="5"/>
      <c r="UOJ62" s="5"/>
      <c r="UOK62" s="5"/>
      <c r="UOL62" s="5"/>
      <c r="UOM62" s="5"/>
      <c r="UON62" s="5"/>
      <c r="UOO62" s="5"/>
      <c r="UOP62" s="5"/>
      <c r="UOQ62" s="5"/>
      <c r="UOR62" s="5"/>
      <c r="UOS62" s="5"/>
      <c r="UOT62" s="5"/>
      <c r="UOU62" s="5"/>
      <c r="UOV62" s="5"/>
      <c r="UOW62" s="5"/>
      <c r="UOX62" s="5"/>
      <c r="UOY62" s="5"/>
      <c r="UOZ62" s="5"/>
      <c r="UPA62" s="5"/>
      <c r="UPB62" s="5"/>
      <c r="UPC62" s="5"/>
      <c r="UPD62" s="5"/>
      <c r="UPE62" s="5"/>
      <c r="UPF62" s="5"/>
      <c r="UPG62" s="5"/>
      <c r="UPH62" s="5"/>
      <c r="UPI62" s="5"/>
      <c r="UPJ62" s="5"/>
      <c r="UPK62" s="5"/>
      <c r="UPL62" s="5"/>
      <c r="UPM62" s="5"/>
      <c r="UPN62" s="5"/>
      <c r="UPO62" s="5"/>
      <c r="UPP62" s="5"/>
      <c r="UPQ62" s="5"/>
      <c r="UPR62" s="5"/>
      <c r="UPS62" s="5"/>
      <c r="UPT62" s="5"/>
      <c r="UPU62" s="5"/>
      <c r="UPV62" s="5"/>
      <c r="UPW62" s="5"/>
      <c r="UPX62" s="5"/>
      <c r="UPY62" s="5"/>
      <c r="UPZ62" s="5"/>
      <c r="UQA62" s="5"/>
      <c r="UQB62" s="5"/>
      <c r="UQC62" s="5"/>
      <c r="UQD62" s="5"/>
      <c r="UQE62" s="5"/>
      <c r="UQF62" s="5"/>
      <c r="UQG62" s="5"/>
      <c r="UQH62" s="5"/>
      <c r="UQI62" s="5"/>
      <c r="UQJ62" s="5"/>
      <c r="UQK62" s="5"/>
      <c r="UQL62" s="5"/>
      <c r="UQM62" s="5"/>
      <c r="UQN62" s="5"/>
      <c r="UQO62" s="5"/>
      <c r="UQP62" s="5"/>
      <c r="UQQ62" s="5"/>
      <c r="UQR62" s="5"/>
      <c r="UQS62" s="5"/>
      <c r="UQT62" s="5"/>
      <c r="UQU62" s="5"/>
      <c r="UQV62" s="5"/>
      <c r="UQW62" s="5"/>
      <c r="UQX62" s="5"/>
      <c r="UQY62" s="5"/>
      <c r="UQZ62" s="5"/>
      <c r="URA62" s="5"/>
      <c r="URB62" s="5"/>
      <c r="URC62" s="5"/>
      <c r="URD62" s="5"/>
      <c r="URE62" s="5"/>
      <c r="URF62" s="5"/>
      <c r="URG62" s="5"/>
      <c r="URH62" s="5"/>
      <c r="URI62" s="5"/>
      <c r="URJ62" s="5"/>
      <c r="URK62" s="5"/>
      <c r="URL62" s="5"/>
      <c r="URM62" s="5"/>
      <c r="URN62" s="5"/>
      <c r="URO62" s="5"/>
      <c r="URP62" s="5"/>
      <c r="URQ62" s="5"/>
      <c r="URR62" s="5"/>
      <c r="URS62" s="5"/>
      <c r="URT62" s="5"/>
      <c r="URU62" s="5"/>
      <c r="URV62" s="5"/>
      <c r="URW62" s="5"/>
      <c r="URX62" s="5"/>
      <c r="URY62" s="5"/>
      <c r="URZ62" s="5"/>
      <c r="USA62" s="5"/>
      <c r="USB62" s="5"/>
      <c r="USC62" s="5"/>
      <c r="USD62" s="5"/>
      <c r="USE62" s="5"/>
      <c r="USF62" s="5"/>
      <c r="USG62" s="5"/>
      <c r="USH62" s="5"/>
      <c r="USI62" s="5"/>
      <c r="USJ62" s="5"/>
      <c r="USK62" s="5"/>
      <c r="USL62" s="5"/>
      <c r="USM62" s="5"/>
      <c r="USN62" s="5"/>
      <c r="USO62" s="5"/>
      <c r="USP62" s="5"/>
      <c r="USQ62" s="5"/>
      <c r="USR62" s="5"/>
      <c r="USS62" s="5"/>
      <c r="UST62" s="5"/>
      <c r="USU62" s="5"/>
      <c r="USV62" s="5"/>
      <c r="USW62" s="5"/>
      <c r="USX62" s="5"/>
      <c r="USY62" s="5"/>
      <c r="USZ62" s="5"/>
      <c r="UTA62" s="5"/>
      <c r="UTB62" s="5"/>
      <c r="UTC62" s="5"/>
      <c r="UTD62" s="5"/>
      <c r="UTE62" s="5"/>
      <c r="UTF62" s="5"/>
      <c r="UTG62" s="5"/>
      <c r="UTH62" s="5"/>
      <c r="UTI62" s="5"/>
      <c r="UTJ62" s="5"/>
      <c r="UTK62" s="5"/>
      <c r="UTL62" s="5"/>
      <c r="UTM62" s="5"/>
      <c r="UTN62" s="5"/>
      <c r="UTO62" s="5"/>
      <c r="UTP62" s="5"/>
      <c r="UTQ62" s="5"/>
      <c r="UTR62" s="5"/>
      <c r="UTS62" s="5"/>
      <c r="UTT62" s="5"/>
      <c r="UTU62" s="5"/>
      <c r="UTV62" s="5"/>
      <c r="UTW62" s="5"/>
      <c r="UTX62" s="5"/>
      <c r="UTY62" s="5"/>
      <c r="UTZ62" s="5"/>
      <c r="UUA62" s="5"/>
      <c r="UUB62" s="5"/>
      <c r="UUC62" s="5"/>
      <c r="UUD62" s="5"/>
      <c r="UUE62" s="5"/>
      <c r="UUF62" s="5"/>
      <c r="UUG62" s="5"/>
      <c r="UUH62" s="5"/>
      <c r="UUI62" s="5"/>
      <c r="UUJ62" s="5"/>
      <c r="UUK62" s="5"/>
      <c r="UUL62" s="5"/>
      <c r="UUM62" s="5"/>
      <c r="UUN62" s="5"/>
      <c r="UUO62" s="5"/>
      <c r="UUP62" s="5"/>
      <c r="UUQ62" s="5"/>
      <c r="UUR62" s="5"/>
      <c r="UUS62" s="5"/>
      <c r="UUT62" s="5"/>
      <c r="UUU62" s="5"/>
      <c r="UUV62" s="5"/>
      <c r="UUW62" s="5"/>
      <c r="UUX62" s="5"/>
      <c r="UUY62" s="5"/>
      <c r="UUZ62" s="5"/>
      <c r="UVA62" s="5"/>
      <c r="UVB62" s="5"/>
      <c r="UVC62" s="5"/>
      <c r="UVD62" s="5"/>
      <c r="UVE62" s="5"/>
      <c r="UVF62" s="5"/>
      <c r="UVG62" s="5"/>
      <c r="UVH62" s="5"/>
      <c r="UVI62" s="5"/>
      <c r="UVJ62" s="5"/>
      <c r="UVK62" s="5"/>
      <c r="UVL62" s="5"/>
      <c r="UVM62" s="5"/>
      <c r="UVN62" s="5"/>
      <c r="UVO62" s="5"/>
      <c r="UVP62" s="5"/>
      <c r="UVQ62" s="5"/>
      <c r="UVR62" s="5"/>
      <c r="UVS62" s="5"/>
      <c r="UVT62" s="5"/>
      <c r="UVU62" s="5"/>
      <c r="UVV62" s="5"/>
      <c r="UVW62" s="5"/>
      <c r="UVX62" s="5"/>
      <c r="UVY62" s="5"/>
      <c r="UVZ62" s="5"/>
      <c r="UWA62" s="5"/>
      <c r="UWB62" s="5"/>
      <c r="UWC62" s="5"/>
      <c r="UWD62" s="5"/>
      <c r="UWE62" s="5"/>
      <c r="UWF62" s="5"/>
      <c r="UWG62" s="5"/>
      <c r="UWH62" s="5"/>
      <c r="UWI62" s="5"/>
      <c r="UWJ62" s="5"/>
      <c r="UWK62" s="5"/>
      <c r="UWL62" s="5"/>
      <c r="UWM62" s="5"/>
      <c r="UWN62" s="5"/>
      <c r="UWO62" s="5"/>
      <c r="UWP62" s="5"/>
      <c r="UWQ62" s="5"/>
      <c r="UWR62" s="5"/>
      <c r="UWS62" s="5"/>
      <c r="UWT62" s="5"/>
      <c r="UWU62" s="5"/>
      <c r="UWV62" s="5"/>
      <c r="UWW62" s="5"/>
      <c r="UWX62" s="5"/>
      <c r="UWY62" s="5"/>
      <c r="UWZ62" s="5"/>
      <c r="UXA62" s="5"/>
      <c r="UXB62" s="5"/>
      <c r="UXC62" s="5"/>
      <c r="UXD62" s="5"/>
      <c r="UXE62" s="5"/>
      <c r="UXF62" s="5"/>
      <c r="UXG62" s="5"/>
      <c r="UXH62" s="5"/>
      <c r="UXI62" s="5"/>
      <c r="UXJ62" s="5"/>
      <c r="UXK62" s="5"/>
      <c r="UXL62" s="5"/>
      <c r="UXM62" s="5"/>
      <c r="UXN62" s="5"/>
      <c r="UXO62" s="5"/>
      <c r="UXP62" s="5"/>
      <c r="UXQ62" s="5"/>
      <c r="UXR62" s="5"/>
      <c r="UXS62" s="5"/>
      <c r="UXT62" s="5"/>
      <c r="UXU62" s="5"/>
      <c r="UXV62" s="5"/>
      <c r="UXW62" s="5"/>
      <c r="UXX62" s="5"/>
      <c r="UXY62" s="5"/>
      <c r="UXZ62" s="5"/>
      <c r="UYA62" s="5"/>
      <c r="UYB62" s="5"/>
      <c r="UYC62" s="5"/>
      <c r="UYD62" s="5"/>
      <c r="UYE62" s="5"/>
      <c r="UYF62" s="5"/>
      <c r="UYG62" s="5"/>
      <c r="UYH62" s="5"/>
      <c r="UYI62" s="5"/>
      <c r="UYJ62" s="5"/>
      <c r="UYK62" s="5"/>
      <c r="UYL62" s="5"/>
      <c r="UYM62" s="5"/>
      <c r="UYN62" s="5"/>
      <c r="UYO62" s="5"/>
      <c r="UYP62" s="5"/>
      <c r="UYQ62" s="5"/>
      <c r="UYR62" s="5"/>
      <c r="UYS62" s="5"/>
      <c r="UYT62" s="5"/>
      <c r="UYU62" s="5"/>
      <c r="UYV62" s="5"/>
      <c r="UYW62" s="5"/>
      <c r="UYX62" s="5"/>
      <c r="UYY62" s="5"/>
      <c r="UYZ62" s="5"/>
      <c r="UZA62" s="5"/>
      <c r="UZB62" s="5"/>
      <c r="UZC62" s="5"/>
      <c r="UZD62" s="5"/>
      <c r="UZE62" s="5"/>
      <c r="UZF62" s="5"/>
      <c r="UZG62" s="5"/>
      <c r="UZH62" s="5"/>
      <c r="UZI62" s="5"/>
      <c r="UZJ62" s="5"/>
      <c r="UZK62" s="5"/>
      <c r="UZL62" s="5"/>
      <c r="UZM62" s="5"/>
      <c r="UZN62" s="5"/>
      <c r="UZO62" s="5"/>
      <c r="UZP62" s="5"/>
      <c r="UZQ62" s="5"/>
      <c r="UZR62" s="5"/>
      <c r="UZS62" s="5"/>
      <c r="UZT62" s="5"/>
      <c r="UZU62" s="5"/>
      <c r="UZV62" s="5"/>
      <c r="UZW62" s="5"/>
      <c r="UZX62" s="5"/>
      <c r="UZY62" s="5"/>
      <c r="UZZ62" s="5"/>
      <c r="VAA62" s="5"/>
      <c r="VAB62" s="5"/>
      <c r="VAC62" s="5"/>
      <c r="VAD62" s="5"/>
      <c r="VAE62" s="5"/>
      <c r="VAF62" s="5"/>
      <c r="VAG62" s="5"/>
      <c r="VAH62" s="5"/>
      <c r="VAI62" s="5"/>
      <c r="VAJ62" s="5"/>
      <c r="VAK62" s="5"/>
      <c r="VAL62" s="5"/>
      <c r="VAM62" s="5"/>
      <c r="VAN62" s="5"/>
      <c r="VAO62" s="5"/>
      <c r="VAP62" s="5"/>
      <c r="VAQ62" s="5"/>
      <c r="VAR62" s="5"/>
      <c r="VAS62" s="5"/>
      <c r="VAT62" s="5"/>
      <c r="VAU62" s="5"/>
      <c r="VAV62" s="5"/>
      <c r="VAW62" s="5"/>
      <c r="VAX62" s="5"/>
      <c r="VAY62" s="5"/>
      <c r="VAZ62" s="5"/>
      <c r="VBA62" s="5"/>
      <c r="VBB62" s="5"/>
      <c r="VBC62" s="5"/>
      <c r="VBD62" s="5"/>
      <c r="VBE62" s="5"/>
      <c r="VBF62" s="5"/>
      <c r="VBG62" s="5"/>
      <c r="VBH62" s="5"/>
      <c r="VBI62" s="5"/>
      <c r="VBJ62" s="5"/>
      <c r="VBK62" s="5"/>
      <c r="VBL62" s="5"/>
      <c r="VBM62" s="5"/>
      <c r="VBN62" s="5"/>
      <c r="VBO62" s="5"/>
      <c r="VBP62" s="5"/>
      <c r="VBQ62" s="5"/>
      <c r="VBR62" s="5"/>
      <c r="VBS62" s="5"/>
      <c r="VBT62" s="5"/>
      <c r="VBU62" s="5"/>
      <c r="VBV62" s="5"/>
      <c r="VBW62" s="5"/>
      <c r="VBX62" s="5"/>
      <c r="VBY62" s="5"/>
      <c r="VBZ62" s="5"/>
      <c r="VCA62" s="5"/>
      <c r="VCB62" s="5"/>
      <c r="VCC62" s="5"/>
      <c r="VCD62" s="5"/>
      <c r="VCE62" s="5"/>
      <c r="VCF62" s="5"/>
      <c r="VCG62" s="5"/>
      <c r="VCH62" s="5"/>
      <c r="VCI62" s="5"/>
      <c r="VCJ62" s="5"/>
      <c r="VCK62" s="5"/>
      <c r="VCL62" s="5"/>
      <c r="VCM62" s="5"/>
      <c r="VCN62" s="5"/>
      <c r="VCO62" s="5"/>
      <c r="VCP62" s="5"/>
      <c r="VCQ62" s="5"/>
      <c r="VCR62" s="5"/>
      <c r="VCS62" s="5"/>
      <c r="VCT62" s="5"/>
      <c r="VCU62" s="5"/>
      <c r="VCV62" s="5"/>
      <c r="VCW62" s="5"/>
      <c r="VCX62" s="5"/>
      <c r="VCY62" s="5"/>
      <c r="VCZ62" s="5"/>
      <c r="VDA62" s="5"/>
      <c r="VDB62" s="5"/>
      <c r="VDC62" s="5"/>
      <c r="VDD62" s="5"/>
      <c r="VDE62" s="5"/>
      <c r="VDF62" s="5"/>
      <c r="VDG62" s="5"/>
      <c r="VDH62" s="5"/>
      <c r="VDI62" s="5"/>
      <c r="VDJ62" s="5"/>
      <c r="VDK62" s="5"/>
      <c r="VDL62" s="5"/>
      <c r="VDM62" s="5"/>
      <c r="VDN62" s="5"/>
      <c r="VDO62" s="5"/>
      <c r="VDP62" s="5"/>
      <c r="VDQ62" s="5"/>
      <c r="VDR62" s="5"/>
      <c r="VDS62" s="5"/>
      <c r="VDT62" s="5"/>
      <c r="VDU62" s="5"/>
      <c r="VDV62" s="5"/>
      <c r="VDW62" s="5"/>
      <c r="VDX62" s="5"/>
      <c r="VDY62" s="5"/>
      <c r="VDZ62" s="5"/>
      <c r="VEA62" s="5"/>
      <c r="VEB62" s="5"/>
      <c r="VEC62" s="5"/>
      <c r="VED62" s="5"/>
      <c r="VEE62" s="5"/>
      <c r="VEF62" s="5"/>
      <c r="VEG62" s="5"/>
      <c r="VEH62" s="5"/>
      <c r="VEI62" s="5"/>
      <c r="VEJ62" s="5"/>
      <c r="VEK62" s="5"/>
      <c r="VEL62" s="5"/>
      <c r="VEM62" s="5"/>
      <c r="VEN62" s="5"/>
      <c r="VEO62" s="5"/>
      <c r="VEP62" s="5"/>
      <c r="VEQ62" s="5"/>
      <c r="VER62" s="5"/>
      <c r="VES62" s="5"/>
      <c r="VET62" s="5"/>
      <c r="VEU62" s="5"/>
      <c r="VEV62" s="5"/>
      <c r="VEW62" s="5"/>
      <c r="VEX62" s="5"/>
      <c r="VEY62" s="5"/>
      <c r="VEZ62" s="5"/>
      <c r="VFA62" s="5"/>
      <c r="VFB62" s="5"/>
      <c r="VFC62" s="5"/>
      <c r="VFD62" s="5"/>
      <c r="VFE62" s="5"/>
      <c r="VFF62" s="5"/>
      <c r="VFG62" s="5"/>
      <c r="VFH62" s="5"/>
      <c r="VFI62" s="5"/>
      <c r="VFJ62" s="5"/>
      <c r="VFK62" s="5"/>
      <c r="VFL62" s="5"/>
      <c r="VFM62" s="5"/>
      <c r="VFN62" s="5"/>
      <c r="VFO62" s="5"/>
      <c r="VFP62" s="5"/>
      <c r="VFQ62" s="5"/>
      <c r="VFR62" s="5"/>
      <c r="VFS62" s="5"/>
      <c r="VFT62" s="5"/>
      <c r="VFU62" s="5"/>
      <c r="VFV62" s="5"/>
      <c r="VFW62" s="5"/>
      <c r="VFX62" s="5"/>
      <c r="VFY62" s="5"/>
      <c r="VFZ62" s="5"/>
      <c r="VGA62" s="5"/>
      <c r="VGB62" s="5"/>
      <c r="VGC62" s="5"/>
      <c r="VGD62" s="5"/>
      <c r="VGE62" s="5"/>
      <c r="VGF62" s="5"/>
      <c r="VGG62" s="5"/>
      <c r="VGH62" s="5"/>
      <c r="VGI62" s="5"/>
      <c r="VGJ62" s="5"/>
      <c r="VGK62" s="5"/>
      <c r="VGL62" s="5"/>
      <c r="VGM62" s="5"/>
      <c r="VGN62" s="5"/>
      <c r="VGO62" s="5"/>
      <c r="VGP62" s="5"/>
      <c r="VGQ62" s="5"/>
      <c r="VGR62" s="5"/>
      <c r="VGS62" s="5"/>
      <c r="VGT62" s="5"/>
      <c r="VGU62" s="5"/>
      <c r="VGV62" s="5"/>
      <c r="VGW62" s="5"/>
      <c r="VGX62" s="5"/>
      <c r="VGY62" s="5"/>
      <c r="VGZ62" s="5"/>
      <c r="VHA62" s="5"/>
      <c r="VHB62" s="5"/>
      <c r="VHC62" s="5"/>
      <c r="VHD62" s="5"/>
      <c r="VHE62" s="5"/>
      <c r="VHF62" s="5"/>
      <c r="VHG62" s="5"/>
      <c r="VHH62" s="5"/>
      <c r="VHI62" s="5"/>
      <c r="VHJ62" s="5"/>
      <c r="VHK62" s="5"/>
      <c r="VHL62" s="5"/>
      <c r="VHM62" s="5"/>
      <c r="VHN62" s="5"/>
      <c r="VHO62" s="5"/>
      <c r="VHP62" s="5"/>
      <c r="VHQ62" s="5"/>
      <c r="VHR62" s="5"/>
      <c r="VHS62" s="5"/>
      <c r="VHT62" s="5"/>
      <c r="VHU62" s="5"/>
      <c r="VHV62" s="5"/>
      <c r="VHW62" s="5"/>
      <c r="VHX62" s="5"/>
      <c r="VHY62" s="5"/>
      <c r="VHZ62" s="5"/>
      <c r="VIA62" s="5"/>
      <c r="VIB62" s="5"/>
      <c r="VIC62" s="5"/>
      <c r="VID62" s="5"/>
      <c r="VIE62" s="5"/>
      <c r="VIF62" s="5"/>
      <c r="VIG62" s="5"/>
      <c r="VIH62" s="5"/>
      <c r="VII62" s="5"/>
      <c r="VIJ62" s="5"/>
      <c r="VIK62" s="5"/>
      <c r="VIL62" s="5"/>
      <c r="VIM62" s="5"/>
      <c r="VIN62" s="5"/>
      <c r="VIO62" s="5"/>
      <c r="VIP62" s="5"/>
      <c r="VIQ62" s="5"/>
      <c r="VIR62" s="5"/>
      <c r="VIS62" s="5"/>
      <c r="VIT62" s="5"/>
      <c r="VIU62" s="5"/>
      <c r="VIV62" s="5"/>
      <c r="VIW62" s="5"/>
      <c r="VIX62" s="5"/>
      <c r="VIY62" s="5"/>
      <c r="VIZ62" s="5"/>
      <c r="VJA62" s="5"/>
      <c r="VJB62" s="5"/>
      <c r="VJC62" s="5"/>
      <c r="VJD62" s="5"/>
      <c r="VJE62" s="5"/>
      <c r="VJF62" s="5"/>
      <c r="VJG62" s="5"/>
      <c r="VJH62" s="5"/>
      <c r="VJI62" s="5"/>
      <c r="VJJ62" s="5"/>
      <c r="VJK62" s="5"/>
      <c r="VJL62" s="5"/>
      <c r="VJM62" s="5"/>
      <c r="VJN62" s="5"/>
      <c r="VJO62" s="5"/>
      <c r="VJP62" s="5"/>
      <c r="VJQ62" s="5"/>
      <c r="VJR62" s="5"/>
      <c r="VJS62" s="5"/>
      <c r="VJT62" s="5"/>
      <c r="VJU62" s="5"/>
      <c r="VJV62" s="5"/>
      <c r="VJW62" s="5"/>
      <c r="VJX62" s="5"/>
      <c r="VJY62" s="5"/>
      <c r="VJZ62" s="5"/>
      <c r="VKA62" s="5"/>
      <c r="VKB62" s="5"/>
      <c r="VKC62" s="5"/>
      <c r="VKD62" s="5"/>
      <c r="VKE62" s="5"/>
      <c r="VKF62" s="5"/>
      <c r="VKG62" s="5"/>
      <c r="VKH62" s="5"/>
      <c r="VKI62" s="5"/>
      <c r="VKJ62" s="5"/>
      <c r="VKK62" s="5"/>
      <c r="VKL62" s="5"/>
      <c r="VKM62" s="5"/>
      <c r="VKN62" s="5"/>
      <c r="VKO62" s="5"/>
      <c r="VKP62" s="5"/>
      <c r="VKQ62" s="5"/>
      <c r="VKR62" s="5"/>
      <c r="VKS62" s="5"/>
      <c r="VKT62" s="5"/>
      <c r="VKU62" s="5"/>
      <c r="VKV62" s="5"/>
      <c r="VKW62" s="5"/>
      <c r="VKX62" s="5"/>
      <c r="VKY62" s="5"/>
      <c r="VKZ62" s="5"/>
      <c r="VLA62" s="5"/>
      <c r="VLB62" s="5"/>
      <c r="VLC62" s="5"/>
      <c r="VLD62" s="5"/>
      <c r="VLE62" s="5"/>
      <c r="VLF62" s="5"/>
      <c r="VLG62" s="5"/>
      <c r="VLH62" s="5"/>
      <c r="VLI62" s="5"/>
      <c r="VLJ62" s="5"/>
      <c r="VLK62" s="5"/>
      <c r="VLL62" s="5"/>
      <c r="VLM62" s="5"/>
      <c r="VLN62" s="5"/>
      <c r="VLO62" s="5"/>
      <c r="VLP62" s="5"/>
      <c r="VLQ62" s="5"/>
      <c r="VLR62" s="5"/>
      <c r="VLS62" s="5"/>
      <c r="VLT62" s="5"/>
      <c r="VLU62" s="5"/>
      <c r="VLV62" s="5"/>
      <c r="VLW62" s="5"/>
      <c r="VLX62" s="5"/>
      <c r="VLY62" s="5"/>
      <c r="VLZ62" s="5"/>
      <c r="VMA62" s="5"/>
      <c r="VMB62" s="5"/>
      <c r="VMC62" s="5"/>
      <c r="VMD62" s="5"/>
      <c r="VME62" s="5"/>
      <c r="VMF62" s="5"/>
      <c r="VMG62" s="5"/>
      <c r="VMH62" s="5"/>
      <c r="VMI62" s="5"/>
      <c r="VMJ62" s="5"/>
      <c r="VMK62" s="5"/>
      <c r="VML62" s="5"/>
      <c r="VMM62" s="5"/>
      <c r="VMN62" s="5"/>
      <c r="VMO62" s="5"/>
      <c r="VMP62" s="5"/>
      <c r="VMQ62" s="5"/>
      <c r="VMR62" s="5"/>
      <c r="VMS62" s="5"/>
      <c r="VMT62" s="5"/>
      <c r="VMU62" s="5"/>
      <c r="VMV62" s="5"/>
      <c r="VMW62" s="5"/>
      <c r="VMX62" s="5"/>
      <c r="VMY62" s="5"/>
      <c r="VMZ62" s="5"/>
      <c r="VNA62" s="5"/>
      <c r="VNB62" s="5"/>
      <c r="VNC62" s="5"/>
      <c r="VND62" s="5"/>
      <c r="VNE62" s="5"/>
      <c r="VNF62" s="5"/>
      <c r="VNG62" s="5"/>
      <c r="VNH62" s="5"/>
      <c r="VNI62" s="5"/>
      <c r="VNJ62" s="5"/>
      <c r="VNK62" s="5"/>
      <c r="VNL62" s="5"/>
      <c r="VNM62" s="5"/>
      <c r="VNN62" s="5"/>
      <c r="VNO62" s="5"/>
      <c r="VNP62" s="5"/>
      <c r="VNQ62" s="5"/>
      <c r="VNR62" s="5"/>
      <c r="VNS62" s="5"/>
      <c r="VNT62" s="5"/>
      <c r="VNU62" s="5"/>
      <c r="VNV62" s="5"/>
      <c r="VNW62" s="5"/>
      <c r="VNX62" s="5"/>
      <c r="VNY62" s="5"/>
      <c r="VNZ62" s="5"/>
      <c r="VOA62" s="5"/>
      <c r="VOB62" s="5"/>
      <c r="VOC62" s="5"/>
      <c r="VOD62" s="5"/>
      <c r="VOE62" s="5"/>
      <c r="VOF62" s="5"/>
      <c r="VOG62" s="5"/>
      <c r="VOH62" s="5"/>
      <c r="VOI62" s="5"/>
      <c r="VOJ62" s="5"/>
      <c r="VOK62" s="5"/>
      <c r="VOL62" s="5"/>
      <c r="VOM62" s="5"/>
      <c r="VON62" s="5"/>
      <c r="VOO62" s="5"/>
      <c r="VOP62" s="5"/>
      <c r="VOQ62" s="5"/>
      <c r="VOR62" s="5"/>
      <c r="VOS62" s="5"/>
      <c r="VOT62" s="5"/>
      <c r="VOU62" s="5"/>
      <c r="VOV62" s="5"/>
      <c r="VOW62" s="5"/>
      <c r="VOX62" s="5"/>
      <c r="VOY62" s="5"/>
      <c r="VOZ62" s="5"/>
      <c r="VPA62" s="5"/>
      <c r="VPB62" s="5"/>
      <c r="VPC62" s="5"/>
      <c r="VPD62" s="5"/>
      <c r="VPE62" s="5"/>
      <c r="VPF62" s="5"/>
      <c r="VPG62" s="5"/>
      <c r="VPH62" s="5"/>
      <c r="VPI62" s="5"/>
      <c r="VPJ62" s="5"/>
      <c r="VPK62" s="5"/>
      <c r="VPL62" s="5"/>
      <c r="VPM62" s="5"/>
      <c r="VPN62" s="5"/>
      <c r="VPO62" s="5"/>
      <c r="VPP62" s="5"/>
      <c r="VPQ62" s="5"/>
      <c r="VPR62" s="5"/>
      <c r="VPS62" s="5"/>
      <c r="VPT62" s="5"/>
      <c r="VPU62" s="5"/>
      <c r="VPV62" s="5"/>
      <c r="VPW62" s="5"/>
      <c r="VPX62" s="5"/>
      <c r="VPY62" s="5"/>
      <c r="VPZ62" s="5"/>
      <c r="VQA62" s="5"/>
      <c r="VQB62" s="5"/>
      <c r="VQC62" s="5"/>
      <c r="VQD62" s="5"/>
      <c r="VQE62" s="5"/>
      <c r="VQF62" s="5"/>
      <c r="VQG62" s="5"/>
      <c r="VQH62" s="5"/>
      <c r="VQI62" s="5"/>
      <c r="VQJ62" s="5"/>
      <c r="VQK62" s="5"/>
      <c r="VQL62" s="5"/>
      <c r="VQM62" s="5"/>
      <c r="VQN62" s="5"/>
      <c r="VQO62" s="5"/>
      <c r="VQP62" s="5"/>
      <c r="VQQ62" s="5"/>
      <c r="VQR62" s="5"/>
      <c r="VQS62" s="5"/>
      <c r="VQT62" s="5"/>
      <c r="VQU62" s="5"/>
      <c r="VQV62" s="5"/>
      <c r="VQW62" s="5"/>
      <c r="VQX62" s="5"/>
      <c r="VQY62" s="5"/>
      <c r="VQZ62" s="5"/>
      <c r="VRA62" s="5"/>
      <c r="VRB62" s="5"/>
      <c r="VRC62" s="5"/>
      <c r="VRD62" s="5"/>
      <c r="VRE62" s="5"/>
      <c r="VRF62" s="5"/>
      <c r="VRG62" s="5"/>
      <c r="VRH62" s="5"/>
      <c r="VRI62" s="5"/>
      <c r="VRJ62" s="5"/>
      <c r="VRK62" s="5"/>
      <c r="VRL62" s="5"/>
      <c r="VRM62" s="5"/>
      <c r="VRN62" s="5"/>
      <c r="VRO62" s="5"/>
      <c r="VRP62" s="5"/>
      <c r="VRQ62" s="5"/>
      <c r="VRR62" s="5"/>
      <c r="VRS62" s="5"/>
      <c r="VRT62" s="5"/>
      <c r="VRU62" s="5"/>
      <c r="VRV62" s="5"/>
      <c r="VRW62" s="5"/>
      <c r="VRX62" s="5"/>
      <c r="VRY62" s="5"/>
      <c r="VRZ62" s="5"/>
      <c r="VSA62" s="5"/>
      <c r="VSB62" s="5"/>
      <c r="VSC62" s="5"/>
      <c r="VSD62" s="5"/>
      <c r="VSE62" s="5"/>
      <c r="VSF62" s="5"/>
      <c r="VSG62" s="5"/>
      <c r="VSH62" s="5"/>
      <c r="VSI62" s="5"/>
      <c r="VSJ62" s="5"/>
      <c r="VSK62" s="5"/>
      <c r="VSL62" s="5"/>
      <c r="VSM62" s="5"/>
      <c r="VSN62" s="5"/>
      <c r="VSO62" s="5"/>
      <c r="VSP62" s="5"/>
      <c r="VSQ62" s="5"/>
      <c r="VSR62" s="5"/>
      <c r="VSS62" s="5"/>
      <c r="VST62" s="5"/>
      <c r="VSU62" s="5"/>
      <c r="VSV62" s="5"/>
      <c r="VSW62" s="5"/>
      <c r="VSX62" s="5"/>
      <c r="VSY62" s="5"/>
      <c r="VSZ62" s="5"/>
      <c r="VTA62" s="5"/>
      <c r="VTB62" s="5"/>
      <c r="VTC62" s="5"/>
      <c r="VTD62" s="5"/>
      <c r="VTE62" s="5"/>
      <c r="VTF62" s="5"/>
      <c r="VTG62" s="5"/>
      <c r="VTH62" s="5"/>
      <c r="VTI62" s="5"/>
      <c r="VTJ62" s="5"/>
      <c r="VTK62" s="5"/>
      <c r="VTL62" s="5"/>
      <c r="VTM62" s="5"/>
      <c r="VTN62" s="5"/>
      <c r="VTO62" s="5"/>
      <c r="VTP62" s="5"/>
      <c r="VTQ62" s="5"/>
      <c r="VTR62" s="5"/>
      <c r="VTS62" s="5"/>
      <c r="VTT62" s="5"/>
      <c r="VTU62" s="5"/>
      <c r="VTV62" s="5"/>
      <c r="VTW62" s="5"/>
      <c r="VTX62" s="5"/>
      <c r="VTY62" s="5"/>
      <c r="VTZ62" s="5"/>
      <c r="VUA62" s="5"/>
      <c r="VUB62" s="5"/>
      <c r="VUC62" s="5"/>
      <c r="VUD62" s="5"/>
      <c r="VUE62" s="5"/>
      <c r="VUF62" s="5"/>
      <c r="VUG62" s="5"/>
      <c r="VUH62" s="5"/>
      <c r="VUI62" s="5"/>
      <c r="VUJ62" s="5"/>
      <c r="VUK62" s="5"/>
      <c r="VUL62" s="5"/>
      <c r="VUM62" s="5"/>
      <c r="VUN62" s="5"/>
      <c r="VUO62" s="5"/>
      <c r="VUP62" s="5"/>
      <c r="VUQ62" s="5"/>
      <c r="VUR62" s="5"/>
      <c r="VUS62" s="5"/>
      <c r="VUT62" s="5"/>
      <c r="VUU62" s="5"/>
      <c r="VUV62" s="5"/>
      <c r="VUW62" s="5"/>
      <c r="VUX62" s="5"/>
      <c r="VUY62" s="5"/>
      <c r="VUZ62" s="5"/>
      <c r="VVA62" s="5"/>
      <c r="VVB62" s="5"/>
      <c r="VVC62" s="5"/>
      <c r="VVD62" s="5"/>
      <c r="VVE62" s="5"/>
      <c r="VVF62" s="5"/>
      <c r="VVG62" s="5"/>
      <c r="VVH62" s="5"/>
      <c r="VVI62" s="5"/>
      <c r="VVJ62" s="5"/>
      <c r="VVK62" s="5"/>
      <c r="VVL62" s="5"/>
      <c r="VVM62" s="5"/>
      <c r="VVN62" s="5"/>
      <c r="VVO62" s="5"/>
      <c r="VVP62" s="5"/>
      <c r="VVQ62" s="5"/>
      <c r="VVR62" s="5"/>
      <c r="VVS62" s="5"/>
      <c r="VVT62" s="5"/>
      <c r="VVU62" s="5"/>
      <c r="VVV62" s="5"/>
      <c r="VVW62" s="5"/>
      <c r="VVX62" s="5"/>
      <c r="VVY62" s="5"/>
      <c r="VVZ62" s="5"/>
      <c r="VWA62" s="5"/>
      <c r="VWB62" s="5"/>
      <c r="VWC62" s="5"/>
      <c r="VWD62" s="5"/>
      <c r="VWE62" s="5"/>
      <c r="VWF62" s="5"/>
      <c r="VWG62" s="5"/>
      <c r="VWH62" s="5"/>
      <c r="VWI62" s="5"/>
      <c r="VWJ62" s="5"/>
      <c r="VWK62" s="5"/>
      <c r="VWL62" s="5"/>
      <c r="VWM62" s="5"/>
      <c r="VWN62" s="5"/>
      <c r="VWO62" s="5"/>
      <c r="VWP62" s="5"/>
      <c r="VWQ62" s="5"/>
      <c r="VWR62" s="5"/>
      <c r="VWS62" s="5"/>
      <c r="VWT62" s="5"/>
      <c r="VWU62" s="5"/>
      <c r="VWV62" s="5"/>
      <c r="VWW62" s="5"/>
      <c r="VWX62" s="5"/>
      <c r="VWY62" s="5"/>
      <c r="VWZ62" s="5"/>
      <c r="VXA62" s="5"/>
      <c r="VXB62" s="5"/>
      <c r="VXC62" s="5"/>
      <c r="VXD62" s="5"/>
      <c r="VXE62" s="5"/>
      <c r="VXF62" s="5"/>
      <c r="VXG62" s="5"/>
      <c r="VXH62" s="5"/>
      <c r="VXI62" s="5"/>
      <c r="VXJ62" s="5"/>
      <c r="VXK62" s="5"/>
      <c r="VXL62" s="5"/>
      <c r="VXM62" s="5"/>
      <c r="VXN62" s="5"/>
      <c r="VXO62" s="5"/>
      <c r="VXP62" s="5"/>
      <c r="VXQ62" s="5"/>
      <c r="VXR62" s="5"/>
      <c r="VXS62" s="5"/>
      <c r="VXT62" s="5"/>
      <c r="VXU62" s="5"/>
      <c r="VXV62" s="5"/>
      <c r="VXW62" s="5"/>
      <c r="VXX62" s="5"/>
      <c r="VXY62" s="5"/>
      <c r="VXZ62" s="5"/>
      <c r="VYA62" s="5"/>
      <c r="VYB62" s="5"/>
      <c r="VYC62" s="5"/>
      <c r="VYD62" s="5"/>
      <c r="VYE62" s="5"/>
      <c r="VYF62" s="5"/>
      <c r="VYG62" s="5"/>
      <c r="VYH62" s="5"/>
      <c r="VYI62" s="5"/>
      <c r="VYJ62" s="5"/>
      <c r="VYK62" s="5"/>
      <c r="VYL62" s="5"/>
      <c r="VYM62" s="5"/>
      <c r="VYN62" s="5"/>
      <c r="VYO62" s="5"/>
      <c r="VYP62" s="5"/>
      <c r="VYQ62" s="5"/>
      <c r="VYR62" s="5"/>
      <c r="VYS62" s="5"/>
      <c r="VYT62" s="5"/>
      <c r="VYU62" s="5"/>
      <c r="VYV62" s="5"/>
      <c r="VYW62" s="5"/>
      <c r="VYX62" s="5"/>
      <c r="VYY62" s="5"/>
      <c r="VYZ62" s="5"/>
      <c r="VZA62" s="5"/>
      <c r="VZB62" s="5"/>
      <c r="VZC62" s="5"/>
      <c r="VZD62" s="5"/>
      <c r="VZE62" s="5"/>
      <c r="VZF62" s="5"/>
      <c r="VZG62" s="5"/>
      <c r="VZH62" s="5"/>
      <c r="VZI62" s="5"/>
      <c r="VZJ62" s="5"/>
      <c r="VZK62" s="5"/>
      <c r="VZL62" s="5"/>
      <c r="VZM62" s="5"/>
      <c r="VZN62" s="5"/>
      <c r="VZO62" s="5"/>
      <c r="VZP62" s="5"/>
      <c r="VZQ62" s="5"/>
      <c r="VZR62" s="5"/>
      <c r="VZS62" s="5"/>
      <c r="VZT62" s="5"/>
      <c r="VZU62" s="5"/>
      <c r="VZV62" s="5"/>
      <c r="VZW62" s="5"/>
      <c r="VZX62" s="5"/>
      <c r="VZY62" s="5"/>
      <c r="VZZ62" s="5"/>
      <c r="WAA62" s="5"/>
      <c r="WAB62" s="5"/>
      <c r="WAC62" s="5"/>
      <c r="WAD62" s="5"/>
      <c r="WAE62" s="5"/>
      <c r="WAF62" s="5"/>
      <c r="WAG62" s="5"/>
      <c r="WAH62" s="5"/>
      <c r="WAI62" s="5"/>
      <c r="WAJ62" s="5"/>
      <c r="WAK62" s="5"/>
      <c r="WAL62" s="5"/>
      <c r="WAM62" s="5"/>
      <c r="WAN62" s="5"/>
      <c r="WAO62" s="5"/>
      <c r="WAP62" s="5"/>
      <c r="WAQ62" s="5"/>
      <c r="WAR62" s="5"/>
      <c r="WAS62" s="5"/>
      <c r="WAT62" s="5"/>
      <c r="WAU62" s="5"/>
      <c r="WAV62" s="5"/>
      <c r="WAW62" s="5"/>
      <c r="WAX62" s="5"/>
      <c r="WAY62" s="5"/>
      <c r="WAZ62" s="5"/>
      <c r="WBA62" s="5"/>
      <c r="WBB62" s="5"/>
      <c r="WBC62" s="5"/>
      <c r="WBD62" s="5"/>
      <c r="WBE62" s="5"/>
      <c r="WBF62" s="5"/>
      <c r="WBG62" s="5"/>
      <c r="WBH62" s="5"/>
      <c r="WBI62" s="5"/>
      <c r="WBJ62" s="5"/>
      <c r="WBK62" s="5"/>
      <c r="WBL62" s="5"/>
      <c r="WBM62" s="5"/>
      <c r="WBN62" s="5"/>
      <c r="WBO62" s="5"/>
      <c r="WBP62" s="5"/>
      <c r="WBQ62" s="5"/>
      <c r="WBR62" s="5"/>
      <c r="WBS62" s="5"/>
      <c r="WBT62" s="5"/>
      <c r="WBU62" s="5"/>
      <c r="WBV62" s="5"/>
      <c r="WBW62" s="5"/>
      <c r="WBX62" s="5"/>
      <c r="WBY62" s="5"/>
      <c r="WBZ62" s="5"/>
      <c r="WCA62" s="5"/>
      <c r="WCB62" s="5"/>
      <c r="WCC62" s="5"/>
      <c r="WCD62" s="5"/>
      <c r="WCE62" s="5"/>
      <c r="WCF62" s="5"/>
      <c r="WCG62" s="5"/>
      <c r="WCH62" s="5"/>
      <c r="WCI62" s="5"/>
      <c r="WCJ62" s="5"/>
      <c r="WCK62" s="5"/>
      <c r="WCL62" s="5"/>
      <c r="WCM62" s="5"/>
      <c r="WCN62" s="5"/>
      <c r="WCO62" s="5"/>
      <c r="WCP62" s="5"/>
      <c r="WCQ62" s="5"/>
      <c r="WCR62" s="5"/>
      <c r="WCS62" s="5"/>
      <c r="WCT62" s="5"/>
      <c r="WCU62" s="5"/>
      <c r="WCV62" s="5"/>
      <c r="WCW62" s="5"/>
      <c r="WCX62" s="5"/>
      <c r="WCY62" s="5"/>
      <c r="WCZ62" s="5"/>
      <c r="WDA62" s="5"/>
      <c r="WDB62" s="5"/>
      <c r="WDC62" s="5"/>
      <c r="WDD62" s="5"/>
      <c r="WDE62" s="5"/>
      <c r="WDF62" s="5"/>
      <c r="WDG62" s="5"/>
      <c r="WDH62" s="5"/>
      <c r="WDI62" s="5"/>
      <c r="WDJ62" s="5"/>
      <c r="WDK62" s="5"/>
      <c r="WDL62" s="5"/>
      <c r="WDM62" s="5"/>
      <c r="WDN62" s="5"/>
      <c r="WDO62" s="5"/>
      <c r="WDP62" s="5"/>
      <c r="WDQ62" s="5"/>
      <c r="WDR62" s="5"/>
      <c r="WDS62" s="5"/>
      <c r="WDT62" s="5"/>
      <c r="WDU62" s="5"/>
      <c r="WDV62" s="5"/>
      <c r="WDW62" s="5"/>
      <c r="WDX62" s="5"/>
      <c r="WDY62" s="5"/>
      <c r="WDZ62" s="5"/>
      <c r="WEA62" s="5"/>
      <c r="WEB62" s="5"/>
      <c r="WEC62" s="5"/>
      <c r="WED62" s="5"/>
      <c r="WEE62" s="5"/>
      <c r="WEF62" s="5"/>
      <c r="WEG62" s="5"/>
      <c r="WEH62" s="5"/>
      <c r="WEI62" s="5"/>
      <c r="WEJ62" s="5"/>
      <c r="WEK62" s="5"/>
      <c r="WEL62" s="5"/>
      <c r="WEM62" s="5"/>
      <c r="WEN62" s="5"/>
      <c r="WEO62" s="5"/>
      <c r="WEP62" s="5"/>
      <c r="WEQ62" s="5"/>
      <c r="WER62" s="5"/>
      <c r="WES62" s="5"/>
      <c r="WET62" s="5"/>
      <c r="WEU62" s="5"/>
      <c r="WEV62" s="5"/>
      <c r="WEW62" s="5"/>
      <c r="WEX62" s="5"/>
      <c r="WEY62" s="5"/>
      <c r="WEZ62" s="5"/>
      <c r="WFA62" s="5"/>
      <c r="WFB62" s="5"/>
      <c r="WFC62" s="5"/>
      <c r="WFD62" s="5"/>
      <c r="WFE62" s="5"/>
      <c r="WFF62" s="5"/>
      <c r="WFG62" s="5"/>
      <c r="WFH62" s="5"/>
      <c r="WFI62" s="5"/>
      <c r="WFJ62" s="5"/>
      <c r="WFK62" s="5"/>
      <c r="WFL62" s="5"/>
      <c r="WFM62" s="5"/>
      <c r="WFN62" s="5"/>
      <c r="WFO62" s="5"/>
      <c r="WFP62" s="5"/>
      <c r="WFQ62" s="5"/>
      <c r="WFR62" s="5"/>
      <c r="WFS62" s="5"/>
      <c r="WFT62" s="5"/>
      <c r="WFU62" s="5"/>
      <c r="WFV62" s="5"/>
      <c r="WFW62" s="5"/>
      <c r="WFX62" s="5"/>
      <c r="WFY62" s="5"/>
      <c r="WFZ62" s="5"/>
      <c r="WGA62" s="5"/>
      <c r="WGB62" s="5"/>
      <c r="WGC62" s="5"/>
      <c r="WGD62" s="5"/>
      <c r="WGE62" s="5"/>
      <c r="WGF62" s="5"/>
      <c r="WGG62" s="5"/>
      <c r="WGH62" s="5"/>
      <c r="WGI62" s="5"/>
      <c r="WGJ62" s="5"/>
      <c r="WGK62" s="5"/>
      <c r="WGL62" s="5"/>
      <c r="WGM62" s="5"/>
      <c r="WGN62" s="5"/>
      <c r="WGO62" s="5"/>
      <c r="WGP62" s="5"/>
      <c r="WGQ62" s="5"/>
      <c r="WGR62" s="5"/>
      <c r="WGS62" s="5"/>
      <c r="WGT62" s="5"/>
      <c r="WGU62" s="5"/>
      <c r="WGV62" s="5"/>
      <c r="WGW62" s="5"/>
      <c r="WGX62" s="5"/>
      <c r="WGY62" s="5"/>
      <c r="WGZ62" s="5"/>
      <c r="WHA62" s="5"/>
      <c r="WHB62" s="5"/>
      <c r="WHC62" s="5"/>
      <c r="WHD62" s="5"/>
      <c r="WHE62" s="5"/>
      <c r="WHF62" s="5"/>
      <c r="WHG62" s="5"/>
      <c r="WHH62" s="5"/>
      <c r="WHI62" s="5"/>
      <c r="WHJ62" s="5"/>
      <c r="WHK62" s="5"/>
      <c r="WHL62" s="5"/>
      <c r="WHM62" s="5"/>
      <c r="WHN62" s="5"/>
      <c r="WHO62" s="5"/>
      <c r="WHP62" s="5"/>
      <c r="WHQ62" s="5"/>
      <c r="WHR62" s="5"/>
      <c r="WHS62" s="5"/>
      <c r="WHT62" s="5"/>
      <c r="WHU62" s="5"/>
      <c r="WHV62" s="5"/>
      <c r="WHW62" s="5"/>
      <c r="WHX62" s="5"/>
      <c r="WHY62" s="5"/>
      <c r="WHZ62" s="5"/>
      <c r="WIA62" s="5"/>
      <c r="WIB62" s="5"/>
      <c r="WIC62" s="5"/>
      <c r="WID62" s="5"/>
      <c r="WIE62" s="5"/>
      <c r="WIF62" s="5"/>
      <c r="WIG62" s="5"/>
      <c r="WIH62" s="5"/>
      <c r="WII62" s="5"/>
      <c r="WIJ62" s="5"/>
      <c r="WIK62" s="5"/>
      <c r="WIL62" s="5"/>
      <c r="WIM62" s="5"/>
      <c r="WIN62" s="5"/>
      <c r="WIO62" s="5"/>
      <c r="WIP62" s="5"/>
      <c r="WIQ62" s="5"/>
      <c r="WIR62" s="5"/>
      <c r="WIS62" s="5"/>
      <c r="WIT62" s="5"/>
      <c r="WIU62" s="5"/>
      <c r="WIV62" s="5"/>
      <c r="WIW62" s="5"/>
      <c r="WIX62" s="5"/>
      <c r="WIY62" s="5"/>
      <c r="WIZ62" s="5"/>
      <c r="WJA62" s="5"/>
      <c r="WJB62" s="5"/>
      <c r="WJC62" s="5"/>
      <c r="WJD62" s="5"/>
      <c r="WJE62" s="5"/>
      <c r="WJF62" s="5"/>
      <c r="WJG62" s="5"/>
      <c r="WJH62" s="5"/>
      <c r="WJI62" s="5"/>
      <c r="WJJ62" s="5"/>
      <c r="WJK62" s="5"/>
      <c r="WJL62" s="5"/>
      <c r="WJM62" s="5"/>
      <c r="WJN62" s="5"/>
      <c r="WJO62" s="5"/>
      <c r="WJP62" s="5"/>
      <c r="WJQ62" s="5"/>
      <c r="WJR62" s="5"/>
      <c r="WJS62" s="5"/>
      <c r="WJT62" s="5"/>
      <c r="WJU62" s="5"/>
      <c r="WJV62" s="5"/>
      <c r="WJW62" s="5"/>
      <c r="WJX62" s="5"/>
      <c r="WJY62" s="5"/>
      <c r="WJZ62" s="5"/>
      <c r="WKA62" s="5"/>
      <c r="WKB62" s="5"/>
      <c r="WKC62" s="5"/>
      <c r="WKD62" s="5"/>
      <c r="WKE62" s="5"/>
      <c r="WKF62" s="5"/>
      <c r="WKG62" s="5"/>
      <c r="WKH62" s="5"/>
      <c r="WKI62" s="5"/>
      <c r="WKJ62" s="5"/>
      <c r="WKK62" s="5"/>
      <c r="WKL62" s="5"/>
      <c r="WKM62" s="5"/>
      <c r="WKN62" s="5"/>
      <c r="WKO62" s="5"/>
      <c r="WKP62" s="5"/>
      <c r="WKQ62" s="5"/>
      <c r="WKR62" s="5"/>
      <c r="WKS62" s="5"/>
      <c r="WKT62" s="5"/>
      <c r="WKU62" s="5"/>
      <c r="WKV62" s="5"/>
      <c r="WKW62" s="5"/>
      <c r="WKX62" s="5"/>
      <c r="WKY62" s="5"/>
      <c r="WKZ62" s="5"/>
      <c r="WLA62" s="5"/>
      <c r="WLB62" s="5"/>
      <c r="WLC62" s="5"/>
      <c r="WLD62" s="5"/>
      <c r="WLE62" s="5"/>
      <c r="WLF62" s="5"/>
      <c r="WLG62" s="5"/>
      <c r="WLH62" s="5"/>
      <c r="WLI62" s="5"/>
      <c r="WLJ62" s="5"/>
      <c r="WLK62" s="5"/>
      <c r="WLL62" s="5"/>
      <c r="WLM62" s="5"/>
      <c r="WLN62" s="5"/>
      <c r="WLO62" s="5"/>
      <c r="WLP62" s="5"/>
      <c r="WLQ62" s="5"/>
      <c r="WLR62" s="5"/>
      <c r="WLS62" s="5"/>
      <c r="WLT62" s="5"/>
      <c r="WLU62" s="5"/>
      <c r="WLV62" s="5"/>
      <c r="WLW62" s="5"/>
      <c r="WLX62" s="5"/>
      <c r="WLY62" s="5"/>
      <c r="WLZ62" s="5"/>
      <c r="WMA62" s="5"/>
      <c r="WMB62" s="5"/>
      <c r="WMC62" s="5"/>
      <c r="WMD62" s="5"/>
      <c r="WME62" s="5"/>
      <c r="WMF62" s="5"/>
      <c r="WMG62" s="5"/>
      <c r="WMH62" s="5"/>
      <c r="WMI62" s="5"/>
      <c r="WMJ62" s="5"/>
      <c r="WMK62" s="5"/>
      <c r="WML62" s="5"/>
      <c r="WMM62" s="5"/>
      <c r="WMN62" s="5"/>
      <c r="WMO62" s="5"/>
      <c r="WMP62" s="5"/>
      <c r="WMQ62" s="5"/>
      <c r="WMR62" s="5"/>
      <c r="WMS62" s="5"/>
      <c r="WMT62" s="5"/>
      <c r="WMU62" s="5"/>
      <c r="WMV62" s="5"/>
      <c r="WMW62" s="5"/>
      <c r="WMX62" s="5"/>
      <c r="WMY62" s="5"/>
      <c r="WMZ62" s="5"/>
      <c r="WNA62" s="5"/>
      <c r="WNB62" s="5"/>
      <c r="WNC62" s="5"/>
      <c r="WND62" s="5"/>
      <c r="WNE62" s="5"/>
      <c r="WNF62" s="5"/>
      <c r="WNG62" s="5"/>
      <c r="WNH62" s="5"/>
      <c r="WNI62" s="5"/>
      <c r="WNJ62" s="5"/>
      <c r="WNK62" s="5"/>
      <c r="WNL62" s="5"/>
      <c r="WNM62" s="5"/>
      <c r="WNN62" s="5"/>
      <c r="WNO62" s="5"/>
      <c r="WNP62" s="5"/>
      <c r="WNQ62" s="5"/>
      <c r="WNR62" s="5"/>
      <c r="WNS62" s="5"/>
      <c r="WNT62" s="5"/>
      <c r="WNU62" s="5"/>
      <c r="WNV62" s="5"/>
      <c r="WNW62" s="5"/>
      <c r="WNX62" s="5"/>
      <c r="WNY62" s="5"/>
      <c r="WNZ62" s="5"/>
      <c r="WOA62" s="5"/>
      <c r="WOB62" s="5"/>
      <c r="WOC62" s="5"/>
      <c r="WOD62" s="5"/>
      <c r="WOE62" s="5"/>
      <c r="WOF62" s="5"/>
      <c r="WOG62" s="5"/>
      <c r="WOH62" s="5"/>
      <c r="WOI62" s="5"/>
      <c r="WOJ62" s="5"/>
      <c r="WOK62" s="5"/>
      <c r="WOL62" s="5"/>
      <c r="WOM62" s="5"/>
      <c r="WON62" s="5"/>
      <c r="WOO62" s="5"/>
      <c r="WOP62" s="5"/>
      <c r="WOQ62" s="5"/>
      <c r="WOR62" s="5"/>
      <c r="WOS62" s="5"/>
      <c r="WOT62" s="5"/>
      <c r="WOU62" s="5"/>
      <c r="WOV62" s="5"/>
      <c r="WOW62" s="5"/>
      <c r="WOX62" s="5"/>
      <c r="WOY62" s="5"/>
      <c r="WOZ62" s="5"/>
      <c r="WPA62" s="5"/>
      <c r="WPB62" s="5"/>
      <c r="WPC62" s="5"/>
      <c r="WPD62" s="5"/>
      <c r="WPE62" s="5"/>
      <c r="WPF62" s="5"/>
      <c r="WPG62" s="5"/>
      <c r="WPH62" s="5"/>
      <c r="WPI62" s="5"/>
      <c r="WPJ62" s="5"/>
      <c r="WPK62" s="5"/>
      <c r="WPL62" s="5"/>
      <c r="WPM62" s="5"/>
      <c r="WPN62" s="5"/>
      <c r="WPO62" s="5"/>
      <c r="WPP62" s="5"/>
      <c r="WPQ62" s="5"/>
      <c r="WPR62" s="5"/>
      <c r="WPS62" s="5"/>
      <c r="WPT62" s="5"/>
      <c r="WPU62" s="5"/>
      <c r="WPV62" s="5"/>
      <c r="WPW62" s="5"/>
      <c r="WPX62" s="5"/>
      <c r="WPY62" s="5"/>
      <c r="WPZ62" s="5"/>
      <c r="WQA62" s="5"/>
      <c r="WQB62" s="5"/>
      <c r="WQC62" s="5"/>
      <c r="WQD62" s="5"/>
      <c r="WQE62" s="5"/>
      <c r="WQF62" s="5"/>
      <c r="WQG62" s="5"/>
      <c r="WQH62" s="5"/>
      <c r="WQI62" s="5"/>
      <c r="WQJ62" s="5"/>
      <c r="WQK62" s="5"/>
      <c r="WQL62" s="5"/>
      <c r="WQM62" s="5"/>
      <c r="WQN62" s="5"/>
      <c r="WQO62" s="5"/>
      <c r="WQP62" s="5"/>
      <c r="WQQ62" s="5"/>
      <c r="WQR62" s="5"/>
      <c r="WQS62" s="5"/>
      <c r="WQT62" s="5"/>
      <c r="WQU62" s="5"/>
      <c r="WQV62" s="5"/>
      <c r="WQW62" s="5"/>
      <c r="WQX62" s="5"/>
      <c r="WQY62" s="5"/>
      <c r="WQZ62" s="5"/>
      <c r="WRA62" s="5"/>
      <c r="WRB62" s="5"/>
      <c r="WRC62" s="5"/>
      <c r="WRD62" s="5"/>
      <c r="WRE62" s="5"/>
      <c r="WRF62" s="5"/>
      <c r="WRG62" s="5"/>
      <c r="WRH62" s="5"/>
      <c r="WRI62" s="5"/>
      <c r="WRJ62" s="5"/>
      <c r="WRK62" s="5"/>
      <c r="WRL62" s="5"/>
      <c r="WRM62" s="5"/>
      <c r="WRN62" s="5"/>
      <c r="WRO62" s="5"/>
      <c r="WRP62" s="5"/>
      <c r="WRQ62" s="5"/>
      <c r="WRR62" s="5"/>
      <c r="WRS62" s="5"/>
      <c r="WRT62" s="5"/>
      <c r="WRU62" s="5"/>
      <c r="WRV62" s="5"/>
      <c r="WRW62" s="5"/>
      <c r="WRX62" s="5"/>
      <c r="WRY62" s="5"/>
      <c r="WRZ62" s="5"/>
      <c r="WSA62" s="5"/>
      <c r="WSB62" s="5"/>
      <c r="WSC62" s="5"/>
      <c r="WSD62" s="5"/>
      <c r="WSE62" s="5"/>
      <c r="WSF62" s="5"/>
      <c r="WSG62" s="5"/>
      <c r="WSH62" s="5"/>
      <c r="WSI62" s="5"/>
      <c r="WSJ62" s="5"/>
      <c r="WSK62" s="5"/>
      <c r="WSL62" s="5"/>
      <c r="WSM62" s="5"/>
      <c r="WSN62" s="5"/>
      <c r="WSO62" s="5"/>
      <c r="WSP62" s="5"/>
      <c r="WSQ62" s="5"/>
      <c r="WSR62" s="5"/>
      <c r="WSS62" s="5"/>
      <c r="WST62" s="5"/>
      <c r="WSU62" s="5"/>
      <c r="WSV62" s="5"/>
      <c r="WSW62" s="5"/>
      <c r="WSX62" s="5"/>
      <c r="WSY62" s="5"/>
      <c r="WSZ62" s="5"/>
      <c r="WTA62" s="5"/>
      <c r="WTB62" s="5"/>
      <c r="WTC62" s="5"/>
      <c r="WTD62" s="5"/>
      <c r="WTE62" s="5"/>
      <c r="WTF62" s="5"/>
      <c r="WTG62" s="5"/>
      <c r="WTH62" s="5"/>
      <c r="WTI62" s="5"/>
      <c r="WTJ62" s="5"/>
      <c r="WTK62" s="5"/>
      <c r="WTL62" s="5"/>
      <c r="WTM62" s="5"/>
      <c r="WTN62" s="5"/>
      <c r="WTO62" s="5"/>
      <c r="WTP62" s="5"/>
      <c r="WTQ62" s="5"/>
      <c r="WTR62" s="5"/>
      <c r="WTS62" s="5"/>
      <c r="WTT62" s="5"/>
      <c r="WTU62" s="5"/>
      <c r="WTV62" s="5"/>
      <c r="WTW62" s="5"/>
      <c r="WTX62" s="5"/>
      <c r="WTY62" s="5"/>
      <c r="WTZ62" s="5"/>
      <c r="WUA62" s="5"/>
      <c r="WUB62" s="5"/>
      <c r="WUC62" s="5"/>
      <c r="WUD62" s="5"/>
      <c r="WUE62" s="5"/>
      <c r="WUF62" s="5"/>
      <c r="WUG62" s="5"/>
      <c r="WUH62" s="5"/>
      <c r="WUI62" s="5"/>
      <c r="WUJ62" s="5"/>
      <c r="WUK62" s="5"/>
      <c r="WUL62" s="5"/>
      <c r="WUM62" s="5"/>
      <c r="WUN62" s="5"/>
      <c r="WUO62" s="5"/>
      <c r="WUP62" s="5"/>
      <c r="WUQ62" s="5"/>
      <c r="WUR62" s="5"/>
      <c r="WUS62" s="5"/>
      <c r="WUT62" s="5"/>
      <c r="WUU62" s="5"/>
      <c r="WUV62" s="5"/>
      <c r="WUW62" s="5"/>
      <c r="WUX62" s="5"/>
      <c r="WUY62" s="5"/>
      <c r="WUZ62" s="5"/>
      <c r="WVA62" s="5"/>
      <c r="WVB62" s="5"/>
      <c r="WVC62" s="5"/>
      <c r="WVD62" s="5"/>
      <c r="WVE62" s="5"/>
      <c r="WVF62" s="5"/>
      <c r="WVG62" s="5"/>
      <c r="WVH62" s="5"/>
      <c r="WVI62" s="5"/>
      <c r="WVJ62" s="5"/>
      <c r="WVK62" s="5"/>
      <c r="WVL62" s="5"/>
      <c r="WVM62" s="5"/>
      <c r="WVN62" s="5"/>
      <c r="WVO62" s="5"/>
      <c r="WVP62" s="5"/>
      <c r="WVQ62" s="5"/>
      <c r="WVR62" s="5"/>
      <c r="WVS62" s="5"/>
      <c r="WVT62" s="5"/>
      <c r="WVU62" s="5"/>
      <c r="WVV62" s="5"/>
      <c r="WVW62" s="5"/>
      <c r="WVX62" s="5"/>
      <c r="WVY62" s="5"/>
      <c r="WVZ62" s="5"/>
      <c r="WWA62" s="5"/>
      <c r="WWB62" s="5"/>
      <c r="WWC62" s="5"/>
      <c r="WWD62" s="5"/>
      <c r="WWE62" s="5"/>
      <c r="WWF62" s="5"/>
      <c r="WWG62" s="5"/>
      <c r="WWH62" s="5"/>
      <c r="WWI62" s="5"/>
      <c r="WWJ62" s="5"/>
      <c r="WWK62" s="5"/>
      <c r="WWL62" s="5"/>
      <c r="WWM62" s="5"/>
      <c r="WWN62" s="5"/>
      <c r="WWO62" s="5"/>
      <c r="WWP62" s="5"/>
      <c r="WWQ62" s="5"/>
      <c r="WWR62" s="5"/>
      <c r="WWS62" s="5"/>
      <c r="WWT62" s="5"/>
      <c r="WWU62" s="5"/>
      <c r="WWV62" s="5"/>
      <c r="WWW62" s="5"/>
      <c r="WWX62" s="5"/>
      <c r="WWY62" s="5"/>
      <c r="WWZ62" s="5"/>
      <c r="WXA62" s="5"/>
      <c r="WXB62" s="5"/>
      <c r="WXC62" s="5"/>
      <c r="WXD62" s="5"/>
      <c r="WXE62" s="5"/>
      <c r="WXF62" s="5"/>
      <c r="WXG62" s="5"/>
      <c r="WXH62" s="5"/>
      <c r="WXI62" s="5"/>
      <c r="WXJ62" s="5"/>
      <c r="WXK62" s="5"/>
      <c r="WXL62" s="5"/>
      <c r="WXM62" s="5"/>
      <c r="WXN62" s="5"/>
      <c r="WXO62" s="5"/>
      <c r="WXP62" s="5"/>
      <c r="WXQ62" s="5"/>
      <c r="WXR62" s="5"/>
      <c r="WXS62" s="5"/>
      <c r="WXT62" s="5"/>
      <c r="WXU62" s="5"/>
      <c r="WXV62" s="5"/>
      <c r="WXW62" s="5"/>
      <c r="WXX62" s="5"/>
      <c r="WXY62" s="5"/>
      <c r="WXZ62" s="5"/>
      <c r="WYA62" s="5"/>
      <c r="WYB62" s="5"/>
      <c r="WYC62" s="5"/>
      <c r="WYD62" s="5"/>
      <c r="WYE62" s="5"/>
      <c r="WYF62" s="5"/>
      <c r="WYG62" s="5"/>
      <c r="WYH62" s="5"/>
      <c r="WYI62" s="5"/>
      <c r="WYJ62" s="5"/>
      <c r="WYK62" s="5"/>
      <c r="WYL62" s="5"/>
      <c r="WYM62" s="5"/>
      <c r="WYN62" s="5"/>
      <c r="WYO62" s="5"/>
      <c r="WYP62" s="5"/>
      <c r="WYQ62" s="5"/>
      <c r="WYR62" s="5"/>
      <c r="WYS62" s="5"/>
      <c r="WYT62" s="5"/>
      <c r="WYU62" s="5"/>
      <c r="WYV62" s="5"/>
      <c r="WYW62" s="5"/>
      <c r="WYX62" s="5"/>
      <c r="WYY62" s="5"/>
      <c r="WYZ62" s="5"/>
      <c r="WZA62" s="5"/>
      <c r="WZB62" s="5"/>
      <c r="WZC62" s="5"/>
      <c r="WZD62" s="5"/>
      <c r="WZE62" s="5"/>
      <c r="WZF62" s="5"/>
      <c r="WZG62" s="5"/>
      <c r="WZH62" s="5"/>
      <c r="WZI62" s="5"/>
      <c r="WZJ62" s="5"/>
      <c r="WZK62" s="5"/>
      <c r="WZL62" s="5"/>
      <c r="WZM62" s="5"/>
      <c r="WZN62" s="5"/>
      <c r="WZO62" s="5"/>
      <c r="WZP62" s="5"/>
      <c r="WZQ62" s="5"/>
      <c r="WZR62" s="5"/>
      <c r="WZS62" s="5"/>
      <c r="WZT62" s="5"/>
      <c r="WZU62" s="5"/>
      <c r="WZV62" s="5"/>
      <c r="WZW62" s="5"/>
      <c r="WZX62" s="5"/>
      <c r="WZY62" s="5"/>
      <c r="WZZ62" s="5"/>
      <c r="XAA62" s="5"/>
      <c r="XAB62" s="5"/>
      <c r="XAC62" s="5"/>
      <c r="XAD62" s="5"/>
      <c r="XAE62" s="5"/>
      <c r="XAF62" s="5"/>
      <c r="XAG62" s="5"/>
      <c r="XAH62" s="5"/>
      <c r="XAI62" s="5"/>
      <c r="XAJ62" s="5"/>
      <c r="XAK62" s="5"/>
      <c r="XAL62" s="5"/>
      <c r="XAM62" s="5"/>
      <c r="XAN62" s="5"/>
      <c r="XAO62" s="5"/>
      <c r="XAP62" s="5"/>
      <c r="XAQ62" s="5"/>
      <c r="XAR62" s="5"/>
      <c r="XAS62" s="5"/>
      <c r="XAT62" s="5"/>
      <c r="XAU62" s="5"/>
      <c r="XAV62" s="5"/>
      <c r="XAW62" s="5"/>
      <c r="XAX62" s="5"/>
      <c r="XAY62" s="5"/>
      <c r="XAZ62" s="5"/>
      <c r="XBA62" s="5"/>
      <c r="XBB62" s="5"/>
      <c r="XBC62" s="5"/>
      <c r="XBD62" s="5"/>
      <c r="XBE62" s="5"/>
      <c r="XBF62" s="5"/>
      <c r="XBG62" s="5"/>
      <c r="XBH62" s="5"/>
      <c r="XBI62" s="5"/>
      <c r="XBJ62" s="5"/>
      <c r="XBK62" s="5"/>
      <c r="XBL62" s="5"/>
      <c r="XBM62" s="5"/>
      <c r="XBN62" s="5"/>
      <c r="XBO62" s="5"/>
      <c r="XBP62" s="5"/>
      <c r="XBQ62" s="5"/>
      <c r="XBR62" s="5"/>
      <c r="XBS62" s="5"/>
      <c r="XBT62" s="5"/>
      <c r="XBU62" s="5"/>
      <c r="XBV62" s="5"/>
      <c r="XBW62" s="5"/>
      <c r="XBX62" s="5"/>
      <c r="XBY62" s="5"/>
      <c r="XBZ62" s="5"/>
      <c r="XCA62" s="5"/>
      <c r="XCB62" s="5"/>
      <c r="XCC62" s="5"/>
      <c r="XCD62" s="5"/>
      <c r="XCE62" s="5"/>
      <c r="XCF62" s="5"/>
      <c r="XCG62" s="5"/>
      <c r="XCH62" s="5"/>
      <c r="XCI62" s="5"/>
      <c r="XCJ62" s="5"/>
      <c r="XCK62" s="5"/>
      <c r="XCL62" s="5"/>
      <c r="XCM62" s="5"/>
      <c r="XCN62" s="5"/>
      <c r="XCO62" s="5"/>
      <c r="XCP62" s="5"/>
      <c r="XCQ62" s="5"/>
      <c r="XCR62" s="5"/>
      <c r="XCS62" s="5"/>
      <c r="XCT62" s="5"/>
      <c r="XCU62" s="5"/>
      <c r="XCV62" s="5"/>
      <c r="XCW62" s="5"/>
      <c r="XCX62" s="5"/>
      <c r="XCY62" s="5"/>
      <c r="XCZ62" s="5"/>
      <c r="XDA62" s="5"/>
      <c r="XDB62" s="5"/>
      <c r="XDC62" s="5"/>
      <c r="XDD62" s="5"/>
      <c r="XDE62" s="5"/>
      <c r="XDF62" s="5"/>
      <c r="XDG62" s="5"/>
      <c r="XDH62" s="5"/>
      <c r="XDI62" s="5"/>
      <c r="XDJ62" s="5"/>
      <c r="XDK62" s="5"/>
      <c r="XDL62" s="5"/>
      <c r="XDM62" s="5"/>
      <c r="XDN62" s="5"/>
      <c r="XDO62" s="5"/>
      <c r="XDP62" s="5"/>
      <c r="XDQ62" s="5"/>
      <c r="XDR62" s="5"/>
      <c r="XDS62" s="5"/>
      <c r="XDT62" s="5"/>
      <c r="XDU62" s="5"/>
      <c r="XDV62" s="5"/>
      <c r="XDW62" s="5"/>
      <c r="XDX62" s="5"/>
      <c r="XDY62" s="5"/>
      <c r="XDZ62" s="5"/>
      <c r="XEA62" s="5"/>
      <c r="XEB62" s="5"/>
      <c r="XEC62" s="5"/>
      <c r="XED62" s="5"/>
      <c r="XEE62" s="5"/>
      <c r="XEF62" s="5"/>
      <c r="XEG62" s="5"/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5"/>
      <c r="XEU62" s="5"/>
      <c r="XEV62" s="5"/>
      <c r="XEW62" s="5"/>
      <c r="XEX62" s="5"/>
      <c r="XEY62" s="5"/>
      <c r="XEZ62" s="5"/>
      <c r="XFA62" s="5"/>
      <c r="XFB62" s="5"/>
    </row>
    <row r="63" s="5" customFormat="1" ht="32.1" hidden="1" customHeight="1" spans="1:15">
      <c r="A63" s="20">
        <v>5</v>
      </c>
      <c r="B63" s="21" t="s">
        <v>503</v>
      </c>
      <c r="C63" s="22" t="s">
        <v>504</v>
      </c>
      <c r="D63" s="23" t="s">
        <v>12</v>
      </c>
      <c r="E63" s="24">
        <v>6357.7151116</v>
      </c>
      <c r="F63" s="24">
        <v>4389.4869661</v>
      </c>
      <c r="G63" s="24">
        <v>11888.2739738</v>
      </c>
      <c r="H63" s="25">
        <f t="shared" si="5"/>
        <v>1.70835158313787</v>
      </c>
      <c r="I63" s="46" t="s">
        <v>647</v>
      </c>
      <c r="J63" s="47" t="s">
        <v>648</v>
      </c>
      <c r="K63" s="48">
        <v>200</v>
      </c>
      <c r="L63" s="48">
        <v>200</v>
      </c>
      <c r="M63" s="48">
        <v>0</v>
      </c>
      <c r="N63" s="20"/>
      <c r="O63" s="20"/>
    </row>
    <row r="64" s="5" customFormat="1" ht="32.1" hidden="1" customHeight="1" spans="1:15">
      <c r="A64" s="20">
        <v>6</v>
      </c>
      <c r="B64" s="21" t="s">
        <v>100</v>
      </c>
      <c r="C64" s="22" t="s">
        <v>511</v>
      </c>
      <c r="D64" s="23" t="s">
        <v>60</v>
      </c>
      <c r="E64" s="24">
        <v>6245.897731</v>
      </c>
      <c r="F64" s="24">
        <v>9622.832219</v>
      </c>
      <c r="G64" s="24">
        <v>28267.3309338</v>
      </c>
      <c r="H64" s="25">
        <f t="shared" si="5"/>
        <v>1.93752715317918</v>
      </c>
      <c r="I64" s="46" t="s">
        <v>647</v>
      </c>
      <c r="J64" s="47" t="s">
        <v>648</v>
      </c>
      <c r="K64" s="48">
        <v>200</v>
      </c>
      <c r="L64" s="48">
        <v>200</v>
      </c>
      <c r="M64" s="48">
        <v>0</v>
      </c>
      <c r="N64" s="20"/>
      <c r="O64" s="20"/>
    </row>
    <row r="65" s="5" customFormat="1" ht="32.1" hidden="1" customHeight="1" spans="1:15">
      <c r="A65" s="20">
        <v>7</v>
      </c>
      <c r="B65" s="21" t="s">
        <v>500</v>
      </c>
      <c r="C65" s="22" t="s">
        <v>501</v>
      </c>
      <c r="D65" s="23" t="s">
        <v>118</v>
      </c>
      <c r="E65" s="24">
        <v>6197.0651203</v>
      </c>
      <c r="F65" s="24">
        <v>7771.8452015</v>
      </c>
      <c r="G65" s="24">
        <v>28837.195356</v>
      </c>
      <c r="H65" s="25">
        <f t="shared" si="5"/>
        <v>2.71046959999078</v>
      </c>
      <c r="I65" s="46" t="s">
        <v>647</v>
      </c>
      <c r="J65" s="47" t="s">
        <v>648</v>
      </c>
      <c r="K65" s="48">
        <v>200</v>
      </c>
      <c r="L65" s="48">
        <v>200</v>
      </c>
      <c r="M65" s="48">
        <v>0</v>
      </c>
      <c r="N65" s="20"/>
      <c r="O65" s="20"/>
    </row>
    <row r="66" s="5" customFormat="1" ht="32.1" hidden="1" customHeight="1" spans="1:15">
      <c r="A66" s="20">
        <v>8</v>
      </c>
      <c r="B66" s="21" t="s">
        <v>505</v>
      </c>
      <c r="C66" s="22" t="s">
        <v>506</v>
      </c>
      <c r="D66" s="23" t="s">
        <v>118</v>
      </c>
      <c r="E66" s="24">
        <v>14395.3634074</v>
      </c>
      <c r="F66" s="24">
        <v>11551.7838049</v>
      </c>
      <c r="G66" s="24">
        <v>24327.0798486</v>
      </c>
      <c r="H66" s="25">
        <f t="shared" si="5"/>
        <v>1.10591543777689</v>
      </c>
      <c r="I66" s="46" t="s">
        <v>647</v>
      </c>
      <c r="J66" s="47" t="s">
        <v>648</v>
      </c>
      <c r="K66" s="48">
        <v>200</v>
      </c>
      <c r="L66" s="48">
        <v>200</v>
      </c>
      <c r="M66" s="48">
        <v>0</v>
      </c>
      <c r="N66" s="20"/>
      <c r="O66" s="20"/>
    </row>
    <row r="67" s="5" customFormat="1" ht="32.1" customHeight="1" spans="1:15">
      <c r="A67" s="20">
        <v>9</v>
      </c>
      <c r="B67" s="21" t="s">
        <v>508</v>
      </c>
      <c r="C67" s="22" t="s">
        <v>510</v>
      </c>
      <c r="D67" s="23" t="s">
        <v>509</v>
      </c>
      <c r="E67" s="24">
        <v>32.781318</v>
      </c>
      <c r="F67" s="24">
        <v>2156.1234631</v>
      </c>
      <c r="G67" s="24">
        <v>43704.2403646</v>
      </c>
      <c r="H67" s="25">
        <f t="shared" si="5"/>
        <v>19.2698227223795</v>
      </c>
      <c r="I67" s="46" t="s">
        <v>647</v>
      </c>
      <c r="J67" s="47" t="s">
        <v>650</v>
      </c>
      <c r="K67" s="48">
        <v>1700</v>
      </c>
      <c r="L67" s="48">
        <v>200</v>
      </c>
      <c r="M67" s="48">
        <v>1500</v>
      </c>
      <c r="N67" s="20"/>
      <c r="O67" s="20"/>
    </row>
    <row r="68" s="4" customFormat="1" ht="32.1" customHeight="1" spans="1:15">
      <c r="A68" s="18"/>
      <c r="B68" s="18" t="s">
        <v>656</v>
      </c>
      <c r="C68" s="18"/>
      <c r="D68" s="18"/>
      <c r="E68" s="19">
        <f>SUM(E69:E78)</f>
        <v>133418.4739155</v>
      </c>
      <c r="F68" s="19">
        <f>SUM(F69:F78)</f>
        <v>98101.4833087</v>
      </c>
      <c r="G68" s="19">
        <f>SUM(G69:G78)</f>
        <v>542015.9103576</v>
      </c>
      <c r="H68" s="19"/>
      <c r="I68" s="19"/>
      <c r="J68" s="44"/>
      <c r="K68" s="45">
        <f>SUM(K69:K78)</f>
        <v>11000</v>
      </c>
      <c r="L68" s="45">
        <f>SUM(L69:L78)</f>
        <v>2000</v>
      </c>
      <c r="M68" s="45">
        <f>SUM(M69:M78)</f>
        <v>9000</v>
      </c>
      <c r="N68" s="45">
        <f>SUM(N69:N78)</f>
        <v>0</v>
      </c>
      <c r="O68" s="45">
        <f>SUM(O69:O78)</f>
        <v>0</v>
      </c>
    </row>
    <row r="69" s="5" customFormat="1" ht="32.1" hidden="1" customHeight="1" spans="1:15">
      <c r="A69" s="20">
        <v>1</v>
      </c>
      <c r="B69" s="21" t="s">
        <v>531</v>
      </c>
      <c r="C69" s="22" t="s">
        <v>532</v>
      </c>
      <c r="D69" s="23" t="s">
        <v>8</v>
      </c>
      <c r="E69" s="24">
        <v>1231.5364028</v>
      </c>
      <c r="F69" s="24">
        <v>1629.6602431</v>
      </c>
      <c r="G69" s="24">
        <v>9606.2914788</v>
      </c>
      <c r="H69" s="25">
        <f t="shared" ref="H69:H78" si="6">IF(F69&gt;0,((G69-F69)/F69),((G69-F69)/(-F69)))</f>
        <v>4.89465903673674</v>
      </c>
      <c r="I69" s="46" t="s">
        <v>647</v>
      </c>
      <c r="J69" s="47" t="s">
        <v>648</v>
      </c>
      <c r="K69" s="48">
        <v>200</v>
      </c>
      <c r="L69" s="48">
        <v>200</v>
      </c>
      <c r="M69" s="48">
        <v>0</v>
      </c>
      <c r="N69" s="20"/>
      <c r="O69" s="20"/>
    </row>
    <row r="70" s="5" customFormat="1" ht="32.1" customHeight="1" spans="1:15">
      <c r="A70" s="20">
        <v>2</v>
      </c>
      <c r="B70" s="21" t="s">
        <v>521</v>
      </c>
      <c r="C70" s="22" t="s">
        <v>522</v>
      </c>
      <c r="D70" s="23" t="s">
        <v>10</v>
      </c>
      <c r="E70" s="24">
        <v>10869.2305973</v>
      </c>
      <c r="F70" s="24">
        <v>6660.0749854</v>
      </c>
      <c r="G70" s="24">
        <v>27228.0666296</v>
      </c>
      <c r="H70" s="25">
        <f t="shared" si="6"/>
        <v>3.08825226281813</v>
      </c>
      <c r="I70" s="46" t="s">
        <v>647</v>
      </c>
      <c r="J70" s="47" t="s">
        <v>653</v>
      </c>
      <c r="K70" s="48">
        <v>700</v>
      </c>
      <c r="L70" s="48">
        <v>200</v>
      </c>
      <c r="M70" s="48">
        <v>500</v>
      </c>
      <c r="N70" s="20"/>
      <c r="O70" s="20"/>
    </row>
    <row r="71" s="5" customFormat="1" ht="32.1" hidden="1" customHeight="1" spans="1:15">
      <c r="A71" s="20">
        <v>3</v>
      </c>
      <c r="B71" s="21" t="s">
        <v>527</v>
      </c>
      <c r="C71" s="22" t="s">
        <v>528</v>
      </c>
      <c r="D71" s="23" t="s">
        <v>19</v>
      </c>
      <c r="E71" s="24">
        <v>28818.4577176</v>
      </c>
      <c r="F71" s="24">
        <v>17804.0689916</v>
      </c>
      <c r="G71" s="24">
        <v>60156.1765464</v>
      </c>
      <c r="H71" s="25">
        <f t="shared" si="6"/>
        <v>2.37878810595386</v>
      </c>
      <c r="I71" s="46" t="s">
        <v>647</v>
      </c>
      <c r="J71" s="47" t="s">
        <v>648</v>
      </c>
      <c r="K71" s="48">
        <v>200</v>
      </c>
      <c r="L71" s="48">
        <v>200</v>
      </c>
      <c r="M71" s="48">
        <v>0</v>
      </c>
      <c r="N71" s="20"/>
      <c r="O71" s="20"/>
    </row>
    <row r="72" s="5" customFormat="1" ht="32.1" customHeight="1" spans="1:15">
      <c r="A72" s="20">
        <v>4</v>
      </c>
      <c r="B72" s="21" t="s">
        <v>512</v>
      </c>
      <c r="C72" s="22" t="s">
        <v>513</v>
      </c>
      <c r="D72" s="23" t="s">
        <v>55</v>
      </c>
      <c r="E72" s="24">
        <v>10454.496757</v>
      </c>
      <c r="F72" s="24">
        <v>4658.3058042</v>
      </c>
      <c r="G72" s="24">
        <v>50627.9840888</v>
      </c>
      <c r="H72" s="25">
        <f t="shared" si="6"/>
        <v>9.86832557088739</v>
      </c>
      <c r="I72" s="46" t="s">
        <v>647</v>
      </c>
      <c r="J72" s="47" t="s">
        <v>650</v>
      </c>
      <c r="K72" s="48">
        <v>2200</v>
      </c>
      <c r="L72" s="48">
        <v>200</v>
      </c>
      <c r="M72" s="48">
        <v>2000</v>
      </c>
      <c r="N72" s="20"/>
      <c r="O72" s="20"/>
    </row>
    <row r="73" s="5" customFormat="1" ht="32.1" hidden="1" customHeight="1" spans="1:15">
      <c r="A73" s="20">
        <v>5</v>
      </c>
      <c r="B73" s="21" t="s">
        <v>519</v>
      </c>
      <c r="C73" s="22" t="s">
        <v>520</v>
      </c>
      <c r="D73" s="23" t="s">
        <v>125</v>
      </c>
      <c r="E73" s="24">
        <v>832.5623307</v>
      </c>
      <c r="F73" s="24">
        <v>70.0463193</v>
      </c>
      <c r="G73" s="24">
        <v>9453.1373994</v>
      </c>
      <c r="H73" s="25">
        <f t="shared" si="6"/>
        <v>133.955519345897</v>
      </c>
      <c r="I73" s="46" t="s">
        <v>647</v>
      </c>
      <c r="J73" s="47" t="s">
        <v>648</v>
      </c>
      <c r="K73" s="48">
        <v>200</v>
      </c>
      <c r="L73" s="48">
        <v>200</v>
      </c>
      <c r="M73" s="48">
        <v>0</v>
      </c>
      <c r="N73" s="20"/>
      <c r="O73" s="20"/>
    </row>
    <row r="74" s="5" customFormat="1" ht="32.1" customHeight="1" spans="1:15">
      <c r="A74" s="20">
        <v>6</v>
      </c>
      <c r="B74" s="21" t="s">
        <v>523</v>
      </c>
      <c r="C74" s="22" t="s">
        <v>524</v>
      </c>
      <c r="D74" s="23" t="s">
        <v>125</v>
      </c>
      <c r="E74" s="24">
        <v>7996.6685415</v>
      </c>
      <c r="F74" s="24">
        <v>11916.0467992</v>
      </c>
      <c r="G74" s="24">
        <v>105776.6778594</v>
      </c>
      <c r="H74" s="25">
        <f t="shared" si="6"/>
        <v>7.87682632016026</v>
      </c>
      <c r="I74" s="46" t="s">
        <v>647</v>
      </c>
      <c r="J74" s="47" t="s">
        <v>650</v>
      </c>
      <c r="K74" s="48">
        <v>2200</v>
      </c>
      <c r="L74" s="48">
        <v>200</v>
      </c>
      <c r="M74" s="48">
        <v>2000</v>
      </c>
      <c r="N74" s="20"/>
      <c r="O74" s="20"/>
    </row>
    <row r="75" s="5" customFormat="1" ht="32.1" customHeight="1" spans="1:15">
      <c r="A75" s="20">
        <v>7</v>
      </c>
      <c r="B75" s="21" t="s">
        <v>529</v>
      </c>
      <c r="C75" s="22" t="s">
        <v>530</v>
      </c>
      <c r="D75" s="23" t="s">
        <v>12</v>
      </c>
      <c r="E75" s="24">
        <v>7923.0212719</v>
      </c>
      <c r="F75" s="24">
        <v>-524.7562134</v>
      </c>
      <c r="G75" s="24">
        <v>22192.1886518</v>
      </c>
      <c r="H75" s="25">
        <f t="shared" si="6"/>
        <v>43.2904733381095</v>
      </c>
      <c r="I75" s="46" t="s">
        <v>647</v>
      </c>
      <c r="J75" s="47" t="s">
        <v>650</v>
      </c>
      <c r="K75" s="48">
        <v>1700</v>
      </c>
      <c r="L75" s="48">
        <v>200</v>
      </c>
      <c r="M75" s="48">
        <v>1500</v>
      </c>
      <c r="N75" s="20"/>
      <c r="O75" s="20"/>
    </row>
    <row r="76" s="5" customFormat="1" ht="32.1" customHeight="1" spans="1:15">
      <c r="A76" s="20">
        <v>8</v>
      </c>
      <c r="B76" s="21" t="s">
        <v>525</v>
      </c>
      <c r="C76" s="22" t="s">
        <v>526</v>
      </c>
      <c r="D76" s="23" t="s">
        <v>29</v>
      </c>
      <c r="E76" s="24">
        <v>379.0989992</v>
      </c>
      <c r="F76" s="24">
        <v>-3607.1217294</v>
      </c>
      <c r="G76" s="24">
        <v>18479.429308</v>
      </c>
      <c r="H76" s="25">
        <f t="shared" si="6"/>
        <v>6.12304011183837</v>
      </c>
      <c r="I76" s="46" t="s">
        <v>647</v>
      </c>
      <c r="J76" s="47" t="s">
        <v>650</v>
      </c>
      <c r="K76" s="48">
        <v>1700</v>
      </c>
      <c r="L76" s="48">
        <v>200</v>
      </c>
      <c r="M76" s="48">
        <v>1500</v>
      </c>
      <c r="N76" s="20"/>
      <c r="O76" s="20"/>
    </row>
    <row r="77" s="5" customFormat="1" ht="32.1" customHeight="1" spans="1:15">
      <c r="A77" s="20">
        <v>9</v>
      </c>
      <c r="B77" s="21" t="s">
        <v>514</v>
      </c>
      <c r="C77" s="22" t="s">
        <v>515</v>
      </c>
      <c r="D77" s="23" t="s">
        <v>43</v>
      </c>
      <c r="E77" s="24">
        <v>53021.7640263</v>
      </c>
      <c r="F77" s="24">
        <v>44815.0185196</v>
      </c>
      <c r="G77" s="24">
        <v>180490.492888</v>
      </c>
      <c r="H77" s="25">
        <f t="shared" si="6"/>
        <v>3.02745550153152</v>
      </c>
      <c r="I77" s="46" t="s">
        <v>647</v>
      </c>
      <c r="J77" s="47" t="s">
        <v>653</v>
      </c>
      <c r="K77" s="48">
        <v>1200</v>
      </c>
      <c r="L77" s="48">
        <v>200</v>
      </c>
      <c r="M77" s="48">
        <v>1000</v>
      </c>
      <c r="N77" s="20"/>
      <c r="O77" s="20"/>
    </row>
    <row r="78" s="5" customFormat="1" ht="32.1" customHeight="1" spans="1:15">
      <c r="A78" s="20">
        <v>10</v>
      </c>
      <c r="B78" s="21" t="s">
        <v>516</v>
      </c>
      <c r="C78" s="22" t="s">
        <v>517</v>
      </c>
      <c r="D78" s="23" t="s">
        <v>46</v>
      </c>
      <c r="E78" s="24">
        <v>11891.6372712</v>
      </c>
      <c r="F78" s="24">
        <v>14680.1395891</v>
      </c>
      <c r="G78" s="24">
        <v>58005.4655074</v>
      </c>
      <c r="H78" s="25">
        <f t="shared" si="6"/>
        <v>2.95128841625382</v>
      </c>
      <c r="I78" s="46" t="s">
        <v>647</v>
      </c>
      <c r="J78" s="47" t="s">
        <v>657</v>
      </c>
      <c r="K78" s="48">
        <v>700</v>
      </c>
      <c r="L78" s="48">
        <v>200</v>
      </c>
      <c r="M78" s="48">
        <v>500</v>
      </c>
      <c r="N78" s="20"/>
      <c r="O78" s="20"/>
    </row>
    <row r="79" s="4" customFormat="1" ht="32.1" customHeight="1" spans="1:15">
      <c r="A79" s="18"/>
      <c r="B79" s="18" t="s">
        <v>658</v>
      </c>
      <c r="C79" s="18"/>
      <c r="D79" s="18"/>
      <c r="E79" s="19">
        <f>SUM(E80:E88)</f>
        <v>11096.602419</v>
      </c>
      <c r="F79" s="19">
        <f>SUM(F80:F88)</f>
        <v>18500.3229336</v>
      </c>
      <c r="G79" s="19">
        <f>SUM(G80:G88)</f>
        <v>76460.6043602</v>
      </c>
      <c r="H79" s="19"/>
      <c r="I79" s="19"/>
      <c r="J79" s="44"/>
      <c r="K79" s="45">
        <f>SUM(K80:K88)</f>
        <v>4300</v>
      </c>
      <c r="L79" s="45">
        <f>SUM(L80:L88)</f>
        <v>1800</v>
      </c>
      <c r="M79" s="45">
        <f>SUM(M80:M88)</f>
        <v>2500</v>
      </c>
      <c r="N79" s="45">
        <f>SUM(N80:N88)</f>
        <v>0</v>
      </c>
      <c r="O79" s="45">
        <f>SUM(O80:O88)</f>
        <v>0</v>
      </c>
    </row>
    <row r="80" s="5" customFormat="1" ht="32.1" hidden="1" customHeight="1" spans="1:15">
      <c r="A80" s="20">
        <v>1</v>
      </c>
      <c r="B80" s="21" t="s">
        <v>542</v>
      </c>
      <c r="C80" s="22" t="s">
        <v>543</v>
      </c>
      <c r="D80" s="23" t="s">
        <v>10</v>
      </c>
      <c r="E80" s="24">
        <v>377.0435939</v>
      </c>
      <c r="F80" s="24">
        <v>1057.0694166</v>
      </c>
      <c r="G80" s="24">
        <v>1462.1117346</v>
      </c>
      <c r="H80" s="25">
        <f t="shared" ref="H80:H88" si="7">IF(F80&gt;0,((G80-F80)/F80),((G80-F80)/(-F80)))</f>
        <v>0.38317475809942</v>
      </c>
      <c r="I80" s="46" t="s">
        <v>647</v>
      </c>
      <c r="J80" s="47" t="s">
        <v>648</v>
      </c>
      <c r="K80" s="48">
        <v>200</v>
      </c>
      <c r="L80" s="48">
        <v>200</v>
      </c>
      <c r="M80" s="48">
        <v>0</v>
      </c>
      <c r="N80" s="20"/>
      <c r="O80" s="20"/>
    </row>
    <row r="81" s="6" customFormat="1" ht="32.1" hidden="1" customHeight="1" spans="1:16382">
      <c r="A81" s="20">
        <v>2</v>
      </c>
      <c r="B81" s="21" t="s">
        <v>536</v>
      </c>
      <c r="C81" s="22" t="s">
        <v>537</v>
      </c>
      <c r="D81" s="23" t="s">
        <v>125</v>
      </c>
      <c r="E81" s="24">
        <v>788.3527734</v>
      </c>
      <c r="F81" s="24">
        <v>2420.1104461</v>
      </c>
      <c r="G81" s="24">
        <v>2919.8065842</v>
      </c>
      <c r="H81" s="25">
        <f t="shared" si="7"/>
        <v>0.206476584118406</v>
      </c>
      <c r="I81" s="46" t="s">
        <v>647</v>
      </c>
      <c r="J81" s="47" t="s">
        <v>648</v>
      </c>
      <c r="K81" s="48">
        <v>200</v>
      </c>
      <c r="L81" s="48">
        <v>200</v>
      </c>
      <c r="M81" s="48">
        <v>0</v>
      </c>
      <c r="N81" s="20"/>
      <c r="O81" s="2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  <c r="CMH81" s="5"/>
      <c r="CMI81" s="5"/>
      <c r="CMJ81" s="5"/>
      <c r="CMK81" s="5"/>
      <c r="CML81" s="5"/>
      <c r="CMM81" s="5"/>
      <c r="CMN81" s="5"/>
      <c r="CMO81" s="5"/>
      <c r="CMP81" s="5"/>
      <c r="CMQ81" s="5"/>
      <c r="CMR81" s="5"/>
      <c r="CMS81" s="5"/>
      <c r="CMT81" s="5"/>
      <c r="CMU81" s="5"/>
      <c r="CMV81" s="5"/>
      <c r="CMW81" s="5"/>
      <c r="CMX81" s="5"/>
      <c r="CMY81" s="5"/>
      <c r="CMZ81" s="5"/>
      <c r="CNA81" s="5"/>
      <c r="CNB81" s="5"/>
      <c r="CNC81" s="5"/>
      <c r="CND81" s="5"/>
      <c r="CNE81" s="5"/>
      <c r="CNF81" s="5"/>
      <c r="CNG81" s="5"/>
      <c r="CNH81" s="5"/>
      <c r="CNI81" s="5"/>
      <c r="CNJ81" s="5"/>
      <c r="CNK81" s="5"/>
      <c r="CNL81" s="5"/>
      <c r="CNM81" s="5"/>
      <c r="CNN81" s="5"/>
      <c r="CNO81" s="5"/>
      <c r="CNP81" s="5"/>
      <c r="CNQ81" s="5"/>
      <c r="CNR81" s="5"/>
      <c r="CNS81" s="5"/>
      <c r="CNT81" s="5"/>
      <c r="CNU81" s="5"/>
      <c r="CNV81" s="5"/>
      <c r="CNW81" s="5"/>
      <c r="CNX81" s="5"/>
      <c r="CNY81" s="5"/>
      <c r="CNZ81" s="5"/>
      <c r="COA81" s="5"/>
      <c r="COB81" s="5"/>
      <c r="COC81" s="5"/>
      <c r="COD81" s="5"/>
      <c r="COE81" s="5"/>
      <c r="COF81" s="5"/>
      <c r="COG81" s="5"/>
      <c r="COH81" s="5"/>
      <c r="COI81" s="5"/>
      <c r="COJ81" s="5"/>
      <c r="COK81" s="5"/>
      <c r="COL81" s="5"/>
      <c r="COM81" s="5"/>
      <c r="CON81" s="5"/>
      <c r="COO81" s="5"/>
      <c r="COP81" s="5"/>
      <c r="COQ81" s="5"/>
      <c r="COR81" s="5"/>
      <c r="COS81" s="5"/>
      <c r="COT81" s="5"/>
      <c r="COU81" s="5"/>
      <c r="COV81" s="5"/>
      <c r="COW81" s="5"/>
      <c r="COX81" s="5"/>
      <c r="COY81" s="5"/>
      <c r="COZ81" s="5"/>
      <c r="CPA81" s="5"/>
      <c r="CPB81" s="5"/>
      <c r="CPC81" s="5"/>
      <c r="CPD81" s="5"/>
      <c r="CPE81" s="5"/>
      <c r="CPF81" s="5"/>
      <c r="CPG81" s="5"/>
      <c r="CPH81" s="5"/>
      <c r="CPI81" s="5"/>
      <c r="CPJ81" s="5"/>
      <c r="CPK81" s="5"/>
      <c r="CPL81" s="5"/>
      <c r="CPM81" s="5"/>
      <c r="CPN81" s="5"/>
      <c r="CPO81" s="5"/>
      <c r="CPP81" s="5"/>
      <c r="CPQ81" s="5"/>
      <c r="CPR81" s="5"/>
      <c r="CPS81" s="5"/>
      <c r="CPT81" s="5"/>
      <c r="CPU81" s="5"/>
      <c r="CPV81" s="5"/>
      <c r="CPW81" s="5"/>
      <c r="CPX81" s="5"/>
      <c r="CPY81" s="5"/>
      <c r="CPZ81" s="5"/>
      <c r="CQA81" s="5"/>
      <c r="CQB81" s="5"/>
      <c r="CQC81" s="5"/>
      <c r="CQD81" s="5"/>
      <c r="CQE81" s="5"/>
      <c r="CQF81" s="5"/>
      <c r="CQG81" s="5"/>
      <c r="CQH81" s="5"/>
      <c r="CQI81" s="5"/>
      <c r="CQJ81" s="5"/>
      <c r="CQK81" s="5"/>
      <c r="CQL81" s="5"/>
      <c r="CQM81" s="5"/>
      <c r="CQN81" s="5"/>
      <c r="CQO81" s="5"/>
      <c r="CQP81" s="5"/>
      <c r="CQQ81" s="5"/>
      <c r="CQR81" s="5"/>
      <c r="CQS81" s="5"/>
      <c r="CQT81" s="5"/>
      <c r="CQU81" s="5"/>
      <c r="CQV81" s="5"/>
      <c r="CQW81" s="5"/>
      <c r="CQX81" s="5"/>
      <c r="CQY81" s="5"/>
      <c r="CQZ81" s="5"/>
      <c r="CRA81" s="5"/>
      <c r="CRB81" s="5"/>
      <c r="CRC81" s="5"/>
      <c r="CRD81" s="5"/>
      <c r="CRE81" s="5"/>
      <c r="CRF81" s="5"/>
      <c r="CRG81" s="5"/>
      <c r="CRH81" s="5"/>
      <c r="CRI81" s="5"/>
      <c r="CRJ81" s="5"/>
      <c r="CRK81" s="5"/>
      <c r="CRL81" s="5"/>
      <c r="CRM81" s="5"/>
      <c r="CRN81" s="5"/>
      <c r="CRO81" s="5"/>
      <c r="CRP81" s="5"/>
      <c r="CRQ81" s="5"/>
      <c r="CRR81" s="5"/>
      <c r="CRS81" s="5"/>
      <c r="CRT81" s="5"/>
      <c r="CRU81" s="5"/>
      <c r="CRV81" s="5"/>
      <c r="CRW81" s="5"/>
      <c r="CRX81" s="5"/>
      <c r="CRY81" s="5"/>
      <c r="CRZ81" s="5"/>
      <c r="CSA81" s="5"/>
      <c r="CSB81" s="5"/>
      <c r="CSC81" s="5"/>
      <c r="CSD81" s="5"/>
      <c r="CSE81" s="5"/>
      <c r="CSF81" s="5"/>
      <c r="CSG81" s="5"/>
      <c r="CSH81" s="5"/>
      <c r="CSI81" s="5"/>
      <c r="CSJ81" s="5"/>
      <c r="CSK81" s="5"/>
      <c r="CSL81" s="5"/>
      <c r="CSM81" s="5"/>
      <c r="CSN81" s="5"/>
      <c r="CSO81" s="5"/>
      <c r="CSP81" s="5"/>
      <c r="CSQ81" s="5"/>
      <c r="CSR81" s="5"/>
      <c r="CSS81" s="5"/>
      <c r="CST81" s="5"/>
      <c r="CSU81" s="5"/>
      <c r="CSV81" s="5"/>
      <c r="CSW81" s="5"/>
      <c r="CSX81" s="5"/>
      <c r="CSY81" s="5"/>
      <c r="CSZ81" s="5"/>
      <c r="CTA81" s="5"/>
      <c r="CTB81" s="5"/>
      <c r="CTC81" s="5"/>
      <c r="CTD81" s="5"/>
      <c r="CTE81" s="5"/>
      <c r="CTF81" s="5"/>
      <c r="CTG81" s="5"/>
      <c r="CTH81" s="5"/>
      <c r="CTI81" s="5"/>
      <c r="CTJ81" s="5"/>
      <c r="CTK81" s="5"/>
      <c r="CTL81" s="5"/>
      <c r="CTM81" s="5"/>
      <c r="CTN81" s="5"/>
      <c r="CTO81" s="5"/>
      <c r="CTP81" s="5"/>
      <c r="CTQ81" s="5"/>
      <c r="CTR81" s="5"/>
      <c r="CTS81" s="5"/>
      <c r="CTT81" s="5"/>
      <c r="CTU81" s="5"/>
      <c r="CTV81" s="5"/>
      <c r="CTW81" s="5"/>
      <c r="CTX81" s="5"/>
      <c r="CTY81" s="5"/>
      <c r="CTZ81" s="5"/>
      <c r="CUA81" s="5"/>
      <c r="CUB81" s="5"/>
      <c r="CUC81" s="5"/>
      <c r="CUD81" s="5"/>
      <c r="CUE81" s="5"/>
      <c r="CUF81" s="5"/>
      <c r="CUG81" s="5"/>
      <c r="CUH81" s="5"/>
      <c r="CUI81" s="5"/>
      <c r="CUJ81" s="5"/>
      <c r="CUK81" s="5"/>
      <c r="CUL81" s="5"/>
      <c r="CUM81" s="5"/>
      <c r="CUN81" s="5"/>
      <c r="CUO81" s="5"/>
      <c r="CUP81" s="5"/>
      <c r="CUQ81" s="5"/>
      <c r="CUR81" s="5"/>
      <c r="CUS81" s="5"/>
      <c r="CUT81" s="5"/>
      <c r="CUU81" s="5"/>
      <c r="CUV81" s="5"/>
      <c r="CUW81" s="5"/>
      <c r="CUX81" s="5"/>
      <c r="CUY81" s="5"/>
      <c r="CUZ81" s="5"/>
      <c r="CVA81" s="5"/>
      <c r="CVB81" s="5"/>
      <c r="CVC81" s="5"/>
      <c r="CVD81" s="5"/>
      <c r="CVE81" s="5"/>
      <c r="CVF81" s="5"/>
      <c r="CVG81" s="5"/>
      <c r="CVH81" s="5"/>
      <c r="CVI81" s="5"/>
      <c r="CVJ81" s="5"/>
      <c r="CVK81" s="5"/>
      <c r="CVL81" s="5"/>
      <c r="CVM81" s="5"/>
      <c r="CVN81" s="5"/>
      <c r="CVO81" s="5"/>
      <c r="CVP81" s="5"/>
      <c r="CVQ81" s="5"/>
      <c r="CVR81" s="5"/>
      <c r="CVS81" s="5"/>
      <c r="CVT81" s="5"/>
      <c r="CVU81" s="5"/>
      <c r="CVV81" s="5"/>
      <c r="CVW81" s="5"/>
      <c r="CVX81" s="5"/>
      <c r="CVY81" s="5"/>
      <c r="CVZ81" s="5"/>
      <c r="CWA81" s="5"/>
      <c r="CWB81" s="5"/>
      <c r="CWC81" s="5"/>
      <c r="CWD81" s="5"/>
      <c r="CWE81" s="5"/>
      <c r="CWF81" s="5"/>
      <c r="CWG81" s="5"/>
      <c r="CWH81" s="5"/>
      <c r="CWI81" s="5"/>
      <c r="CWJ81" s="5"/>
      <c r="CWK81" s="5"/>
      <c r="CWL81" s="5"/>
      <c r="CWM81" s="5"/>
      <c r="CWN81" s="5"/>
      <c r="CWO81" s="5"/>
      <c r="CWP81" s="5"/>
      <c r="CWQ81" s="5"/>
      <c r="CWR81" s="5"/>
      <c r="CWS81" s="5"/>
      <c r="CWT81" s="5"/>
      <c r="CWU81" s="5"/>
      <c r="CWV81" s="5"/>
      <c r="CWW81" s="5"/>
      <c r="CWX81" s="5"/>
      <c r="CWY81" s="5"/>
      <c r="CWZ81" s="5"/>
      <c r="CXA81" s="5"/>
      <c r="CXB81" s="5"/>
      <c r="CXC81" s="5"/>
      <c r="CXD81" s="5"/>
      <c r="CXE81" s="5"/>
      <c r="CXF81" s="5"/>
      <c r="CXG81" s="5"/>
      <c r="CXH81" s="5"/>
      <c r="CXI81" s="5"/>
      <c r="CXJ81" s="5"/>
      <c r="CXK81" s="5"/>
      <c r="CXL81" s="5"/>
      <c r="CXM81" s="5"/>
      <c r="CXN81" s="5"/>
      <c r="CXO81" s="5"/>
      <c r="CXP81" s="5"/>
      <c r="CXQ81" s="5"/>
      <c r="CXR81" s="5"/>
      <c r="CXS81" s="5"/>
      <c r="CXT81" s="5"/>
      <c r="CXU81" s="5"/>
      <c r="CXV81" s="5"/>
      <c r="CXW81" s="5"/>
      <c r="CXX81" s="5"/>
      <c r="CXY81" s="5"/>
      <c r="CXZ81" s="5"/>
      <c r="CYA81" s="5"/>
      <c r="CYB81" s="5"/>
      <c r="CYC81" s="5"/>
      <c r="CYD81" s="5"/>
      <c r="CYE81" s="5"/>
      <c r="CYF81" s="5"/>
      <c r="CYG81" s="5"/>
      <c r="CYH81" s="5"/>
      <c r="CYI81" s="5"/>
      <c r="CYJ81" s="5"/>
      <c r="CYK81" s="5"/>
      <c r="CYL81" s="5"/>
      <c r="CYM81" s="5"/>
      <c r="CYN81" s="5"/>
      <c r="CYO81" s="5"/>
      <c r="CYP81" s="5"/>
      <c r="CYQ81" s="5"/>
      <c r="CYR81" s="5"/>
      <c r="CYS81" s="5"/>
      <c r="CYT81" s="5"/>
      <c r="CYU81" s="5"/>
      <c r="CYV81" s="5"/>
      <c r="CYW81" s="5"/>
      <c r="CYX81" s="5"/>
      <c r="CYY81" s="5"/>
      <c r="CYZ81" s="5"/>
      <c r="CZA81" s="5"/>
      <c r="CZB81" s="5"/>
      <c r="CZC81" s="5"/>
      <c r="CZD81" s="5"/>
      <c r="CZE81" s="5"/>
      <c r="CZF81" s="5"/>
      <c r="CZG81" s="5"/>
      <c r="CZH81" s="5"/>
      <c r="CZI81" s="5"/>
      <c r="CZJ81" s="5"/>
      <c r="CZK81" s="5"/>
      <c r="CZL81" s="5"/>
      <c r="CZM81" s="5"/>
      <c r="CZN81" s="5"/>
      <c r="CZO81" s="5"/>
      <c r="CZP81" s="5"/>
      <c r="CZQ81" s="5"/>
      <c r="CZR81" s="5"/>
      <c r="CZS81" s="5"/>
      <c r="CZT81" s="5"/>
      <c r="CZU81" s="5"/>
      <c r="CZV81" s="5"/>
      <c r="CZW81" s="5"/>
      <c r="CZX81" s="5"/>
      <c r="CZY81" s="5"/>
      <c r="CZZ81" s="5"/>
      <c r="DAA81" s="5"/>
      <c r="DAB81" s="5"/>
      <c r="DAC81" s="5"/>
      <c r="DAD81" s="5"/>
      <c r="DAE81" s="5"/>
      <c r="DAF81" s="5"/>
      <c r="DAG81" s="5"/>
      <c r="DAH81" s="5"/>
      <c r="DAI81" s="5"/>
      <c r="DAJ81" s="5"/>
      <c r="DAK81" s="5"/>
      <c r="DAL81" s="5"/>
      <c r="DAM81" s="5"/>
      <c r="DAN81" s="5"/>
      <c r="DAO81" s="5"/>
      <c r="DAP81" s="5"/>
      <c r="DAQ81" s="5"/>
      <c r="DAR81" s="5"/>
      <c r="DAS81" s="5"/>
      <c r="DAT81" s="5"/>
      <c r="DAU81" s="5"/>
      <c r="DAV81" s="5"/>
      <c r="DAW81" s="5"/>
      <c r="DAX81" s="5"/>
      <c r="DAY81" s="5"/>
      <c r="DAZ81" s="5"/>
      <c r="DBA81" s="5"/>
      <c r="DBB81" s="5"/>
      <c r="DBC81" s="5"/>
      <c r="DBD81" s="5"/>
      <c r="DBE81" s="5"/>
      <c r="DBF81" s="5"/>
      <c r="DBG81" s="5"/>
      <c r="DBH81" s="5"/>
      <c r="DBI81" s="5"/>
      <c r="DBJ81" s="5"/>
      <c r="DBK81" s="5"/>
      <c r="DBL81" s="5"/>
      <c r="DBM81" s="5"/>
      <c r="DBN81" s="5"/>
      <c r="DBO81" s="5"/>
      <c r="DBP81" s="5"/>
      <c r="DBQ81" s="5"/>
      <c r="DBR81" s="5"/>
      <c r="DBS81" s="5"/>
      <c r="DBT81" s="5"/>
      <c r="DBU81" s="5"/>
      <c r="DBV81" s="5"/>
      <c r="DBW81" s="5"/>
      <c r="DBX81" s="5"/>
      <c r="DBY81" s="5"/>
      <c r="DBZ81" s="5"/>
      <c r="DCA81" s="5"/>
      <c r="DCB81" s="5"/>
      <c r="DCC81" s="5"/>
      <c r="DCD81" s="5"/>
      <c r="DCE81" s="5"/>
      <c r="DCF81" s="5"/>
      <c r="DCG81" s="5"/>
      <c r="DCH81" s="5"/>
      <c r="DCI81" s="5"/>
      <c r="DCJ81" s="5"/>
      <c r="DCK81" s="5"/>
      <c r="DCL81" s="5"/>
      <c r="DCM81" s="5"/>
      <c r="DCN81" s="5"/>
      <c r="DCO81" s="5"/>
      <c r="DCP81" s="5"/>
      <c r="DCQ81" s="5"/>
      <c r="DCR81" s="5"/>
      <c r="DCS81" s="5"/>
      <c r="DCT81" s="5"/>
      <c r="DCU81" s="5"/>
      <c r="DCV81" s="5"/>
      <c r="DCW81" s="5"/>
      <c r="DCX81" s="5"/>
      <c r="DCY81" s="5"/>
      <c r="DCZ81" s="5"/>
      <c r="DDA81" s="5"/>
      <c r="DDB81" s="5"/>
      <c r="DDC81" s="5"/>
      <c r="DDD81" s="5"/>
      <c r="DDE81" s="5"/>
      <c r="DDF81" s="5"/>
      <c r="DDG81" s="5"/>
      <c r="DDH81" s="5"/>
      <c r="DDI81" s="5"/>
      <c r="DDJ81" s="5"/>
      <c r="DDK81" s="5"/>
      <c r="DDL81" s="5"/>
      <c r="DDM81" s="5"/>
      <c r="DDN81" s="5"/>
      <c r="DDO81" s="5"/>
      <c r="DDP81" s="5"/>
      <c r="DDQ81" s="5"/>
      <c r="DDR81" s="5"/>
      <c r="DDS81" s="5"/>
      <c r="DDT81" s="5"/>
      <c r="DDU81" s="5"/>
      <c r="DDV81" s="5"/>
      <c r="DDW81" s="5"/>
      <c r="DDX81" s="5"/>
      <c r="DDY81" s="5"/>
      <c r="DDZ81" s="5"/>
      <c r="DEA81" s="5"/>
      <c r="DEB81" s="5"/>
      <c r="DEC81" s="5"/>
      <c r="DED81" s="5"/>
      <c r="DEE81" s="5"/>
      <c r="DEF81" s="5"/>
      <c r="DEG81" s="5"/>
      <c r="DEH81" s="5"/>
      <c r="DEI81" s="5"/>
      <c r="DEJ81" s="5"/>
      <c r="DEK81" s="5"/>
      <c r="DEL81" s="5"/>
      <c r="DEM81" s="5"/>
      <c r="DEN81" s="5"/>
      <c r="DEO81" s="5"/>
      <c r="DEP81" s="5"/>
      <c r="DEQ81" s="5"/>
      <c r="DER81" s="5"/>
      <c r="DES81" s="5"/>
      <c r="DET81" s="5"/>
      <c r="DEU81" s="5"/>
      <c r="DEV81" s="5"/>
      <c r="DEW81" s="5"/>
      <c r="DEX81" s="5"/>
      <c r="DEY81" s="5"/>
      <c r="DEZ81" s="5"/>
      <c r="DFA81" s="5"/>
      <c r="DFB81" s="5"/>
      <c r="DFC81" s="5"/>
      <c r="DFD81" s="5"/>
      <c r="DFE81" s="5"/>
      <c r="DFF81" s="5"/>
      <c r="DFG81" s="5"/>
      <c r="DFH81" s="5"/>
      <c r="DFI81" s="5"/>
      <c r="DFJ81" s="5"/>
      <c r="DFK81" s="5"/>
      <c r="DFL81" s="5"/>
      <c r="DFM81" s="5"/>
      <c r="DFN81" s="5"/>
      <c r="DFO81" s="5"/>
      <c r="DFP81" s="5"/>
      <c r="DFQ81" s="5"/>
      <c r="DFR81" s="5"/>
      <c r="DFS81" s="5"/>
      <c r="DFT81" s="5"/>
      <c r="DFU81" s="5"/>
      <c r="DFV81" s="5"/>
      <c r="DFW81" s="5"/>
      <c r="DFX81" s="5"/>
      <c r="DFY81" s="5"/>
      <c r="DFZ81" s="5"/>
      <c r="DGA81" s="5"/>
      <c r="DGB81" s="5"/>
      <c r="DGC81" s="5"/>
      <c r="DGD81" s="5"/>
      <c r="DGE81" s="5"/>
      <c r="DGF81" s="5"/>
      <c r="DGG81" s="5"/>
      <c r="DGH81" s="5"/>
      <c r="DGI81" s="5"/>
      <c r="DGJ81" s="5"/>
      <c r="DGK81" s="5"/>
      <c r="DGL81" s="5"/>
      <c r="DGM81" s="5"/>
      <c r="DGN81" s="5"/>
      <c r="DGO81" s="5"/>
      <c r="DGP81" s="5"/>
      <c r="DGQ81" s="5"/>
      <c r="DGR81" s="5"/>
      <c r="DGS81" s="5"/>
      <c r="DGT81" s="5"/>
      <c r="DGU81" s="5"/>
      <c r="DGV81" s="5"/>
      <c r="DGW81" s="5"/>
      <c r="DGX81" s="5"/>
      <c r="DGY81" s="5"/>
      <c r="DGZ81" s="5"/>
      <c r="DHA81" s="5"/>
      <c r="DHB81" s="5"/>
      <c r="DHC81" s="5"/>
      <c r="DHD81" s="5"/>
      <c r="DHE81" s="5"/>
      <c r="DHF81" s="5"/>
      <c r="DHG81" s="5"/>
      <c r="DHH81" s="5"/>
      <c r="DHI81" s="5"/>
      <c r="DHJ81" s="5"/>
      <c r="DHK81" s="5"/>
      <c r="DHL81" s="5"/>
      <c r="DHM81" s="5"/>
      <c r="DHN81" s="5"/>
      <c r="DHO81" s="5"/>
      <c r="DHP81" s="5"/>
      <c r="DHQ81" s="5"/>
      <c r="DHR81" s="5"/>
      <c r="DHS81" s="5"/>
      <c r="DHT81" s="5"/>
      <c r="DHU81" s="5"/>
      <c r="DHV81" s="5"/>
      <c r="DHW81" s="5"/>
      <c r="DHX81" s="5"/>
      <c r="DHY81" s="5"/>
      <c r="DHZ81" s="5"/>
      <c r="DIA81" s="5"/>
      <c r="DIB81" s="5"/>
      <c r="DIC81" s="5"/>
      <c r="DID81" s="5"/>
      <c r="DIE81" s="5"/>
      <c r="DIF81" s="5"/>
      <c r="DIG81" s="5"/>
      <c r="DIH81" s="5"/>
      <c r="DII81" s="5"/>
      <c r="DIJ81" s="5"/>
      <c r="DIK81" s="5"/>
      <c r="DIL81" s="5"/>
      <c r="DIM81" s="5"/>
      <c r="DIN81" s="5"/>
      <c r="DIO81" s="5"/>
      <c r="DIP81" s="5"/>
      <c r="DIQ81" s="5"/>
      <c r="DIR81" s="5"/>
      <c r="DIS81" s="5"/>
      <c r="DIT81" s="5"/>
      <c r="DIU81" s="5"/>
      <c r="DIV81" s="5"/>
      <c r="DIW81" s="5"/>
      <c r="DIX81" s="5"/>
      <c r="DIY81" s="5"/>
      <c r="DIZ81" s="5"/>
      <c r="DJA81" s="5"/>
      <c r="DJB81" s="5"/>
      <c r="DJC81" s="5"/>
      <c r="DJD81" s="5"/>
      <c r="DJE81" s="5"/>
      <c r="DJF81" s="5"/>
      <c r="DJG81" s="5"/>
      <c r="DJH81" s="5"/>
      <c r="DJI81" s="5"/>
      <c r="DJJ81" s="5"/>
      <c r="DJK81" s="5"/>
      <c r="DJL81" s="5"/>
      <c r="DJM81" s="5"/>
      <c r="DJN81" s="5"/>
      <c r="DJO81" s="5"/>
      <c r="DJP81" s="5"/>
      <c r="DJQ81" s="5"/>
      <c r="DJR81" s="5"/>
      <c r="DJS81" s="5"/>
      <c r="DJT81" s="5"/>
      <c r="DJU81" s="5"/>
      <c r="DJV81" s="5"/>
      <c r="DJW81" s="5"/>
      <c r="DJX81" s="5"/>
      <c r="DJY81" s="5"/>
      <c r="DJZ81" s="5"/>
      <c r="DKA81" s="5"/>
      <c r="DKB81" s="5"/>
      <c r="DKC81" s="5"/>
      <c r="DKD81" s="5"/>
      <c r="DKE81" s="5"/>
      <c r="DKF81" s="5"/>
      <c r="DKG81" s="5"/>
      <c r="DKH81" s="5"/>
      <c r="DKI81" s="5"/>
      <c r="DKJ81" s="5"/>
      <c r="DKK81" s="5"/>
      <c r="DKL81" s="5"/>
      <c r="DKM81" s="5"/>
      <c r="DKN81" s="5"/>
      <c r="DKO81" s="5"/>
      <c r="DKP81" s="5"/>
      <c r="DKQ81" s="5"/>
      <c r="DKR81" s="5"/>
      <c r="DKS81" s="5"/>
      <c r="DKT81" s="5"/>
      <c r="DKU81" s="5"/>
      <c r="DKV81" s="5"/>
      <c r="DKW81" s="5"/>
      <c r="DKX81" s="5"/>
      <c r="DKY81" s="5"/>
      <c r="DKZ81" s="5"/>
      <c r="DLA81" s="5"/>
      <c r="DLB81" s="5"/>
      <c r="DLC81" s="5"/>
      <c r="DLD81" s="5"/>
      <c r="DLE81" s="5"/>
      <c r="DLF81" s="5"/>
      <c r="DLG81" s="5"/>
      <c r="DLH81" s="5"/>
      <c r="DLI81" s="5"/>
      <c r="DLJ81" s="5"/>
      <c r="DLK81" s="5"/>
      <c r="DLL81" s="5"/>
      <c r="DLM81" s="5"/>
      <c r="DLN81" s="5"/>
      <c r="DLO81" s="5"/>
      <c r="DLP81" s="5"/>
      <c r="DLQ81" s="5"/>
      <c r="DLR81" s="5"/>
      <c r="DLS81" s="5"/>
      <c r="DLT81" s="5"/>
      <c r="DLU81" s="5"/>
      <c r="DLV81" s="5"/>
      <c r="DLW81" s="5"/>
      <c r="DLX81" s="5"/>
      <c r="DLY81" s="5"/>
      <c r="DLZ81" s="5"/>
      <c r="DMA81" s="5"/>
      <c r="DMB81" s="5"/>
      <c r="DMC81" s="5"/>
      <c r="DMD81" s="5"/>
      <c r="DME81" s="5"/>
      <c r="DMF81" s="5"/>
      <c r="DMG81" s="5"/>
      <c r="DMH81" s="5"/>
      <c r="DMI81" s="5"/>
      <c r="DMJ81" s="5"/>
      <c r="DMK81" s="5"/>
      <c r="DML81" s="5"/>
      <c r="DMM81" s="5"/>
      <c r="DMN81" s="5"/>
      <c r="DMO81" s="5"/>
      <c r="DMP81" s="5"/>
      <c r="DMQ81" s="5"/>
      <c r="DMR81" s="5"/>
      <c r="DMS81" s="5"/>
      <c r="DMT81" s="5"/>
      <c r="DMU81" s="5"/>
      <c r="DMV81" s="5"/>
      <c r="DMW81" s="5"/>
      <c r="DMX81" s="5"/>
      <c r="DMY81" s="5"/>
      <c r="DMZ81" s="5"/>
      <c r="DNA81" s="5"/>
      <c r="DNB81" s="5"/>
      <c r="DNC81" s="5"/>
      <c r="DND81" s="5"/>
      <c r="DNE81" s="5"/>
      <c r="DNF81" s="5"/>
      <c r="DNG81" s="5"/>
      <c r="DNH81" s="5"/>
      <c r="DNI81" s="5"/>
      <c r="DNJ81" s="5"/>
      <c r="DNK81" s="5"/>
      <c r="DNL81" s="5"/>
      <c r="DNM81" s="5"/>
      <c r="DNN81" s="5"/>
      <c r="DNO81" s="5"/>
      <c r="DNP81" s="5"/>
      <c r="DNQ81" s="5"/>
      <c r="DNR81" s="5"/>
      <c r="DNS81" s="5"/>
      <c r="DNT81" s="5"/>
      <c r="DNU81" s="5"/>
      <c r="DNV81" s="5"/>
      <c r="DNW81" s="5"/>
      <c r="DNX81" s="5"/>
      <c r="DNY81" s="5"/>
      <c r="DNZ81" s="5"/>
      <c r="DOA81" s="5"/>
      <c r="DOB81" s="5"/>
      <c r="DOC81" s="5"/>
      <c r="DOD81" s="5"/>
      <c r="DOE81" s="5"/>
      <c r="DOF81" s="5"/>
      <c r="DOG81" s="5"/>
      <c r="DOH81" s="5"/>
      <c r="DOI81" s="5"/>
      <c r="DOJ81" s="5"/>
      <c r="DOK81" s="5"/>
      <c r="DOL81" s="5"/>
      <c r="DOM81" s="5"/>
      <c r="DON81" s="5"/>
      <c r="DOO81" s="5"/>
      <c r="DOP81" s="5"/>
      <c r="DOQ81" s="5"/>
      <c r="DOR81" s="5"/>
      <c r="DOS81" s="5"/>
      <c r="DOT81" s="5"/>
      <c r="DOU81" s="5"/>
      <c r="DOV81" s="5"/>
      <c r="DOW81" s="5"/>
      <c r="DOX81" s="5"/>
      <c r="DOY81" s="5"/>
      <c r="DOZ81" s="5"/>
      <c r="DPA81" s="5"/>
      <c r="DPB81" s="5"/>
      <c r="DPC81" s="5"/>
      <c r="DPD81" s="5"/>
      <c r="DPE81" s="5"/>
      <c r="DPF81" s="5"/>
      <c r="DPG81" s="5"/>
      <c r="DPH81" s="5"/>
      <c r="DPI81" s="5"/>
      <c r="DPJ81" s="5"/>
      <c r="DPK81" s="5"/>
      <c r="DPL81" s="5"/>
      <c r="DPM81" s="5"/>
      <c r="DPN81" s="5"/>
      <c r="DPO81" s="5"/>
      <c r="DPP81" s="5"/>
      <c r="DPQ81" s="5"/>
      <c r="DPR81" s="5"/>
      <c r="DPS81" s="5"/>
      <c r="DPT81" s="5"/>
      <c r="DPU81" s="5"/>
      <c r="DPV81" s="5"/>
      <c r="DPW81" s="5"/>
      <c r="DPX81" s="5"/>
      <c r="DPY81" s="5"/>
      <c r="DPZ81" s="5"/>
      <c r="DQA81" s="5"/>
      <c r="DQB81" s="5"/>
      <c r="DQC81" s="5"/>
      <c r="DQD81" s="5"/>
      <c r="DQE81" s="5"/>
      <c r="DQF81" s="5"/>
      <c r="DQG81" s="5"/>
      <c r="DQH81" s="5"/>
      <c r="DQI81" s="5"/>
      <c r="DQJ81" s="5"/>
      <c r="DQK81" s="5"/>
      <c r="DQL81" s="5"/>
      <c r="DQM81" s="5"/>
      <c r="DQN81" s="5"/>
      <c r="DQO81" s="5"/>
      <c r="DQP81" s="5"/>
      <c r="DQQ81" s="5"/>
      <c r="DQR81" s="5"/>
      <c r="DQS81" s="5"/>
      <c r="DQT81" s="5"/>
      <c r="DQU81" s="5"/>
      <c r="DQV81" s="5"/>
      <c r="DQW81" s="5"/>
      <c r="DQX81" s="5"/>
      <c r="DQY81" s="5"/>
      <c r="DQZ81" s="5"/>
      <c r="DRA81" s="5"/>
      <c r="DRB81" s="5"/>
      <c r="DRC81" s="5"/>
      <c r="DRD81" s="5"/>
      <c r="DRE81" s="5"/>
      <c r="DRF81" s="5"/>
      <c r="DRG81" s="5"/>
      <c r="DRH81" s="5"/>
      <c r="DRI81" s="5"/>
      <c r="DRJ81" s="5"/>
      <c r="DRK81" s="5"/>
      <c r="DRL81" s="5"/>
      <c r="DRM81" s="5"/>
      <c r="DRN81" s="5"/>
      <c r="DRO81" s="5"/>
      <c r="DRP81" s="5"/>
      <c r="DRQ81" s="5"/>
      <c r="DRR81" s="5"/>
      <c r="DRS81" s="5"/>
      <c r="DRT81" s="5"/>
      <c r="DRU81" s="5"/>
      <c r="DRV81" s="5"/>
      <c r="DRW81" s="5"/>
      <c r="DRX81" s="5"/>
      <c r="DRY81" s="5"/>
      <c r="DRZ81" s="5"/>
      <c r="DSA81" s="5"/>
      <c r="DSB81" s="5"/>
      <c r="DSC81" s="5"/>
      <c r="DSD81" s="5"/>
      <c r="DSE81" s="5"/>
      <c r="DSF81" s="5"/>
      <c r="DSG81" s="5"/>
      <c r="DSH81" s="5"/>
      <c r="DSI81" s="5"/>
      <c r="DSJ81" s="5"/>
      <c r="DSK81" s="5"/>
      <c r="DSL81" s="5"/>
      <c r="DSM81" s="5"/>
      <c r="DSN81" s="5"/>
      <c r="DSO81" s="5"/>
      <c r="DSP81" s="5"/>
      <c r="DSQ81" s="5"/>
      <c r="DSR81" s="5"/>
      <c r="DSS81" s="5"/>
      <c r="DST81" s="5"/>
      <c r="DSU81" s="5"/>
      <c r="DSV81" s="5"/>
      <c r="DSW81" s="5"/>
      <c r="DSX81" s="5"/>
      <c r="DSY81" s="5"/>
      <c r="DSZ81" s="5"/>
      <c r="DTA81" s="5"/>
      <c r="DTB81" s="5"/>
      <c r="DTC81" s="5"/>
      <c r="DTD81" s="5"/>
      <c r="DTE81" s="5"/>
      <c r="DTF81" s="5"/>
      <c r="DTG81" s="5"/>
      <c r="DTH81" s="5"/>
      <c r="DTI81" s="5"/>
      <c r="DTJ81" s="5"/>
      <c r="DTK81" s="5"/>
      <c r="DTL81" s="5"/>
      <c r="DTM81" s="5"/>
      <c r="DTN81" s="5"/>
      <c r="DTO81" s="5"/>
      <c r="DTP81" s="5"/>
      <c r="DTQ81" s="5"/>
      <c r="DTR81" s="5"/>
      <c r="DTS81" s="5"/>
      <c r="DTT81" s="5"/>
      <c r="DTU81" s="5"/>
      <c r="DTV81" s="5"/>
      <c r="DTW81" s="5"/>
      <c r="DTX81" s="5"/>
      <c r="DTY81" s="5"/>
      <c r="DTZ81" s="5"/>
      <c r="DUA81" s="5"/>
      <c r="DUB81" s="5"/>
      <c r="DUC81" s="5"/>
      <c r="DUD81" s="5"/>
      <c r="DUE81" s="5"/>
      <c r="DUF81" s="5"/>
      <c r="DUG81" s="5"/>
      <c r="DUH81" s="5"/>
      <c r="DUI81" s="5"/>
      <c r="DUJ81" s="5"/>
      <c r="DUK81" s="5"/>
      <c r="DUL81" s="5"/>
      <c r="DUM81" s="5"/>
      <c r="DUN81" s="5"/>
      <c r="DUO81" s="5"/>
      <c r="DUP81" s="5"/>
      <c r="DUQ81" s="5"/>
      <c r="DUR81" s="5"/>
      <c r="DUS81" s="5"/>
      <c r="DUT81" s="5"/>
      <c r="DUU81" s="5"/>
      <c r="DUV81" s="5"/>
      <c r="DUW81" s="5"/>
      <c r="DUX81" s="5"/>
      <c r="DUY81" s="5"/>
      <c r="DUZ81" s="5"/>
      <c r="DVA81" s="5"/>
      <c r="DVB81" s="5"/>
      <c r="DVC81" s="5"/>
      <c r="DVD81" s="5"/>
      <c r="DVE81" s="5"/>
      <c r="DVF81" s="5"/>
      <c r="DVG81" s="5"/>
      <c r="DVH81" s="5"/>
      <c r="DVI81" s="5"/>
      <c r="DVJ81" s="5"/>
      <c r="DVK81" s="5"/>
      <c r="DVL81" s="5"/>
      <c r="DVM81" s="5"/>
      <c r="DVN81" s="5"/>
      <c r="DVO81" s="5"/>
      <c r="DVP81" s="5"/>
      <c r="DVQ81" s="5"/>
      <c r="DVR81" s="5"/>
      <c r="DVS81" s="5"/>
      <c r="DVT81" s="5"/>
      <c r="DVU81" s="5"/>
      <c r="DVV81" s="5"/>
      <c r="DVW81" s="5"/>
      <c r="DVX81" s="5"/>
      <c r="DVY81" s="5"/>
      <c r="DVZ81" s="5"/>
      <c r="DWA81" s="5"/>
      <c r="DWB81" s="5"/>
      <c r="DWC81" s="5"/>
      <c r="DWD81" s="5"/>
      <c r="DWE81" s="5"/>
      <c r="DWF81" s="5"/>
      <c r="DWG81" s="5"/>
      <c r="DWH81" s="5"/>
      <c r="DWI81" s="5"/>
      <c r="DWJ81" s="5"/>
      <c r="DWK81" s="5"/>
      <c r="DWL81" s="5"/>
      <c r="DWM81" s="5"/>
      <c r="DWN81" s="5"/>
      <c r="DWO81" s="5"/>
      <c r="DWP81" s="5"/>
      <c r="DWQ81" s="5"/>
      <c r="DWR81" s="5"/>
      <c r="DWS81" s="5"/>
      <c r="DWT81" s="5"/>
      <c r="DWU81" s="5"/>
      <c r="DWV81" s="5"/>
      <c r="DWW81" s="5"/>
      <c r="DWX81" s="5"/>
      <c r="DWY81" s="5"/>
      <c r="DWZ81" s="5"/>
      <c r="DXA81" s="5"/>
      <c r="DXB81" s="5"/>
      <c r="DXC81" s="5"/>
      <c r="DXD81" s="5"/>
      <c r="DXE81" s="5"/>
      <c r="DXF81" s="5"/>
      <c r="DXG81" s="5"/>
      <c r="DXH81" s="5"/>
      <c r="DXI81" s="5"/>
      <c r="DXJ81" s="5"/>
      <c r="DXK81" s="5"/>
      <c r="DXL81" s="5"/>
      <c r="DXM81" s="5"/>
      <c r="DXN81" s="5"/>
      <c r="DXO81" s="5"/>
      <c r="DXP81" s="5"/>
      <c r="DXQ81" s="5"/>
      <c r="DXR81" s="5"/>
      <c r="DXS81" s="5"/>
      <c r="DXT81" s="5"/>
      <c r="DXU81" s="5"/>
      <c r="DXV81" s="5"/>
      <c r="DXW81" s="5"/>
      <c r="DXX81" s="5"/>
      <c r="DXY81" s="5"/>
      <c r="DXZ81" s="5"/>
      <c r="DYA81" s="5"/>
      <c r="DYB81" s="5"/>
      <c r="DYC81" s="5"/>
      <c r="DYD81" s="5"/>
      <c r="DYE81" s="5"/>
      <c r="DYF81" s="5"/>
      <c r="DYG81" s="5"/>
      <c r="DYH81" s="5"/>
      <c r="DYI81" s="5"/>
      <c r="DYJ81" s="5"/>
      <c r="DYK81" s="5"/>
      <c r="DYL81" s="5"/>
      <c r="DYM81" s="5"/>
      <c r="DYN81" s="5"/>
      <c r="DYO81" s="5"/>
      <c r="DYP81" s="5"/>
      <c r="DYQ81" s="5"/>
      <c r="DYR81" s="5"/>
      <c r="DYS81" s="5"/>
      <c r="DYT81" s="5"/>
      <c r="DYU81" s="5"/>
      <c r="DYV81" s="5"/>
      <c r="DYW81" s="5"/>
      <c r="DYX81" s="5"/>
      <c r="DYY81" s="5"/>
      <c r="DYZ81" s="5"/>
      <c r="DZA81" s="5"/>
      <c r="DZB81" s="5"/>
      <c r="DZC81" s="5"/>
      <c r="DZD81" s="5"/>
      <c r="DZE81" s="5"/>
      <c r="DZF81" s="5"/>
      <c r="DZG81" s="5"/>
      <c r="DZH81" s="5"/>
      <c r="DZI81" s="5"/>
      <c r="DZJ81" s="5"/>
      <c r="DZK81" s="5"/>
      <c r="DZL81" s="5"/>
      <c r="DZM81" s="5"/>
      <c r="DZN81" s="5"/>
      <c r="DZO81" s="5"/>
      <c r="DZP81" s="5"/>
      <c r="DZQ81" s="5"/>
      <c r="DZR81" s="5"/>
      <c r="DZS81" s="5"/>
      <c r="DZT81" s="5"/>
      <c r="DZU81" s="5"/>
      <c r="DZV81" s="5"/>
      <c r="DZW81" s="5"/>
      <c r="DZX81" s="5"/>
      <c r="DZY81" s="5"/>
      <c r="DZZ81" s="5"/>
      <c r="EAA81" s="5"/>
      <c r="EAB81" s="5"/>
      <c r="EAC81" s="5"/>
      <c r="EAD81" s="5"/>
      <c r="EAE81" s="5"/>
      <c r="EAF81" s="5"/>
      <c r="EAG81" s="5"/>
      <c r="EAH81" s="5"/>
      <c r="EAI81" s="5"/>
      <c r="EAJ81" s="5"/>
      <c r="EAK81" s="5"/>
      <c r="EAL81" s="5"/>
      <c r="EAM81" s="5"/>
      <c r="EAN81" s="5"/>
      <c r="EAO81" s="5"/>
      <c r="EAP81" s="5"/>
      <c r="EAQ81" s="5"/>
      <c r="EAR81" s="5"/>
      <c r="EAS81" s="5"/>
      <c r="EAT81" s="5"/>
      <c r="EAU81" s="5"/>
      <c r="EAV81" s="5"/>
      <c r="EAW81" s="5"/>
      <c r="EAX81" s="5"/>
      <c r="EAY81" s="5"/>
      <c r="EAZ81" s="5"/>
      <c r="EBA81" s="5"/>
      <c r="EBB81" s="5"/>
      <c r="EBC81" s="5"/>
      <c r="EBD81" s="5"/>
      <c r="EBE81" s="5"/>
      <c r="EBF81" s="5"/>
      <c r="EBG81" s="5"/>
      <c r="EBH81" s="5"/>
      <c r="EBI81" s="5"/>
      <c r="EBJ81" s="5"/>
      <c r="EBK81" s="5"/>
      <c r="EBL81" s="5"/>
      <c r="EBM81" s="5"/>
      <c r="EBN81" s="5"/>
      <c r="EBO81" s="5"/>
      <c r="EBP81" s="5"/>
      <c r="EBQ81" s="5"/>
      <c r="EBR81" s="5"/>
      <c r="EBS81" s="5"/>
      <c r="EBT81" s="5"/>
      <c r="EBU81" s="5"/>
      <c r="EBV81" s="5"/>
      <c r="EBW81" s="5"/>
      <c r="EBX81" s="5"/>
      <c r="EBY81" s="5"/>
      <c r="EBZ81" s="5"/>
      <c r="ECA81" s="5"/>
      <c r="ECB81" s="5"/>
      <c r="ECC81" s="5"/>
      <c r="ECD81" s="5"/>
      <c r="ECE81" s="5"/>
      <c r="ECF81" s="5"/>
      <c r="ECG81" s="5"/>
      <c r="ECH81" s="5"/>
      <c r="ECI81" s="5"/>
      <c r="ECJ81" s="5"/>
      <c r="ECK81" s="5"/>
      <c r="ECL81" s="5"/>
      <c r="ECM81" s="5"/>
      <c r="ECN81" s="5"/>
      <c r="ECO81" s="5"/>
      <c r="ECP81" s="5"/>
      <c r="ECQ81" s="5"/>
      <c r="ECR81" s="5"/>
      <c r="ECS81" s="5"/>
      <c r="ECT81" s="5"/>
      <c r="ECU81" s="5"/>
      <c r="ECV81" s="5"/>
      <c r="ECW81" s="5"/>
      <c r="ECX81" s="5"/>
      <c r="ECY81" s="5"/>
      <c r="ECZ81" s="5"/>
      <c r="EDA81" s="5"/>
      <c r="EDB81" s="5"/>
      <c r="EDC81" s="5"/>
      <c r="EDD81" s="5"/>
      <c r="EDE81" s="5"/>
      <c r="EDF81" s="5"/>
      <c r="EDG81" s="5"/>
      <c r="EDH81" s="5"/>
      <c r="EDI81" s="5"/>
      <c r="EDJ81" s="5"/>
      <c r="EDK81" s="5"/>
      <c r="EDL81" s="5"/>
      <c r="EDM81" s="5"/>
      <c r="EDN81" s="5"/>
      <c r="EDO81" s="5"/>
      <c r="EDP81" s="5"/>
      <c r="EDQ81" s="5"/>
      <c r="EDR81" s="5"/>
      <c r="EDS81" s="5"/>
      <c r="EDT81" s="5"/>
      <c r="EDU81" s="5"/>
      <c r="EDV81" s="5"/>
      <c r="EDW81" s="5"/>
      <c r="EDX81" s="5"/>
      <c r="EDY81" s="5"/>
      <c r="EDZ81" s="5"/>
      <c r="EEA81" s="5"/>
      <c r="EEB81" s="5"/>
      <c r="EEC81" s="5"/>
      <c r="EED81" s="5"/>
      <c r="EEE81" s="5"/>
      <c r="EEF81" s="5"/>
      <c r="EEG81" s="5"/>
      <c r="EEH81" s="5"/>
      <c r="EEI81" s="5"/>
      <c r="EEJ81" s="5"/>
      <c r="EEK81" s="5"/>
      <c r="EEL81" s="5"/>
      <c r="EEM81" s="5"/>
      <c r="EEN81" s="5"/>
      <c r="EEO81" s="5"/>
      <c r="EEP81" s="5"/>
      <c r="EEQ81" s="5"/>
      <c r="EER81" s="5"/>
      <c r="EES81" s="5"/>
      <c r="EET81" s="5"/>
      <c r="EEU81" s="5"/>
      <c r="EEV81" s="5"/>
      <c r="EEW81" s="5"/>
      <c r="EEX81" s="5"/>
      <c r="EEY81" s="5"/>
      <c r="EEZ81" s="5"/>
      <c r="EFA81" s="5"/>
      <c r="EFB81" s="5"/>
      <c r="EFC81" s="5"/>
      <c r="EFD81" s="5"/>
      <c r="EFE81" s="5"/>
      <c r="EFF81" s="5"/>
      <c r="EFG81" s="5"/>
      <c r="EFH81" s="5"/>
      <c r="EFI81" s="5"/>
      <c r="EFJ81" s="5"/>
      <c r="EFK81" s="5"/>
      <c r="EFL81" s="5"/>
      <c r="EFM81" s="5"/>
      <c r="EFN81" s="5"/>
      <c r="EFO81" s="5"/>
      <c r="EFP81" s="5"/>
      <c r="EFQ81" s="5"/>
      <c r="EFR81" s="5"/>
      <c r="EFS81" s="5"/>
      <c r="EFT81" s="5"/>
      <c r="EFU81" s="5"/>
      <c r="EFV81" s="5"/>
      <c r="EFW81" s="5"/>
      <c r="EFX81" s="5"/>
      <c r="EFY81" s="5"/>
      <c r="EFZ81" s="5"/>
      <c r="EGA81" s="5"/>
      <c r="EGB81" s="5"/>
      <c r="EGC81" s="5"/>
      <c r="EGD81" s="5"/>
      <c r="EGE81" s="5"/>
      <c r="EGF81" s="5"/>
      <c r="EGG81" s="5"/>
      <c r="EGH81" s="5"/>
      <c r="EGI81" s="5"/>
      <c r="EGJ81" s="5"/>
      <c r="EGK81" s="5"/>
      <c r="EGL81" s="5"/>
      <c r="EGM81" s="5"/>
      <c r="EGN81" s="5"/>
      <c r="EGO81" s="5"/>
      <c r="EGP81" s="5"/>
      <c r="EGQ81" s="5"/>
      <c r="EGR81" s="5"/>
      <c r="EGS81" s="5"/>
      <c r="EGT81" s="5"/>
      <c r="EGU81" s="5"/>
      <c r="EGV81" s="5"/>
      <c r="EGW81" s="5"/>
      <c r="EGX81" s="5"/>
      <c r="EGY81" s="5"/>
      <c r="EGZ81" s="5"/>
      <c r="EHA81" s="5"/>
      <c r="EHB81" s="5"/>
      <c r="EHC81" s="5"/>
      <c r="EHD81" s="5"/>
      <c r="EHE81" s="5"/>
      <c r="EHF81" s="5"/>
      <c r="EHG81" s="5"/>
      <c r="EHH81" s="5"/>
      <c r="EHI81" s="5"/>
      <c r="EHJ81" s="5"/>
      <c r="EHK81" s="5"/>
      <c r="EHL81" s="5"/>
      <c r="EHM81" s="5"/>
      <c r="EHN81" s="5"/>
      <c r="EHO81" s="5"/>
      <c r="EHP81" s="5"/>
      <c r="EHQ81" s="5"/>
      <c r="EHR81" s="5"/>
      <c r="EHS81" s="5"/>
      <c r="EHT81" s="5"/>
      <c r="EHU81" s="5"/>
      <c r="EHV81" s="5"/>
      <c r="EHW81" s="5"/>
      <c r="EHX81" s="5"/>
      <c r="EHY81" s="5"/>
      <c r="EHZ81" s="5"/>
      <c r="EIA81" s="5"/>
      <c r="EIB81" s="5"/>
      <c r="EIC81" s="5"/>
      <c r="EID81" s="5"/>
      <c r="EIE81" s="5"/>
      <c r="EIF81" s="5"/>
      <c r="EIG81" s="5"/>
      <c r="EIH81" s="5"/>
      <c r="EII81" s="5"/>
      <c r="EIJ81" s="5"/>
      <c r="EIK81" s="5"/>
      <c r="EIL81" s="5"/>
      <c r="EIM81" s="5"/>
      <c r="EIN81" s="5"/>
      <c r="EIO81" s="5"/>
      <c r="EIP81" s="5"/>
      <c r="EIQ81" s="5"/>
      <c r="EIR81" s="5"/>
      <c r="EIS81" s="5"/>
      <c r="EIT81" s="5"/>
      <c r="EIU81" s="5"/>
      <c r="EIV81" s="5"/>
      <c r="EIW81" s="5"/>
      <c r="EIX81" s="5"/>
      <c r="EIY81" s="5"/>
      <c r="EIZ81" s="5"/>
      <c r="EJA81" s="5"/>
      <c r="EJB81" s="5"/>
      <c r="EJC81" s="5"/>
      <c r="EJD81" s="5"/>
      <c r="EJE81" s="5"/>
      <c r="EJF81" s="5"/>
      <c r="EJG81" s="5"/>
      <c r="EJH81" s="5"/>
      <c r="EJI81" s="5"/>
      <c r="EJJ81" s="5"/>
      <c r="EJK81" s="5"/>
      <c r="EJL81" s="5"/>
      <c r="EJM81" s="5"/>
      <c r="EJN81" s="5"/>
      <c r="EJO81" s="5"/>
      <c r="EJP81" s="5"/>
      <c r="EJQ81" s="5"/>
      <c r="EJR81" s="5"/>
      <c r="EJS81" s="5"/>
      <c r="EJT81" s="5"/>
      <c r="EJU81" s="5"/>
      <c r="EJV81" s="5"/>
      <c r="EJW81" s="5"/>
      <c r="EJX81" s="5"/>
      <c r="EJY81" s="5"/>
      <c r="EJZ81" s="5"/>
      <c r="EKA81" s="5"/>
      <c r="EKB81" s="5"/>
      <c r="EKC81" s="5"/>
      <c r="EKD81" s="5"/>
      <c r="EKE81" s="5"/>
      <c r="EKF81" s="5"/>
      <c r="EKG81" s="5"/>
      <c r="EKH81" s="5"/>
      <c r="EKI81" s="5"/>
      <c r="EKJ81" s="5"/>
      <c r="EKK81" s="5"/>
      <c r="EKL81" s="5"/>
      <c r="EKM81" s="5"/>
      <c r="EKN81" s="5"/>
      <c r="EKO81" s="5"/>
      <c r="EKP81" s="5"/>
      <c r="EKQ81" s="5"/>
      <c r="EKR81" s="5"/>
      <c r="EKS81" s="5"/>
      <c r="EKT81" s="5"/>
      <c r="EKU81" s="5"/>
      <c r="EKV81" s="5"/>
      <c r="EKW81" s="5"/>
      <c r="EKX81" s="5"/>
      <c r="EKY81" s="5"/>
      <c r="EKZ81" s="5"/>
      <c r="ELA81" s="5"/>
      <c r="ELB81" s="5"/>
      <c r="ELC81" s="5"/>
      <c r="ELD81" s="5"/>
      <c r="ELE81" s="5"/>
      <c r="ELF81" s="5"/>
      <c r="ELG81" s="5"/>
      <c r="ELH81" s="5"/>
      <c r="ELI81" s="5"/>
      <c r="ELJ81" s="5"/>
      <c r="ELK81" s="5"/>
      <c r="ELL81" s="5"/>
      <c r="ELM81" s="5"/>
      <c r="ELN81" s="5"/>
      <c r="ELO81" s="5"/>
      <c r="ELP81" s="5"/>
      <c r="ELQ81" s="5"/>
      <c r="ELR81" s="5"/>
      <c r="ELS81" s="5"/>
      <c r="ELT81" s="5"/>
      <c r="ELU81" s="5"/>
      <c r="ELV81" s="5"/>
      <c r="ELW81" s="5"/>
      <c r="ELX81" s="5"/>
      <c r="ELY81" s="5"/>
      <c r="ELZ81" s="5"/>
      <c r="EMA81" s="5"/>
      <c r="EMB81" s="5"/>
      <c r="EMC81" s="5"/>
      <c r="EMD81" s="5"/>
      <c r="EME81" s="5"/>
      <c r="EMF81" s="5"/>
      <c r="EMG81" s="5"/>
      <c r="EMH81" s="5"/>
      <c r="EMI81" s="5"/>
      <c r="EMJ81" s="5"/>
      <c r="EMK81" s="5"/>
      <c r="EML81" s="5"/>
      <c r="EMM81" s="5"/>
      <c r="EMN81" s="5"/>
      <c r="EMO81" s="5"/>
      <c r="EMP81" s="5"/>
      <c r="EMQ81" s="5"/>
      <c r="EMR81" s="5"/>
      <c r="EMS81" s="5"/>
      <c r="EMT81" s="5"/>
      <c r="EMU81" s="5"/>
      <c r="EMV81" s="5"/>
      <c r="EMW81" s="5"/>
      <c r="EMX81" s="5"/>
      <c r="EMY81" s="5"/>
      <c r="EMZ81" s="5"/>
      <c r="ENA81" s="5"/>
      <c r="ENB81" s="5"/>
      <c r="ENC81" s="5"/>
      <c r="END81" s="5"/>
      <c r="ENE81" s="5"/>
      <c r="ENF81" s="5"/>
      <c r="ENG81" s="5"/>
      <c r="ENH81" s="5"/>
      <c r="ENI81" s="5"/>
      <c r="ENJ81" s="5"/>
      <c r="ENK81" s="5"/>
      <c r="ENL81" s="5"/>
      <c r="ENM81" s="5"/>
      <c r="ENN81" s="5"/>
      <c r="ENO81" s="5"/>
      <c r="ENP81" s="5"/>
      <c r="ENQ81" s="5"/>
      <c r="ENR81" s="5"/>
      <c r="ENS81" s="5"/>
      <c r="ENT81" s="5"/>
      <c r="ENU81" s="5"/>
      <c r="ENV81" s="5"/>
      <c r="ENW81" s="5"/>
      <c r="ENX81" s="5"/>
      <c r="ENY81" s="5"/>
      <c r="ENZ81" s="5"/>
      <c r="EOA81" s="5"/>
      <c r="EOB81" s="5"/>
      <c r="EOC81" s="5"/>
      <c r="EOD81" s="5"/>
      <c r="EOE81" s="5"/>
      <c r="EOF81" s="5"/>
      <c r="EOG81" s="5"/>
      <c r="EOH81" s="5"/>
      <c r="EOI81" s="5"/>
      <c r="EOJ81" s="5"/>
      <c r="EOK81" s="5"/>
      <c r="EOL81" s="5"/>
      <c r="EOM81" s="5"/>
      <c r="EON81" s="5"/>
      <c r="EOO81" s="5"/>
      <c r="EOP81" s="5"/>
      <c r="EOQ81" s="5"/>
      <c r="EOR81" s="5"/>
      <c r="EOS81" s="5"/>
      <c r="EOT81" s="5"/>
      <c r="EOU81" s="5"/>
      <c r="EOV81" s="5"/>
      <c r="EOW81" s="5"/>
      <c r="EOX81" s="5"/>
      <c r="EOY81" s="5"/>
      <c r="EOZ81" s="5"/>
      <c r="EPA81" s="5"/>
      <c r="EPB81" s="5"/>
      <c r="EPC81" s="5"/>
      <c r="EPD81" s="5"/>
      <c r="EPE81" s="5"/>
      <c r="EPF81" s="5"/>
      <c r="EPG81" s="5"/>
      <c r="EPH81" s="5"/>
      <c r="EPI81" s="5"/>
      <c r="EPJ81" s="5"/>
      <c r="EPK81" s="5"/>
      <c r="EPL81" s="5"/>
      <c r="EPM81" s="5"/>
      <c r="EPN81" s="5"/>
      <c r="EPO81" s="5"/>
      <c r="EPP81" s="5"/>
      <c r="EPQ81" s="5"/>
      <c r="EPR81" s="5"/>
      <c r="EPS81" s="5"/>
      <c r="EPT81" s="5"/>
      <c r="EPU81" s="5"/>
      <c r="EPV81" s="5"/>
      <c r="EPW81" s="5"/>
      <c r="EPX81" s="5"/>
      <c r="EPY81" s="5"/>
      <c r="EPZ81" s="5"/>
      <c r="EQA81" s="5"/>
      <c r="EQB81" s="5"/>
      <c r="EQC81" s="5"/>
      <c r="EQD81" s="5"/>
      <c r="EQE81" s="5"/>
      <c r="EQF81" s="5"/>
      <c r="EQG81" s="5"/>
      <c r="EQH81" s="5"/>
      <c r="EQI81" s="5"/>
      <c r="EQJ81" s="5"/>
      <c r="EQK81" s="5"/>
      <c r="EQL81" s="5"/>
      <c r="EQM81" s="5"/>
      <c r="EQN81" s="5"/>
      <c r="EQO81" s="5"/>
      <c r="EQP81" s="5"/>
      <c r="EQQ81" s="5"/>
      <c r="EQR81" s="5"/>
      <c r="EQS81" s="5"/>
      <c r="EQT81" s="5"/>
      <c r="EQU81" s="5"/>
      <c r="EQV81" s="5"/>
      <c r="EQW81" s="5"/>
      <c r="EQX81" s="5"/>
      <c r="EQY81" s="5"/>
      <c r="EQZ81" s="5"/>
      <c r="ERA81" s="5"/>
      <c r="ERB81" s="5"/>
      <c r="ERC81" s="5"/>
      <c r="ERD81" s="5"/>
      <c r="ERE81" s="5"/>
      <c r="ERF81" s="5"/>
      <c r="ERG81" s="5"/>
      <c r="ERH81" s="5"/>
      <c r="ERI81" s="5"/>
      <c r="ERJ81" s="5"/>
      <c r="ERK81" s="5"/>
      <c r="ERL81" s="5"/>
      <c r="ERM81" s="5"/>
      <c r="ERN81" s="5"/>
      <c r="ERO81" s="5"/>
      <c r="ERP81" s="5"/>
      <c r="ERQ81" s="5"/>
      <c r="ERR81" s="5"/>
      <c r="ERS81" s="5"/>
      <c r="ERT81" s="5"/>
      <c r="ERU81" s="5"/>
      <c r="ERV81" s="5"/>
      <c r="ERW81" s="5"/>
      <c r="ERX81" s="5"/>
      <c r="ERY81" s="5"/>
      <c r="ERZ81" s="5"/>
      <c r="ESA81" s="5"/>
      <c r="ESB81" s="5"/>
      <c r="ESC81" s="5"/>
      <c r="ESD81" s="5"/>
      <c r="ESE81" s="5"/>
      <c r="ESF81" s="5"/>
      <c r="ESG81" s="5"/>
      <c r="ESH81" s="5"/>
      <c r="ESI81" s="5"/>
      <c r="ESJ81" s="5"/>
      <c r="ESK81" s="5"/>
      <c r="ESL81" s="5"/>
      <c r="ESM81" s="5"/>
      <c r="ESN81" s="5"/>
      <c r="ESO81" s="5"/>
      <c r="ESP81" s="5"/>
      <c r="ESQ81" s="5"/>
      <c r="ESR81" s="5"/>
      <c r="ESS81" s="5"/>
      <c r="EST81" s="5"/>
      <c r="ESU81" s="5"/>
      <c r="ESV81" s="5"/>
      <c r="ESW81" s="5"/>
      <c r="ESX81" s="5"/>
      <c r="ESY81" s="5"/>
      <c r="ESZ81" s="5"/>
      <c r="ETA81" s="5"/>
      <c r="ETB81" s="5"/>
      <c r="ETC81" s="5"/>
      <c r="ETD81" s="5"/>
      <c r="ETE81" s="5"/>
      <c r="ETF81" s="5"/>
      <c r="ETG81" s="5"/>
      <c r="ETH81" s="5"/>
      <c r="ETI81" s="5"/>
      <c r="ETJ81" s="5"/>
      <c r="ETK81" s="5"/>
      <c r="ETL81" s="5"/>
      <c r="ETM81" s="5"/>
      <c r="ETN81" s="5"/>
      <c r="ETO81" s="5"/>
      <c r="ETP81" s="5"/>
      <c r="ETQ81" s="5"/>
      <c r="ETR81" s="5"/>
      <c r="ETS81" s="5"/>
      <c r="ETT81" s="5"/>
      <c r="ETU81" s="5"/>
      <c r="ETV81" s="5"/>
      <c r="ETW81" s="5"/>
      <c r="ETX81" s="5"/>
      <c r="ETY81" s="5"/>
      <c r="ETZ81" s="5"/>
      <c r="EUA81" s="5"/>
      <c r="EUB81" s="5"/>
      <c r="EUC81" s="5"/>
      <c r="EUD81" s="5"/>
      <c r="EUE81" s="5"/>
      <c r="EUF81" s="5"/>
      <c r="EUG81" s="5"/>
      <c r="EUH81" s="5"/>
      <c r="EUI81" s="5"/>
      <c r="EUJ81" s="5"/>
      <c r="EUK81" s="5"/>
      <c r="EUL81" s="5"/>
      <c r="EUM81" s="5"/>
      <c r="EUN81" s="5"/>
      <c r="EUO81" s="5"/>
      <c r="EUP81" s="5"/>
      <c r="EUQ81" s="5"/>
      <c r="EUR81" s="5"/>
      <c r="EUS81" s="5"/>
      <c r="EUT81" s="5"/>
      <c r="EUU81" s="5"/>
      <c r="EUV81" s="5"/>
      <c r="EUW81" s="5"/>
      <c r="EUX81" s="5"/>
      <c r="EUY81" s="5"/>
      <c r="EUZ81" s="5"/>
      <c r="EVA81" s="5"/>
      <c r="EVB81" s="5"/>
      <c r="EVC81" s="5"/>
      <c r="EVD81" s="5"/>
      <c r="EVE81" s="5"/>
      <c r="EVF81" s="5"/>
      <c r="EVG81" s="5"/>
      <c r="EVH81" s="5"/>
      <c r="EVI81" s="5"/>
      <c r="EVJ81" s="5"/>
      <c r="EVK81" s="5"/>
      <c r="EVL81" s="5"/>
      <c r="EVM81" s="5"/>
      <c r="EVN81" s="5"/>
      <c r="EVO81" s="5"/>
      <c r="EVP81" s="5"/>
      <c r="EVQ81" s="5"/>
      <c r="EVR81" s="5"/>
      <c r="EVS81" s="5"/>
      <c r="EVT81" s="5"/>
      <c r="EVU81" s="5"/>
      <c r="EVV81" s="5"/>
      <c r="EVW81" s="5"/>
      <c r="EVX81" s="5"/>
      <c r="EVY81" s="5"/>
      <c r="EVZ81" s="5"/>
      <c r="EWA81" s="5"/>
      <c r="EWB81" s="5"/>
      <c r="EWC81" s="5"/>
      <c r="EWD81" s="5"/>
      <c r="EWE81" s="5"/>
      <c r="EWF81" s="5"/>
      <c r="EWG81" s="5"/>
      <c r="EWH81" s="5"/>
      <c r="EWI81" s="5"/>
      <c r="EWJ81" s="5"/>
      <c r="EWK81" s="5"/>
      <c r="EWL81" s="5"/>
      <c r="EWM81" s="5"/>
      <c r="EWN81" s="5"/>
      <c r="EWO81" s="5"/>
      <c r="EWP81" s="5"/>
      <c r="EWQ81" s="5"/>
      <c r="EWR81" s="5"/>
      <c r="EWS81" s="5"/>
      <c r="EWT81" s="5"/>
      <c r="EWU81" s="5"/>
      <c r="EWV81" s="5"/>
      <c r="EWW81" s="5"/>
      <c r="EWX81" s="5"/>
      <c r="EWY81" s="5"/>
      <c r="EWZ81" s="5"/>
      <c r="EXA81" s="5"/>
      <c r="EXB81" s="5"/>
      <c r="EXC81" s="5"/>
      <c r="EXD81" s="5"/>
      <c r="EXE81" s="5"/>
      <c r="EXF81" s="5"/>
      <c r="EXG81" s="5"/>
      <c r="EXH81" s="5"/>
      <c r="EXI81" s="5"/>
      <c r="EXJ81" s="5"/>
      <c r="EXK81" s="5"/>
      <c r="EXL81" s="5"/>
      <c r="EXM81" s="5"/>
      <c r="EXN81" s="5"/>
      <c r="EXO81" s="5"/>
      <c r="EXP81" s="5"/>
      <c r="EXQ81" s="5"/>
      <c r="EXR81" s="5"/>
      <c r="EXS81" s="5"/>
      <c r="EXT81" s="5"/>
      <c r="EXU81" s="5"/>
      <c r="EXV81" s="5"/>
      <c r="EXW81" s="5"/>
      <c r="EXX81" s="5"/>
      <c r="EXY81" s="5"/>
      <c r="EXZ81" s="5"/>
      <c r="EYA81" s="5"/>
      <c r="EYB81" s="5"/>
      <c r="EYC81" s="5"/>
      <c r="EYD81" s="5"/>
      <c r="EYE81" s="5"/>
      <c r="EYF81" s="5"/>
      <c r="EYG81" s="5"/>
      <c r="EYH81" s="5"/>
      <c r="EYI81" s="5"/>
      <c r="EYJ81" s="5"/>
      <c r="EYK81" s="5"/>
      <c r="EYL81" s="5"/>
      <c r="EYM81" s="5"/>
      <c r="EYN81" s="5"/>
      <c r="EYO81" s="5"/>
      <c r="EYP81" s="5"/>
      <c r="EYQ81" s="5"/>
      <c r="EYR81" s="5"/>
      <c r="EYS81" s="5"/>
      <c r="EYT81" s="5"/>
      <c r="EYU81" s="5"/>
      <c r="EYV81" s="5"/>
      <c r="EYW81" s="5"/>
      <c r="EYX81" s="5"/>
      <c r="EYY81" s="5"/>
      <c r="EYZ81" s="5"/>
      <c r="EZA81" s="5"/>
      <c r="EZB81" s="5"/>
      <c r="EZC81" s="5"/>
      <c r="EZD81" s="5"/>
      <c r="EZE81" s="5"/>
      <c r="EZF81" s="5"/>
      <c r="EZG81" s="5"/>
      <c r="EZH81" s="5"/>
      <c r="EZI81" s="5"/>
      <c r="EZJ81" s="5"/>
      <c r="EZK81" s="5"/>
      <c r="EZL81" s="5"/>
      <c r="EZM81" s="5"/>
      <c r="EZN81" s="5"/>
      <c r="EZO81" s="5"/>
      <c r="EZP81" s="5"/>
      <c r="EZQ81" s="5"/>
      <c r="EZR81" s="5"/>
      <c r="EZS81" s="5"/>
      <c r="EZT81" s="5"/>
      <c r="EZU81" s="5"/>
      <c r="EZV81" s="5"/>
      <c r="EZW81" s="5"/>
      <c r="EZX81" s="5"/>
      <c r="EZY81" s="5"/>
      <c r="EZZ81" s="5"/>
      <c r="FAA81" s="5"/>
      <c r="FAB81" s="5"/>
      <c r="FAC81" s="5"/>
      <c r="FAD81" s="5"/>
      <c r="FAE81" s="5"/>
      <c r="FAF81" s="5"/>
      <c r="FAG81" s="5"/>
      <c r="FAH81" s="5"/>
      <c r="FAI81" s="5"/>
      <c r="FAJ81" s="5"/>
      <c r="FAK81" s="5"/>
      <c r="FAL81" s="5"/>
      <c r="FAM81" s="5"/>
      <c r="FAN81" s="5"/>
      <c r="FAO81" s="5"/>
      <c r="FAP81" s="5"/>
      <c r="FAQ81" s="5"/>
      <c r="FAR81" s="5"/>
      <c r="FAS81" s="5"/>
      <c r="FAT81" s="5"/>
      <c r="FAU81" s="5"/>
      <c r="FAV81" s="5"/>
      <c r="FAW81" s="5"/>
      <c r="FAX81" s="5"/>
      <c r="FAY81" s="5"/>
      <c r="FAZ81" s="5"/>
      <c r="FBA81" s="5"/>
      <c r="FBB81" s="5"/>
      <c r="FBC81" s="5"/>
      <c r="FBD81" s="5"/>
      <c r="FBE81" s="5"/>
      <c r="FBF81" s="5"/>
      <c r="FBG81" s="5"/>
      <c r="FBH81" s="5"/>
      <c r="FBI81" s="5"/>
      <c r="FBJ81" s="5"/>
      <c r="FBK81" s="5"/>
      <c r="FBL81" s="5"/>
      <c r="FBM81" s="5"/>
      <c r="FBN81" s="5"/>
      <c r="FBO81" s="5"/>
      <c r="FBP81" s="5"/>
      <c r="FBQ81" s="5"/>
      <c r="FBR81" s="5"/>
      <c r="FBS81" s="5"/>
      <c r="FBT81" s="5"/>
      <c r="FBU81" s="5"/>
      <c r="FBV81" s="5"/>
      <c r="FBW81" s="5"/>
      <c r="FBX81" s="5"/>
      <c r="FBY81" s="5"/>
      <c r="FBZ81" s="5"/>
      <c r="FCA81" s="5"/>
      <c r="FCB81" s="5"/>
      <c r="FCC81" s="5"/>
      <c r="FCD81" s="5"/>
      <c r="FCE81" s="5"/>
      <c r="FCF81" s="5"/>
      <c r="FCG81" s="5"/>
      <c r="FCH81" s="5"/>
      <c r="FCI81" s="5"/>
      <c r="FCJ81" s="5"/>
      <c r="FCK81" s="5"/>
      <c r="FCL81" s="5"/>
      <c r="FCM81" s="5"/>
      <c r="FCN81" s="5"/>
      <c r="FCO81" s="5"/>
      <c r="FCP81" s="5"/>
      <c r="FCQ81" s="5"/>
      <c r="FCR81" s="5"/>
      <c r="FCS81" s="5"/>
      <c r="FCT81" s="5"/>
      <c r="FCU81" s="5"/>
      <c r="FCV81" s="5"/>
      <c r="FCW81" s="5"/>
      <c r="FCX81" s="5"/>
      <c r="FCY81" s="5"/>
      <c r="FCZ81" s="5"/>
      <c r="FDA81" s="5"/>
      <c r="FDB81" s="5"/>
      <c r="FDC81" s="5"/>
      <c r="FDD81" s="5"/>
      <c r="FDE81" s="5"/>
      <c r="FDF81" s="5"/>
      <c r="FDG81" s="5"/>
      <c r="FDH81" s="5"/>
      <c r="FDI81" s="5"/>
      <c r="FDJ81" s="5"/>
      <c r="FDK81" s="5"/>
      <c r="FDL81" s="5"/>
      <c r="FDM81" s="5"/>
      <c r="FDN81" s="5"/>
      <c r="FDO81" s="5"/>
      <c r="FDP81" s="5"/>
      <c r="FDQ81" s="5"/>
      <c r="FDR81" s="5"/>
      <c r="FDS81" s="5"/>
      <c r="FDT81" s="5"/>
      <c r="FDU81" s="5"/>
      <c r="FDV81" s="5"/>
      <c r="FDW81" s="5"/>
      <c r="FDX81" s="5"/>
      <c r="FDY81" s="5"/>
      <c r="FDZ81" s="5"/>
      <c r="FEA81" s="5"/>
      <c r="FEB81" s="5"/>
      <c r="FEC81" s="5"/>
      <c r="FED81" s="5"/>
      <c r="FEE81" s="5"/>
      <c r="FEF81" s="5"/>
      <c r="FEG81" s="5"/>
      <c r="FEH81" s="5"/>
      <c r="FEI81" s="5"/>
      <c r="FEJ81" s="5"/>
      <c r="FEK81" s="5"/>
      <c r="FEL81" s="5"/>
      <c r="FEM81" s="5"/>
      <c r="FEN81" s="5"/>
      <c r="FEO81" s="5"/>
      <c r="FEP81" s="5"/>
      <c r="FEQ81" s="5"/>
      <c r="FER81" s="5"/>
      <c r="FES81" s="5"/>
      <c r="FET81" s="5"/>
      <c r="FEU81" s="5"/>
      <c r="FEV81" s="5"/>
      <c r="FEW81" s="5"/>
      <c r="FEX81" s="5"/>
      <c r="FEY81" s="5"/>
      <c r="FEZ81" s="5"/>
      <c r="FFA81" s="5"/>
      <c r="FFB81" s="5"/>
      <c r="FFC81" s="5"/>
      <c r="FFD81" s="5"/>
      <c r="FFE81" s="5"/>
      <c r="FFF81" s="5"/>
      <c r="FFG81" s="5"/>
      <c r="FFH81" s="5"/>
      <c r="FFI81" s="5"/>
      <c r="FFJ81" s="5"/>
      <c r="FFK81" s="5"/>
      <c r="FFL81" s="5"/>
      <c r="FFM81" s="5"/>
      <c r="FFN81" s="5"/>
      <c r="FFO81" s="5"/>
      <c r="FFP81" s="5"/>
      <c r="FFQ81" s="5"/>
      <c r="FFR81" s="5"/>
      <c r="FFS81" s="5"/>
      <c r="FFT81" s="5"/>
      <c r="FFU81" s="5"/>
      <c r="FFV81" s="5"/>
      <c r="FFW81" s="5"/>
      <c r="FFX81" s="5"/>
      <c r="FFY81" s="5"/>
      <c r="FFZ81" s="5"/>
      <c r="FGA81" s="5"/>
      <c r="FGB81" s="5"/>
      <c r="FGC81" s="5"/>
      <c r="FGD81" s="5"/>
      <c r="FGE81" s="5"/>
      <c r="FGF81" s="5"/>
      <c r="FGG81" s="5"/>
      <c r="FGH81" s="5"/>
      <c r="FGI81" s="5"/>
      <c r="FGJ81" s="5"/>
      <c r="FGK81" s="5"/>
      <c r="FGL81" s="5"/>
      <c r="FGM81" s="5"/>
      <c r="FGN81" s="5"/>
      <c r="FGO81" s="5"/>
      <c r="FGP81" s="5"/>
      <c r="FGQ81" s="5"/>
      <c r="FGR81" s="5"/>
      <c r="FGS81" s="5"/>
      <c r="FGT81" s="5"/>
      <c r="FGU81" s="5"/>
      <c r="FGV81" s="5"/>
      <c r="FGW81" s="5"/>
      <c r="FGX81" s="5"/>
      <c r="FGY81" s="5"/>
      <c r="FGZ81" s="5"/>
      <c r="FHA81" s="5"/>
      <c r="FHB81" s="5"/>
      <c r="FHC81" s="5"/>
      <c r="FHD81" s="5"/>
      <c r="FHE81" s="5"/>
      <c r="FHF81" s="5"/>
      <c r="FHG81" s="5"/>
      <c r="FHH81" s="5"/>
      <c r="FHI81" s="5"/>
      <c r="FHJ81" s="5"/>
      <c r="FHK81" s="5"/>
      <c r="FHL81" s="5"/>
      <c r="FHM81" s="5"/>
      <c r="FHN81" s="5"/>
      <c r="FHO81" s="5"/>
      <c r="FHP81" s="5"/>
      <c r="FHQ81" s="5"/>
      <c r="FHR81" s="5"/>
      <c r="FHS81" s="5"/>
      <c r="FHT81" s="5"/>
      <c r="FHU81" s="5"/>
      <c r="FHV81" s="5"/>
      <c r="FHW81" s="5"/>
      <c r="FHX81" s="5"/>
      <c r="FHY81" s="5"/>
      <c r="FHZ81" s="5"/>
      <c r="FIA81" s="5"/>
      <c r="FIB81" s="5"/>
      <c r="FIC81" s="5"/>
      <c r="FID81" s="5"/>
      <c r="FIE81" s="5"/>
      <c r="FIF81" s="5"/>
      <c r="FIG81" s="5"/>
      <c r="FIH81" s="5"/>
      <c r="FII81" s="5"/>
      <c r="FIJ81" s="5"/>
      <c r="FIK81" s="5"/>
      <c r="FIL81" s="5"/>
      <c r="FIM81" s="5"/>
      <c r="FIN81" s="5"/>
      <c r="FIO81" s="5"/>
      <c r="FIP81" s="5"/>
      <c r="FIQ81" s="5"/>
      <c r="FIR81" s="5"/>
      <c r="FIS81" s="5"/>
      <c r="FIT81" s="5"/>
      <c r="FIU81" s="5"/>
      <c r="FIV81" s="5"/>
      <c r="FIW81" s="5"/>
      <c r="FIX81" s="5"/>
      <c r="FIY81" s="5"/>
      <c r="FIZ81" s="5"/>
      <c r="FJA81" s="5"/>
      <c r="FJB81" s="5"/>
      <c r="FJC81" s="5"/>
      <c r="FJD81" s="5"/>
      <c r="FJE81" s="5"/>
      <c r="FJF81" s="5"/>
      <c r="FJG81" s="5"/>
      <c r="FJH81" s="5"/>
      <c r="FJI81" s="5"/>
      <c r="FJJ81" s="5"/>
      <c r="FJK81" s="5"/>
      <c r="FJL81" s="5"/>
      <c r="FJM81" s="5"/>
      <c r="FJN81" s="5"/>
      <c r="FJO81" s="5"/>
      <c r="FJP81" s="5"/>
      <c r="FJQ81" s="5"/>
      <c r="FJR81" s="5"/>
      <c r="FJS81" s="5"/>
      <c r="FJT81" s="5"/>
      <c r="FJU81" s="5"/>
      <c r="FJV81" s="5"/>
      <c r="FJW81" s="5"/>
      <c r="FJX81" s="5"/>
      <c r="FJY81" s="5"/>
      <c r="FJZ81" s="5"/>
      <c r="FKA81" s="5"/>
      <c r="FKB81" s="5"/>
      <c r="FKC81" s="5"/>
      <c r="FKD81" s="5"/>
      <c r="FKE81" s="5"/>
      <c r="FKF81" s="5"/>
      <c r="FKG81" s="5"/>
      <c r="FKH81" s="5"/>
      <c r="FKI81" s="5"/>
      <c r="FKJ81" s="5"/>
      <c r="FKK81" s="5"/>
      <c r="FKL81" s="5"/>
      <c r="FKM81" s="5"/>
      <c r="FKN81" s="5"/>
      <c r="FKO81" s="5"/>
      <c r="FKP81" s="5"/>
      <c r="FKQ81" s="5"/>
      <c r="FKR81" s="5"/>
      <c r="FKS81" s="5"/>
      <c r="FKT81" s="5"/>
      <c r="FKU81" s="5"/>
      <c r="FKV81" s="5"/>
      <c r="FKW81" s="5"/>
      <c r="FKX81" s="5"/>
      <c r="FKY81" s="5"/>
      <c r="FKZ81" s="5"/>
      <c r="FLA81" s="5"/>
      <c r="FLB81" s="5"/>
      <c r="FLC81" s="5"/>
      <c r="FLD81" s="5"/>
      <c r="FLE81" s="5"/>
      <c r="FLF81" s="5"/>
      <c r="FLG81" s="5"/>
      <c r="FLH81" s="5"/>
      <c r="FLI81" s="5"/>
      <c r="FLJ81" s="5"/>
      <c r="FLK81" s="5"/>
      <c r="FLL81" s="5"/>
      <c r="FLM81" s="5"/>
      <c r="FLN81" s="5"/>
      <c r="FLO81" s="5"/>
      <c r="FLP81" s="5"/>
      <c r="FLQ81" s="5"/>
      <c r="FLR81" s="5"/>
      <c r="FLS81" s="5"/>
      <c r="FLT81" s="5"/>
      <c r="FLU81" s="5"/>
      <c r="FLV81" s="5"/>
      <c r="FLW81" s="5"/>
      <c r="FLX81" s="5"/>
      <c r="FLY81" s="5"/>
      <c r="FLZ81" s="5"/>
      <c r="FMA81" s="5"/>
      <c r="FMB81" s="5"/>
      <c r="FMC81" s="5"/>
      <c r="FMD81" s="5"/>
      <c r="FME81" s="5"/>
      <c r="FMF81" s="5"/>
      <c r="FMG81" s="5"/>
      <c r="FMH81" s="5"/>
      <c r="FMI81" s="5"/>
      <c r="FMJ81" s="5"/>
      <c r="FMK81" s="5"/>
      <c r="FML81" s="5"/>
      <c r="FMM81" s="5"/>
      <c r="FMN81" s="5"/>
      <c r="FMO81" s="5"/>
      <c r="FMP81" s="5"/>
      <c r="FMQ81" s="5"/>
      <c r="FMR81" s="5"/>
      <c r="FMS81" s="5"/>
      <c r="FMT81" s="5"/>
      <c r="FMU81" s="5"/>
      <c r="FMV81" s="5"/>
      <c r="FMW81" s="5"/>
      <c r="FMX81" s="5"/>
      <c r="FMY81" s="5"/>
      <c r="FMZ81" s="5"/>
      <c r="FNA81" s="5"/>
      <c r="FNB81" s="5"/>
      <c r="FNC81" s="5"/>
      <c r="FND81" s="5"/>
      <c r="FNE81" s="5"/>
      <c r="FNF81" s="5"/>
      <c r="FNG81" s="5"/>
      <c r="FNH81" s="5"/>
      <c r="FNI81" s="5"/>
      <c r="FNJ81" s="5"/>
      <c r="FNK81" s="5"/>
      <c r="FNL81" s="5"/>
      <c r="FNM81" s="5"/>
      <c r="FNN81" s="5"/>
      <c r="FNO81" s="5"/>
      <c r="FNP81" s="5"/>
      <c r="FNQ81" s="5"/>
      <c r="FNR81" s="5"/>
      <c r="FNS81" s="5"/>
      <c r="FNT81" s="5"/>
      <c r="FNU81" s="5"/>
      <c r="FNV81" s="5"/>
      <c r="FNW81" s="5"/>
      <c r="FNX81" s="5"/>
      <c r="FNY81" s="5"/>
      <c r="FNZ81" s="5"/>
      <c r="FOA81" s="5"/>
      <c r="FOB81" s="5"/>
      <c r="FOC81" s="5"/>
      <c r="FOD81" s="5"/>
      <c r="FOE81" s="5"/>
      <c r="FOF81" s="5"/>
      <c r="FOG81" s="5"/>
      <c r="FOH81" s="5"/>
      <c r="FOI81" s="5"/>
      <c r="FOJ81" s="5"/>
      <c r="FOK81" s="5"/>
      <c r="FOL81" s="5"/>
      <c r="FOM81" s="5"/>
      <c r="FON81" s="5"/>
      <c r="FOO81" s="5"/>
      <c r="FOP81" s="5"/>
      <c r="FOQ81" s="5"/>
      <c r="FOR81" s="5"/>
      <c r="FOS81" s="5"/>
      <c r="FOT81" s="5"/>
      <c r="FOU81" s="5"/>
      <c r="FOV81" s="5"/>
      <c r="FOW81" s="5"/>
      <c r="FOX81" s="5"/>
      <c r="FOY81" s="5"/>
      <c r="FOZ81" s="5"/>
      <c r="FPA81" s="5"/>
      <c r="FPB81" s="5"/>
      <c r="FPC81" s="5"/>
      <c r="FPD81" s="5"/>
      <c r="FPE81" s="5"/>
      <c r="FPF81" s="5"/>
      <c r="FPG81" s="5"/>
      <c r="FPH81" s="5"/>
      <c r="FPI81" s="5"/>
      <c r="FPJ81" s="5"/>
      <c r="FPK81" s="5"/>
      <c r="FPL81" s="5"/>
      <c r="FPM81" s="5"/>
      <c r="FPN81" s="5"/>
      <c r="FPO81" s="5"/>
      <c r="FPP81" s="5"/>
      <c r="FPQ81" s="5"/>
      <c r="FPR81" s="5"/>
      <c r="FPS81" s="5"/>
      <c r="FPT81" s="5"/>
      <c r="FPU81" s="5"/>
      <c r="FPV81" s="5"/>
      <c r="FPW81" s="5"/>
      <c r="FPX81" s="5"/>
      <c r="FPY81" s="5"/>
      <c r="FPZ81" s="5"/>
      <c r="FQA81" s="5"/>
      <c r="FQB81" s="5"/>
      <c r="FQC81" s="5"/>
      <c r="FQD81" s="5"/>
      <c r="FQE81" s="5"/>
      <c r="FQF81" s="5"/>
      <c r="FQG81" s="5"/>
      <c r="FQH81" s="5"/>
      <c r="FQI81" s="5"/>
      <c r="FQJ81" s="5"/>
      <c r="FQK81" s="5"/>
      <c r="FQL81" s="5"/>
      <c r="FQM81" s="5"/>
      <c r="FQN81" s="5"/>
      <c r="FQO81" s="5"/>
      <c r="FQP81" s="5"/>
      <c r="FQQ81" s="5"/>
      <c r="FQR81" s="5"/>
      <c r="FQS81" s="5"/>
      <c r="FQT81" s="5"/>
      <c r="FQU81" s="5"/>
      <c r="FQV81" s="5"/>
      <c r="FQW81" s="5"/>
      <c r="FQX81" s="5"/>
      <c r="FQY81" s="5"/>
      <c r="FQZ81" s="5"/>
      <c r="FRA81" s="5"/>
      <c r="FRB81" s="5"/>
      <c r="FRC81" s="5"/>
      <c r="FRD81" s="5"/>
      <c r="FRE81" s="5"/>
      <c r="FRF81" s="5"/>
      <c r="FRG81" s="5"/>
      <c r="FRH81" s="5"/>
      <c r="FRI81" s="5"/>
      <c r="FRJ81" s="5"/>
      <c r="FRK81" s="5"/>
      <c r="FRL81" s="5"/>
      <c r="FRM81" s="5"/>
      <c r="FRN81" s="5"/>
      <c r="FRO81" s="5"/>
      <c r="FRP81" s="5"/>
      <c r="FRQ81" s="5"/>
      <c r="FRR81" s="5"/>
      <c r="FRS81" s="5"/>
      <c r="FRT81" s="5"/>
      <c r="FRU81" s="5"/>
      <c r="FRV81" s="5"/>
      <c r="FRW81" s="5"/>
      <c r="FRX81" s="5"/>
      <c r="FRY81" s="5"/>
      <c r="FRZ81" s="5"/>
      <c r="FSA81" s="5"/>
      <c r="FSB81" s="5"/>
      <c r="FSC81" s="5"/>
      <c r="FSD81" s="5"/>
      <c r="FSE81" s="5"/>
      <c r="FSF81" s="5"/>
      <c r="FSG81" s="5"/>
      <c r="FSH81" s="5"/>
      <c r="FSI81" s="5"/>
      <c r="FSJ81" s="5"/>
      <c r="FSK81" s="5"/>
      <c r="FSL81" s="5"/>
      <c r="FSM81" s="5"/>
      <c r="FSN81" s="5"/>
      <c r="FSO81" s="5"/>
      <c r="FSP81" s="5"/>
      <c r="FSQ81" s="5"/>
      <c r="FSR81" s="5"/>
      <c r="FSS81" s="5"/>
      <c r="FST81" s="5"/>
      <c r="FSU81" s="5"/>
      <c r="FSV81" s="5"/>
      <c r="FSW81" s="5"/>
      <c r="FSX81" s="5"/>
      <c r="FSY81" s="5"/>
      <c r="FSZ81" s="5"/>
      <c r="FTA81" s="5"/>
      <c r="FTB81" s="5"/>
      <c r="FTC81" s="5"/>
      <c r="FTD81" s="5"/>
      <c r="FTE81" s="5"/>
      <c r="FTF81" s="5"/>
      <c r="FTG81" s="5"/>
      <c r="FTH81" s="5"/>
      <c r="FTI81" s="5"/>
      <c r="FTJ81" s="5"/>
      <c r="FTK81" s="5"/>
      <c r="FTL81" s="5"/>
      <c r="FTM81" s="5"/>
      <c r="FTN81" s="5"/>
      <c r="FTO81" s="5"/>
      <c r="FTP81" s="5"/>
      <c r="FTQ81" s="5"/>
      <c r="FTR81" s="5"/>
      <c r="FTS81" s="5"/>
      <c r="FTT81" s="5"/>
      <c r="FTU81" s="5"/>
      <c r="FTV81" s="5"/>
      <c r="FTW81" s="5"/>
      <c r="FTX81" s="5"/>
      <c r="FTY81" s="5"/>
      <c r="FTZ81" s="5"/>
      <c r="FUA81" s="5"/>
      <c r="FUB81" s="5"/>
      <c r="FUC81" s="5"/>
      <c r="FUD81" s="5"/>
      <c r="FUE81" s="5"/>
      <c r="FUF81" s="5"/>
      <c r="FUG81" s="5"/>
      <c r="FUH81" s="5"/>
      <c r="FUI81" s="5"/>
      <c r="FUJ81" s="5"/>
      <c r="FUK81" s="5"/>
      <c r="FUL81" s="5"/>
      <c r="FUM81" s="5"/>
      <c r="FUN81" s="5"/>
      <c r="FUO81" s="5"/>
      <c r="FUP81" s="5"/>
      <c r="FUQ81" s="5"/>
      <c r="FUR81" s="5"/>
      <c r="FUS81" s="5"/>
      <c r="FUT81" s="5"/>
      <c r="FUU81" s="5"/>
      <c r="FUV81" s="5"/>
      <c r="FUW81" s="5"/>
      <c r="FUX81" s="5"/>
      <c r="FUY81" s="5"/>
      <c r="FUZ81" s="5"/>
      <c r="FVA81" s="5"/>
      <c r="FVB81" s="5"/>
      <c r="FVC81" s="5"/>
      <c r="FVD81" s="5"/>
      <c r="FVE81" s="5"/>
      <c r="FVF81" s="5"/>
      <c r="FVG81" s="5"/>
      <c r="FVH81" s="5"/>
      <c r="FVI81" s="5"/>
      <c r="FVJ81" s="5"/>
      <c r="FVK81" s="5"/>
      <c r="FVL81" s="5"/>
      <c r="FVM81" s="5"/>
      <c r="FVN81" s="5"/>
      <c r="FVO81" s="5"/>
      <c r="FVP81" s="5"/>
      <c r="FVQ81" s="5"/>
      <c r="FVR81" s="5"/>
      <c r="FVS81" s="5"/>
      <c r="FVT81" s="5"/>
      <c r="FVU81" s="5"/>
      <c r="FVV81" s="5"/>
      <c r="FVW81" s="5"/>
      <c r="FVX81" s="5"/>
      <c r="FVY81" s="5"/>
      <c r="FVZ81" s="5"/>
      <c r="FWA81" s="5"/>
      <c r="FWB81" s="5"/>
      <c r="FWC81" s="5"/>
      <c r="FWD81" s="5"/>
      <c r="FWE81" s="5"/>
      <c r="FWF81" s="5"/>
      <c r="FWG81" s="5"/>
      <c r="FWH81" s="5"/>
      <c r="FWI81" s="5"/>
      <c r="FWJ81" s="5"/>
      <c r="FWK81" s="5"/>
      <c r="FWL81" s="5"/>
      <c r="FWM81" s="5"/>
      <c r="FWN81" s="5"/>
      <c r="FWO81" s="5"/>
      <c r="FWP81" s="5"/>
      <c r="FWQ81" s="5"/>
      <c r="FWR81" s="5"/>
      <c r="FWS81" s="5"/>
      <c r="FWT81" s="5"/>
      <c r="FWU81" s="5"/>
      <c r="FWV81" s="5"/>
      <c r="FWW81" s="5"/>
      <c r="FWX81" s="5"/>
      <c r="FWY81" s="5"/>
      <c r="FWZ81" s="5"/>
      <c r="FXA81" s="5"/>
      <c r="FXB81" s="5"/>
      <c r="FXC81" s="5"/>
      <c r="FXD81" s="5"/>
      <c r="FXE81" s="5"/>
      <c r="FXF81" s="5"/>
      <c r="FXG81" s="5"/>
      <c r="FXH81" s="5"/>
      <c r="FXI81" s="5"/>
      <c r="FXJ81" s="5"/>
      <c r="FXK81" s="5"/>
      <c r="FXL81" s="5"/>
      <c r="FXM81" s="5"/>
      <c r="FXN81" s="5"/>
      <c r="FXO81" s="5"/>
      <c r="FXP81" s="5"/>
      <c r="FXQ81" s="5"/>
      <c r="FXR81" s="5"/>
      <c r="FXS81" s="5"/>
      <c r="FXT81" s="5"/>
      <c r="FXU81" s="5"/>
      <c r="FXV81" s="5"/>
      <c r="FXW81" s="5"/>
      <c r="FXX81" s="5"/>
      <c r="FXY81" s="5"/>
      <c r="FXZ81" s="5"/>
      <c r="FYA81" s="5"/>
      <c r="FYB81" s="5"/>
      <c r="FYC81" s="5"/>
      <c r="FYD81" s="5"/>
      <c r="FYE81" s="5"/>
      <c r="FYF81" s="5"/>
      <c r="FYG81" s="5"/>
      <c r="FYH81" s="5"/>
      <c r="FYI81" s="5"/>
      <c r="FYJ81" s="5"/>
      <c r="FYK81" s="5"/>
      <c r="FYL81" s="5"/>
      <c r="FYM81" s="5"/>
      <c r="FYN81" s="5"/>
      <c r="FYO81" s="5"/>
      <c r="FYP81" s="5"/>
      <c r="FYQ81" s="5"/>
      <c r="FYR81" s="5"/>
      <c r="FYS81" s="5"/>
      <c r="FYT81" s="5"/>
      <c r="FYU81" s="5"/>
      <c r="FYV81" s="5"/>
      <c r="FYW81" s="5"/>
      <c r="FYX81" s="5"/>
      <c r="FYY81" s="5"/>
      <c r="FYZ81" s="5"/>
      <c r="FZA81" s="5"/>
      <c r="FZB81" s="5"/>
      <c r="FZC81" s="5"/>
      <c r="FZD81" s="5"/>
      <c r="FZE81" s="5"/>
      <c r="FZF81" s="5"/>
      <c r="FZG81" s="5"/>
      <c r="FZH81" s="5"/>
      <c r="FZI81" s="5"/>
      <c r="FZJ81" s="5"/>
      <c r="FZK81" s="5"/>
      <c r="FZL81" s="5"/>
      <c r="FZM81" s="5"/>
      <c r="FZN81" s="5"/>
      <c r="FZO81" s="5"/>
      <c r="FZP81" s="5"/>
      <c r="FZQ81" s="5"/>
      <c r="FZR81" s="5"/>
      <c r="FZS81" s="5"/>
      <c r="FZT81" s="5"/>
      <c r="FZU81" s="5"/>
      <c r="FZV81" s="5"/>
      <c r="FZW81" s="5"/>
      <c r="FZX81" s="5"/>
      <c r="FZY81" s="5"/>
      <c r="FZZ81" s="5"/>
      <c r="GAA81" s="5"/>
      <c r="GAB81" s="5"/>
      <c r="GAC81" s="5"/>
      <c r="GAD81" s="5"/>
      <c r="GAE81" s="5"/>
      <c r="GAF81" s="5"/>
      <c r="GAG81" s="5"/>
      <c r="GAH81" s="5"/>
      <c r="GAI81" s="5"/>
      <c r="GAJ81" s="5"/>
      <c r="GAK81" s="5"/>
      <c r="GAL81" s="5"/>
      <c r="GAM81" s="5"/>
      <c r="GAN81" s="5"/>
      <c r="GAO81" s="5"/>
      <c r="GAP81" s="5"/>
      <c r="GAQ81" s="5"/>
      <c r="GAR81" s="5"/>
      <c r="GAS81" s="5"/>
      <c r="GAT81" s="5"/>
      <c r="GAU81" s="5"/>
      <c r="GAV81" s="5"/>
      <c r="GAW81" s="5"/>
      <c r="GAX81" s="5"/>
      <c r="GAY81" s="5"/>
      <c r="GAZ81" s="5"/>
      <c r="GBA81" s="5"/>
      <c r="GBB81" s="5"/>
      <c r="GBC81" s="5"/>
      <c r="GBD81" s="5"/>
      <c r="GBE81" s="5"/>
      <c r="GBF81" s="5"/>
      <c r="GBG81" s="5"/>
      <c r="GBH81" s="5"/>
      <c r="GBI81" s="5"/>
      <c r="GBJ81" s="5"/>
      <c r="GBK81" s="5"/>
      <c r="GBL81" s="5"/>
      <c r="GBM81" s="5"/>
      <c r="GBN81" s="5"/>
      <c r="GBO81" s="5"/>
      <c r="GBP81" s="5"/>
      <c r="GBQ81" s="5"/>
      <c r="GBR81" s="5"/>
      <c r="GBS81" s="5"/>
      <c r="GBT81" s="5"/>
      <c r="GBU81" s="5"/>
      <c r="GBV81" s="5"/>
      <c r="GBW81" s="5"/>
      <c r="GBX81" s="5"/>
      <c r="GBY81" s="5"/>
      <c r="GBZ81" s="5"/>
      <c r="GCA81" s="5"/>
      <c r="GCB81" s="5"/>
      <c r="GCC81" s="5"/>
      <c r="GCD81" s="5"/>
      <c r="GCE81" s="5"/>
      <c r="GCF81" s="5"/>
      <c r="GCG81" s="5"/>
      <c r="GCH81" s="5"/>
      <c r="GCI81" s="5"/>
      <c r="GCJ81" s="5"/>
      <c r="GCK81" s="5"/>
      <c r="GCL81" s="5"/>
      <c r="GCM81" s="5"/>
      <c r="GCN81" s="5"/>
      <c r="GCO81" s="5"/>
      <c r="GCP81" s="5"/>
      <c r="GCQ81" s="5"/>
      <c r="GCR81" s="5"/>
      <c r="GCS81" s="5"/>
      <c r="GCT81" s="5"/>
      <c r="GCU81" s="5"/>
      <c r="GCV81" s="5"/>
      <c r="GCW81" s="5"/>
      <c r="GCX81" s="5"/>
      <c r="GCY81" s="5"/>
      <c r="GCZ81" s="5"/>
      <c r="GDA81" s="5"/>
      <c r="GDB81" s="5"/>
      <c r="GDC81" s="5"/>
      <c r="GDD81" s="5"/>
      <c r="GDE81" s="5"/>
      <c r="GDF81" s="5"/>
      <c r="GDG81" s="5"/>
      <c r="GDH81" s="5"/>
      <c r="GDI81" s="5"/>
      <c r="GDJ81" s="5"/>
      <c r="GDK81" s="5"/>
      <c r="GDL81" s="5"/>
      <c r="GDM81" s="5"/>
      <c r="GDN81" s="5"/>
      <c r="GDO81" s="5"/>
      <c r="GDP81" s="5"/>
      <c r="GDQ81" s="5"/>
      <c r="GDR81" s="5"/>
      <c r="GDS81" s="5"/>
      <c r="GDT81" s="5"/>
      <c r="GDU81" s="5"/>
      <c r="GDV81" s="5"/>
      <c r="GDW81" s="5"/>
      <c r="GDX81" s="5"/>
      <c r="GDY81" s="5"/>
      <c r="GDZ81" s="5"/>
      <c r="GEA81" s="5"/>
      <c r="GEB81" s="5"/>
      <c r="GEC81" s="5"/>
      <c r="GED81" s="5"/>
      <c r="GEE81" s="5"/>
      <c r="GEF81" s="5"/>
      <c r="GEG81" s="5"/>
      <c r="GEH81" s="5"/>
      <c r="GEI81" s="5"/>
      <c r="GEJ81" s="5"/>
      <c r="GEK81" s="5"/>
      <c r="GEL81" s="5"/>
      <c r="GEM81" s="5"/>
      <c r="GEN81" s="5"/>
      <c r="GEO81" s="5"/>
      <c r="GEP81" s="5"/>
      <c r="GEQ81" s="5"/>
      <c r="GER81" s="5"/>
      <c r="GES81" s="5"/>
      <c r="GET81" s="5"/>
      <c r="GEU81" s="5"/>
      <c r="GEV81" s="5"/>
      <c r="GEW81" s="5"/>
      <c r="GEX81" s="5"/>
      <c r="GEY81" s="5"/>
      <c r="GEZ81" s="5"/>
      <c r="GFA81" s="5"/>
      <c r="GFB81" s="5"/>
      <c r="GFC81" s="5"/>
      <c r="GFD81" s="5"/>
      <c r="GFE81" s="5"/>
      <c r="GFF81" s="5"/>
      <c r="GFG81" s="5"/>
      <c r="GFH81" s="5"/>
      <c r="GFI81" s="5"/>
      <c r="GFJ81" s="5"/>
      <c r="GFK81" s="5"/>
      <c r="GFL81" s="5"/>
      <c r="GFM81" s="5"/>
      <c r="GFN81" s="5"/>
      <c r="GFO81" s="5"/>
      <c r="GFP81" s="5"/>
      <c r="GFQ81" s="5"/>
      <c r="GFR81" s="5"/>
      <c r="GFS81" s="5"/>
      <c r="GFT81" s="5"/>
      <c r="GFU81" s="5"/>
      <c r="GFV81" s="5"/>
      <c r="GFW81" s="5"/>
      <c r="GFX81" s="5"/>
      <c r="GFY81" s="5"/>
      <c r="GFZ81" s="5"/>
      <c r="GGA81" s="5"/>
      <c r="GGB81" s="5"/>
      <c r="GGC81" s="5"/>
      <c r="GGD81" s="5"/>
      <c r="GGE81" s="5"/>
      <c r="GGF81" s="5"/>
      <c r="GGG81" s="5"/>
      <c r="GGH81" s="5"/>
      <c r="GGI81" s="5"/>
      <c r="GGJ81" s="5"/>
      <c r="GGK81" s="5"/>
      <c r="GGL81" s="5"/>
      <c r="GGM81" s="5"/>
      <c r="GGN81" s="5"/>
      <c r="GGO81" s="5"/>
      <c r="GGP81" s="5"/>
      <c r="GGQ81" s="5"/>
      <c r="GGR81" s="5"/>
      <c r="GGS81" s="5"/>
      <c r="GGT81" s="5"/>
      <c r="GGU81" s="5"/>
      <c r="GGV81" s="5"/>
      <c r="GGW81" s="5"/>
      <c r="GGX81" s="5"/>
      <c r="GGY81" s="5"/>
      <c r="GGZ81" s="5"/>
      <c r="GHA81" s="5"/>
      <c r="GHB81" s="5"/>
      <c r="GHC81" s="5"/>
      <c r="GHD81" s="5"/>
      <c r="GHE81" s="5"/>
      <c r="GHF81" s="5"/>
      <c r="GHG81" s="5"/>
      <c r="GHH81" s="5"/>
      <c r="GHI81" s="5"/>
      <c r="GHJ81" s="5"/>
      <c r="GHK81" s="5"/>
      <c r="GHL81" s="5"/>
      <c r="GHM81" s="5"/>
      <c r="GHN81" s="5"/>
      <c r="GHO81" s="5"/>
      <c r="GHP81" s="5"/>
      <c r="GHQ81" s="5"/>
      <c r="GHR81" s="5"/>
      <c r="GHS81" s="5"/>
      <c r="GHT81" s="5"/>
      <c r="GHU81" s="5"/>
      <c r="GHV81" s="5"/>
      <c r="GHW81" s="5"/>
      <c r="GHX81" s="5"/>
      <c r="GHY81" s="5"/>
      <c r="GHZ81" s="5"/>
      <c r="GIA81" s="5"/>
      <c r="GIB81" s="5"/>
      <c r="GIC81" s="5"/>
      <c r="GID81" s="5"/>
      <c r="GIE81" s="5"/>
      <c r="GIF81" s="5"/>
      <c r="GIG81" s="5"/>
      <c r="GIH81" s="5"/>
      <c r="GII81" s="5"/>
      <c r="GIJ81" s="5"/>
      <c r="GIK81" s="5"/>
      <c r="GIL81" s="5"/>
      <c r="GIM81" s="5"/>
      <c r="GIN81" s="5"/>
      <c r="GIO81" s="5"/>
      <c r="GIP81" s="5"/>
      <c r="GIQ81" s="5"/>
      <c r="GIR81" s="5"/>
      <c r="GIS81" s="5"/>
      <c r="GIT81" s="5"/>
      <c r="GIU81" s="5"/>
      <c r="GIV81" s="5"/>
      <c r="GIW81" s="5"/>
      <c r="GIX81" s="5"/>
      <c r="GIY81" s="5"/>
      <c r="GIZ81" s="5"/>
      <c r="GJA81" s="5"/>
      <c r="GJB81" s="5"/>
      <c r="GJC81" s="5"/>
      <c r="GJD81" s="5"/>
      <c r="GJE81" s="5"/>
      <c r="GJF81" s="5"/>
      <c r="GJG81" s="5"/>
      <c r="GJH81" s="5"/>
      <c r="GJI81" s="5"/>
      <c r="GJJ81" s="5"/>
      <c r="GJK81" s="5"/>
      <c r="GJL81" s="5"/>
      <c r="GJM81" s="5"/>
      <c r="GJN81" s="5"/>
      <c r="GJO81" s="5"/>
      <c r="GJP81" s="5"/>
      <c r="GJQ81" s="5"/>
      <c r="GJR81" s="5"/>
      <c r="GJS81" s="5"/>
      <c r="GJT81" s="5"/>
      <c r="GJU81" s="5"/>
      <c r="GJV81" s="5"/>
      <c r="GJW81" s="5"/>
      <c r="GJX81" s="5"/>
      <c r="GJY81" s="5"/>
      <c r="GJZ81" s="5"/>
      <c r="GKA81" s="5"/>
      <c r="GKB81" s="5"/>
      <c r="GKC81" s="5"/>
      <c r="GKD81" s="5"/>
      <c r="GKE81" s="5"/>
      <c r="GKF81" s="5"/>
      <c r="GKG81" s="5"/>
      <c r="GKH81" s="5"/>
      <c r="GKI81" s="5"/>
      <c r="GKJ81" s="5"/>
      <c r="GKK81" s="5"/>
      <c r="GKL81" s="5"/>
      <c r="GKM81" s="5"/>
      <c r="GKN81" s="5"/>
      <c r="GKO81" s="5"/>
      <c r="GKP81" s="5"/>
      <c r="GKQ81" s="5"/>
      <c r="GKR81" s="5"/>
      <c r="GKS81" s="5"/>
      <c r="GKT81" s="5"/>
      <c r="GKU81" s="5"/>
      <c r="GKV81" s="5"/>
      <c r="GKW81" s="5"/>
      <c r="GKX81" s="5"/>
      <c r="GKY81" s="5"/>
      <c r="GKZ81" s="5"/>
      <c r="GLA81" s="5"/>
      <c r="GLB81" s="5"/>
      <c r="GLC81" s="5"/>
      <c r="GLD81" s="5"/>
      <c r="GLE81" s="5"/>
      <c r="GLF81" s="5"/>
      <c r="GLG81" s="5"/>
      <c r="GLH81" s="5"/>
      <c r="GLI81" s="5"/>
      <c r="GLJ81" s="5"/>
      <c r="GLK81" s="5"/>
      <c r="GLL81" s="5"/>
      <c r="GLM81" s="5"/>
      <c r="GLN81" s="5"/>
      <c r="GLO81" s="5"/>
      <c r="GLP81" s="5"/>
      <c r="GLQ81" s="5"/>
      <c r="GLR81" s="5"/>
      <c r="GLS81" s="5"/>
      <c r="GLT81" s="5"/>
      <c r="GLU81" s="5"/>
      <c r="GLV81" s="5"/>
      <c r="GLW81" s="5"/>
      <c r="GLX81" s="5"/>
      <c r="GLY81" s="5"/>
      <c r="GLZ81" s="5"/>
      <c r="GMA81" s="5"/>
      <c r="GMB81" s="5"/>
      <c r="GMC81" s="5"/>
      <c r="GMD81" s="5"/>
      <c r="GME81" s="5"/>
      <c r="GMF81" s="5"/>
      <c r="GMG81" s="5"/>
      <c r="GMH81" s="5"/>
      <c r="GMI81" s="5"/>
      <c r="GMJ81" s="5"/>
      <c r="GMK81" s="5"/>
      <c r="GML81" s="5"/>
      <c r="GMM81" s="5"/>
      <c r="GMN81" s="5"/>
      <c r="GMO81" s="5"/>
      <c r="GMP81" s="5"/>
      <c r="GMQ81" s="5"/>
      <c r="GMR81" s="5"/>
      <c r="GMS81" s="5"/>
      <c r="GMT81" s="5"/>
      <c r="GMU81" s="5"/>
      <c r="GMV81" s="5"/>
      <c r="GMW81" s="5"/>
      <c r="GMX81" s="5"/>
      <c r="GMY81" s="5"/>
      <c r="GMZ81" s="5"/>
      <c r="GNA81" s="5"/>
      <c r="GNB81" s="5"/>
      <c r="GNC81" s="5"/>
      <c r="GND81" s="5"/>
      <c r="GNE81" s="5"/>
      <c r="GNF81" s="5"/>
      <c r="GNG81" s="5"/>
      <c r="GNH81" s="5"/>
      <c r="GNI81" s="5"/>
      <c r="GNJ81" s="5"/>
      <c r="GNK81" s="5"/>
      <c r="GNL81" s="5"/>
      <c r="GNM81" s="5"/>
      <c r="GNN81" s="5"/>
      <c r="GNO81" s="5"/>
      <c r="GNP81" s="5"/>
      <c r="GNQ81" s="5"/>
      <c r="GNR81" s="5"/>
      <c r="GNS81" s="5"/>
      <c r="GNT81" s="5"/>
      <c r="GNU81" s="5"/>
      <c r="GNV81" s="5"/>
      <c r="GNW81" s="5"/>
      <c r="GNX81" s="5"/>
      <c r="GNY81" s="5"/>
      <c r="GNZ81" s="5"/>
      <c r="GOA81" s="5"/>
      <c r="GOB81" s="5"/>
      <c r="GOC81" s="5"/>
      <c r="GOD81" s="5"/>
      <c r="GOE81" s="5"/>
      <c r="GOF81" s="5"/>
      <c r="GOG81" s="5"/>
      <c r="GOH81" s="5"/>
      <c r="GOI81" s="5"/>
      <c r="GOJ81" s="5"/>
      <c r="GOK81" s="5"/>
      <c r="GOL81" s="5"/>
      <c r="GOM81" s="5"/>
      <c r="GON81" s="5"/>
      <c r="GOO81" s="5"/>
      <c r="GOP81" s="5"/>
      <c r="GOQ81" s="5"/>
      <c r="GOR81" s="5"/>
      <c r="GOS81" s="5"/>
      <c r="GOT81" s="5"/>
      <c r="GOU81" s="5"/>
      <c r="GOV81" s="5"/>
      <c r="GOW81" s="5"/>
      <c r="GOX81" s="5"/>
      <c r="GOY81" s="5"/>
      <c r="GOZ81" s="5"/>
      <c r="GPA81" s="5"/>
      <c r="GPB81" s="5"/>
      <c r="GPC81" s="5"/>
      <c r="GPD81" s="5"/>
      <c r="GPE81" s="5"/>
      <c r="GPF81" s="5"/>
      <c r="GPG81" s="5"/>
      <c r="GPH81" s="5"/>
      <c r="GPI81" s="5"/>
      <c r="GPJ81" s="5"/>
      <c r="GPK81" s="5"/>
      <c r="GPL81" s="5"/>
      <c r="GPM81" s="5"/>
      <c r="GPN81" s="5"/>
      <c r="GPO81" s="5"/>
      <c r="GPP81" s="5"/>
      <c r="GPQ81" s="5"/>
      <c r="GPR81" s="5"/>
      <c r="GPS81" s="5"/>
      <c r="GPT81" s="5"/>
      <c r="GPU81" s="5"/>
      <c r="GPV81" s="5"/>
      <c r="GPW81" s="5"/>
      <c r="GPX81" s="5"/>
      <c r="GPY81" s="5"/>
      <c r="GPZ81" s="5"/>
      <c r="GQA81" s="5"/>
      <c r="GQB81" s="5"/>
      <c r="GQC81" s="5"/>
      <c r="GQD81" s="5"/>
      <c r="GQE81" s="5"/>
      <c r="GQF81" s="5"/>
      <c r="GQG81" s="5"/>
      <c r="GQH81" s="5"/>
      <c r="GQI81" s="5"/>
      <c r="GQJ81" s="5"/>
      <c r="GQK81" s="5"/>
      <c r="GQL81" s="5"/>
      <c r="GQM81" s="5"/>
      <c r="GQN81" s="5"/>
      <c r="GQO81" s="5"/>
      <c r="GQP81" s="5"/>
      <c r="GQQ81" s="5"/>
      <c r="GQR81" s="5"/>
      <c r="GQS81" s="5"/>
      <c r="GQT81" s="5"/>
      <c r="GQU81" s="5"/>
      <c r="GQV81" s="5"/>
      <c r="GQW81" s="5"/>
      <c r="GQX81" s="5"/>
      <c r="GQY81" s="5"/>
      <c r="GQZ81" s="5"/>
      <c r="GRA81" s="5"/>
      <c r="GRB81" s="5"/>
      <c r="GRC81" s="5"/>
      <c r="GRD81" s="5"/>
      <c r="GRE81" s="5"/>
      <c r="GRF81" s="5"/>
      <c r="GRG81" s="5"/>
      <c r="GRH81" s="5"/>
      <c r="GRI81" s="5"/>
      <c r="GRJ81" s="5"/>
      <c r="GRK81" s="5"/>
      <c r="GRL81" s="5"/>
      <c r="GRM81" s="5"/>
      <c r="GRN81" s="5"/>
      <c r="GRO81" s="5"/>
      <c r="GRP81" s="5"/>
      <c r="GRQ81" s="5"/>
      <c r="GRR81" s="5"/>
      <c r="GRS81" s="5"/>
      <c r="GRT81" s="5"/>
      <c r="GRU81" s="5"/>
      <c r="GRV81" s="5"/>
      <c r="GRW81" s="5"/>
      <c r="GRX81" s="5"/>
      <c r="GRY81" s="5"/>
      <c r="GRZ81" s="5"/>
      <c r="GSA81" s="5"/>
      <c r="GSB81" s="5"/>
      <c r="GSC81" s="5"/>
      <c r="GSD81" s="5"/>
      <c r="GSE81" s="5"/>
      <c r="GSF81" s="5"/>
      <c r="GSG81" s="5"/>
      <c r="GSH81" s="5"/>
      <c r="GSI81" s="5"/>
      <c r="GSJ81" s="5"/>
      <c r="GSK81" s="5"/>
      <c r="GSL81" s="5"/>
      <c r="GSM81" s="5"/>
      <c r="GSN81" s="5"/>
      <c r="GSO81" s="5"/>
      <c r="GSP81" s="5"/>
      <c r="GSQ81" s="5"/>
      <c r="GSR81" s="5"/>
      <c r="GSS81" s="5"/>
      <c r="GST81" s="5"/>
      <c r="GSU81" s="5"/>
      <c r="GSV81" s="5"/>
      <c r="GSW81" s="5"/>
      <c r="GSX81" s="5"/>
      <c r="GSY81" s="5"/>
      <c r="GSZ81" s="5"/>
      <c r="GTA81" s="5"/>
      <c r="GTB81" s="5"/>
      <c r="GTC81" s="5"/>
      <c r="GTD81" s="5"/>
      <c r="GTE81" s="5"/>
      <c r="GTF81" s="5"/>
      <c r="GTG81" s="5"/>
      <c r="GTH81" s="5"/>
      <c r="GTI81" s="5"/>
      <c r="GTJ81" s="5"/>
      <c r="GTK81" s="5"/>
      <c r="GTL81" s="5"/>
      <c r="GTM81" s="5"/>
      <c r="GTN81" s="5"/>
      <c r="GTO81" s="5"/>
      <c r="GTP81" s="5"/>
      <c r="GTQ81" s="5"/>
      <c r="GTR81" s="5"/>
      <c r="GTS81" s="5"/>
      <c r="GTT81" s="5"/>
      <c r="GTU81" s="5"/>
      <c r="GTV81" s="5"/>
      <c r="GTW81" s="5"/>
      <c r="GTX81" s="5"/>
      <c r="GTY81" s="5"/>
      <c r="GTZ81" s="5"/>
      <c r="GUA81" s="5"/>
      <c r="GUB81" s="5"/>
      <c r="GUC81" s="5"/>
      <c r="GUD81" s="5"/>
      <c r="GUE81" s="5"/>
      <c r="GUF81" s="5"/>
      <c r="GUG81" s="5"/>
      <c r="GUH81" s="5"/>
      <c r="GUI81" s="5"/>
      <c r="GUJ81" s="5"/>
      <c r="GUK81" s="5"/>
      <c r="GUL81" s="5"/>
      <c r="GUM81" s="5"/>
      <c r="GUN81" s="5"/>
      <c r="GUO81" s="5"/>
      <c r="GUP81" s="5"/>
      <c r="GUQ81" s="5"/>
      <c r="GUR81" s="5"/>
      <c r="GUS81" s="5"/>
      <c r="GUT81" s="5"/>
      <c r="GUU81" s="5"/>
      <c r="GUV81" s="5"/>
      <c r="GUW81" s="5"/>
      <c r="GUX81" s="5"/>
      <c r="GUY81" s="5"/>
      <c r="GUZ81" s="5"/>
      <c r="GVA81" s="5"/>
      <c r="GVB81" s="5"/>
      <c r="GVC81" s="5"/>
      <c r="GVD81" s="5"/>
      <c r="GVE81" s="5"/>
      <c r="GVF81" s="5"/>
      <c r="GVG81" s="5"/>
      <c r="GVH81" s="5"/>
      <c r="GVI81" s="5"/>
      <c r="GVJ81" s="5"/>
      <c r="GVK81" s="5"/>
      <c r="GVL81" s="5"/>
      <c r="GVM81" s="5"/>
      <c r="GVN81" s="5"/>
      <c r="GVO81" s="5"/>
      <c r="GVP81" s="5"/>
      <c r="GVQ81" s="5"/>
      <c r="GVR81" s="5"/>
      <c r="GVS81" s="5"/>
      <c r="GVT81" s="5"/>
      <c r="GVU81" s="5"/>
      <c r="GVV81" s="5"/>
      <c r="GVW81" s="5"/>
      <c r="GVX81" s="5"/>
      <c r="GVY81" s="5"/>
      <c r="GVZ81" s="5"/>
      <c r="GWA81" s="5"/>
      <c r="GWB81" s="5"/>
      <c r="GWC81" s="5"/>
      <c r="GWD81" s="5"/>
      <c r="GWE81" s="5"/>
      <c r="GWF81" s="5"/>
      <c r="GWG81" s="5"/>
      <c r="GWH81" s="5"/>
      <c r="GWI81" s="5"/>
      <c r="GWJ81" s="5"/>
      <c r="GWK81" s="5"/>
      <c r="GWL81" s="5"/>
      <c r="GWM81" s="5"/>
      <c r="GWN81" s="5"/>
      <c r="GWO81" s="5"/>
      <c r="GWP81" s="5"/>
      <c r="GWQ81" s="5"/>
      <c r="GWR81" s="5"/>
      <c r="GWS81" s="5"/>
      <c r="GWT81" s="5"/>
      <c r="GWU81" s="5"/>
      <c r="GWV81" s="5"/>
      <c r="GWW81" s="5"/>
      <c r="GWX81" s="5"/>
      <c r="GWY81" s="5"/>
      <c r="GWZ81" s="5"/>
      <c r="GXA81" s="5"/>
      <c r="GXB81" s="5"/>
      <c r="GXC81" s="5"/>
      <c r="GXD81" s="5"/>
      <c r="GXE81" s="5"/>
      <c r="GXF81" s="5"/>
      <c r="GXG81" s="5"/>
      <c r="GXH81" s="5"/>
      <c r="GXI81" s="5"/>
      <c r="GXJ81" s="5"/>
      <c r="GXK81" s="5"/>
      <c r="GXL81" s="5"/>
      <c r="GXM81" s="5"/>
      <c r="GXN81" s="5"/>
      <c r="GXO81" s="5"/>
      <c r="GXP81" s="5"/>
      <c r="GXQ81" s="5"/>
      <c r="GXR81" s="5"/>
      <c r="GXS81" s="5"/>
      <c r="GXT81" s="5"/>
      <c r="GXU81" s="5"/>
      <c r="GXV81" s="5"/>
      <c r="GXW81" s="5"/>
      <c r="GXX81" s="5"/>
      <c r="GXY81" s="5"/>
      <c r="GXZ81" s="5"/>
      <c r="GYA81" s="5"/>
      <c r="GYB81" s="5"/>
      <c r="GYC81" s="5"/>
      <c r="GYD81" s="5"/>
      <c r="GYE81" s="5"/>
      <c r="GYF81" s="5"/>
      <c r="GYG81" s="5"/>
      <c r="GYH81" s="5"/>
      <c r="GYI81" s="5"/>
      <c r="GYJ81" s="5"/>
      <c r="GYK81" s="5"/>
      <c r="GYL81" s="5"/>
      <c r="GYM81" s="5"/>
      <c r="GYN81" s="5"/>
      <c r="GYO81" s="5"/>
      <c r="GYP81" s="5"/>
      <c r="GYQ81" s="5"/>
      <c r="GYR81" s="5"/>
      <c r="GYS81" s="5"/>
      <c r="GYT81" s="5"/>
      <c r="GYU81" s="5"/>
      <c r="GYV81" s="5"/>
      <c r="GYW81" s="5"/>
      <c r="GYX81" s="5"/>
      <c r="GYY81" s="5"/>
      <c r="GYZ81" s="5"/>
      <c r="GZA81" s="5"/>
      <c r="GZB81" s="5"/>
      <c r="GZC81" s="5"/>
      <c r="GZD81" s="5"/>
      <c r="GZE81" s="5"/>
      <c r="GZF81" s="5"/>
      <c r="GZG81" s="5"/>
      <c r="GZH81" s="5"/>
      <c r="GZI81" s="5"/>
      <c r="GZJ81" s="5"/>
      <c r="GZK81" s="5"/>
      <c r="GZL81" s="5"/>
      <c r="GZM81" s="5"/>
      <c r="GZN81" s="5"/>
      <c r="GZO81" s="5"/>
      <c r="GZP81" s="5"/>
      <c r="GZQ81" s="5"/>
      <c r="GZR81" s="5"/>
      <c r="GZS81" s="5"/>
      <c r="GZT81" s="5"/>
      <c r="GZU81" s="5"/>
      <c r="GZV81" s="5"/>
      <c r="GZW81" s="5"/>
      <c r="GZX81" s="5"/>
      <c r="GZY81" s="5"/>
      <c r="GZZ81" s="5"/>
      <c r="HAA81" s="5"/>
      <c r="HAB81" s="5"/>
      <c r="HAC81" s="5"/>
      <c r="HAD81" s="5"/>
      <c r="HAE81" s="5"/>
      <c r="HAF81" s="5"/>
      <c r="HAG81" s="5"/>
      <c r="HAH81" s="5"/>
      <c r="HAI81" s="5"/>
      <c r="HAJ81" s="5"/>
      <c r="HAK81" s="5"/>
      <c r="HAL81" s="5"/>
      <c r="HAM81" s="5"/>
      <c r="HAN81" s="5"/>
      <c r="HAO81" s="5"/>
      <c r="HAP81" s="5"/>
      <c r="HAQ81" s="5"/>
      <c r="HAR81" s="5"/>
      <c r="HAS81" s="5"/>
      <c r="HAT81" s="5"/>
      <c r="HAU81" s="5"/>
      <c r="HAV81" s="5"/>
      <c r="HAW81" s="5"/>
      <c r="HAX81" s="5"/>
      <c r="HAY81" s="5"/>
      <c r="HAZ81" s="5"/>
      <c r="HBA81" s="5"/>
      <c r="HBB81" s="5"/>
      <c r="HBC81" s="5"/>
      <c r="HBD81" s="5"/>
      <c r="HBE81" s="5"/>
      <c r="HBF81" s="5"/>
      <c r="HBG81" s="5"/>
      <c r="HBH81" s="5"/>
      <c r="HBI81" s="5"/>
      <c r="HBJ81" s="5"/>
      <c r="HBK81" s="5"/>
      <c r="HBL81" s="5"/>
      <c r="HBM81" s="5"/>
      <c r="HBN81" s="5"/>
      <c r="HBO81" s="5"/>
      <c r="HBP81" s="5"/>
      <c r="HBQ81" s="5"/>
      <c r="HBR81" s="5"/>
      <c r="HBS81" s="5"/>
      <c r="HBT81" s="5"/>
      <c r="HBU81" s="5"/>
      <c r="HBV81" s="5"/>
      <c r="HBW81" s="5"/>
      <c r="HBX81" s="5"/>
      <c r="HBY81" s="5"/>
      <c r="HBZ81" s="5"/>
      <c r="HCA81" s="5"/>
      <c r="HCB81" s="5"/>
      <c r="HCC81" s="5"/>
      <c r="HCD81" s="5"/>
      <c r="HCE81" s="5"/>
      <c r="HCF81" s="5"/>
      <c r="HCG81" s="5"/>
      <c r="HCH81" s="5"/>
      <c r="HCI81" s="5"/>
      <c r="HCJ81" s="5"/>
      <c r="HCK81" s="5"/>
      <c r="HCL81" s="5"/>
      <c r="HCM81" s="5"/>
      <c r="HCN81" s="5"/>
      <c r="HCO81" s="5"/>
      <c r="HCP81" s="5"/>
      <c r="HCQ81" s="5"/>
      <c r="HCR81" s="5"/>
      <c r="HCS81" s="5"/>
      <c r="HCT81" s="5"/>
      <c r="HCU81" s="5"/>
      <c r="HCV81" s="5"/>
      <c r="HCW81" s="5"/>
      <c r="HCX81" s="5"/>
      <c r="HCY81" s="5"/>
      <c r="HCZ81" s="5"/>
      <c r="HDA81" s="5"/>
      <c r="HDB81" s="5"/>
      <c r="HDC81" s="5"/>
      <c r="HDD81" s="5"/>
      <c r="HDE81" s="5"/>
      <c r="HDF81" s="5"/>
      <c r="HDG81" s="5"/>
      <c r="HDH81" s="5"/>
      <c r="HDI81" s="5"/>
      <c r="HDJ81" s="5"/>
      <c r="HDK81" s="5"/>
      <c r="HDL81" s="5"/>
      <c r="HDM81" s="5"/>
      <c r="HDN81" s="5"/>
      <c r="HDO81" s="5"/>
      <c r="HDP81" s="5"/>
      <c r="HDQ81" s="5"/>
      <c r="HDR81" s="5"/>
      <c r="HDS81" s="5"/>
      <c r="HDT81" s="5"/>
      <c r="HDU81" s="5"/>
      <c r="HDV81" s="5"/>
      <c r="HDW81" s="5"/>
      <c r="HDX81" s="5"/>
      <c r="HDY81" s="5"/>
      <c r="HDZ81" s="5"/>
      <c r="HEA81" s="5"/>
      <c r="HEB81" s="5"/>
      <c r="HEC81" s="5"/>
      <c r="HED81" s="5"/>
      <c r="HEE81" s="5"/>
      <c r="HEF81" s="5"/>
      <c r="HEG81" s="5"/>
      <c r="HEH81" s="5"/>
      <c r="HEI81" s="5"/>
      <c r="HEJ81" s="5"/>
      <c r="HEK81" s="5"/>
      <c r="HEL81" s="5"/>
      <c r="HEM81" s="5"/>
      <c r="HEN81" s="5"/>
      <c r="HEO81" s="5"/>
      <c r="HEP81" s="5"/>
      <c r="HEQ81" s="5"/>
      <c r="HER81" s="5"/>
      <c r="HES81" s="5"/>
      <c r="HET81" s="5"/>
      <c r="HEU81" s="5"/>
      <c r="HEV81" s="5"/>
      <c r="HEW81" s="5"/>
      <c r="HEX81" s="5"/>
      <c r="HEY81" s="5"/>
      <c r="HEZ81" s="5"/>
      <c r="HFA81" s="5"/>
      <c r="HFB81" s="5"/>
      <c r="HFC81" s="5"/>
      <c r="HFD81" s="5"/>
      <c r="HFE81" s="5"/>
      <c r="HFF81" s="5"/>
      <c r="HFG81" s="5"/>
      <c r="HFH81" s="5"/>
      <c r="HFI81" s="5"/>
      <c r="HFJ81" s="5"/>
      <c r="HFK81" s="5"/>
      <c r="HFL81" s="5"/>
      <c r="HFM81" s="5"/>
      <c r="HFN81" s="5"/>
      <c r="HFO81" s="5"/>
      <c r="HFP81" s="5"/>
      <c r="HFQ81" s="5"/>
      <c r="HFR81" s="5"/>
      <c r="HFS81" s="5"/>
      <c r="HFT81" s="5"/>
      <c r="HFU81" s="5"/>
      <c r="HFV81" s="5"/>
      <c r="HFW81" s="5"/>
      <c r="HFX81" s="5"/>
      <c r="HFY81" s="5"/>
      <c r="HFZ81" s="5"/>
      <c r="HGA81" s="5"/>
      <c r="HGB81" s="5"/>
      <c r="HGC81" s="5"/>
      <c r="HGD81" s="5"/>
      <c r="HGE81" s="5"/>
      <c r="HGF81" s="5"/>
      <c r="HGG81" s="5"/>
      <c r="HGH81" s="5"/>
      <c r="HGI81" s="5"/>
      <c r="HGJ81" s="5"/>
      <c r="HGK81" s="5"/>
      <c r="HGL81" s="5"/>
      <c r="HGM81" s="5"/>
      <c r="HGN81" s="5"/>
      <c r="HGO81" s="5"/>
      <c r="HGP81" s="5"/>
      <c r="HGQ81" s="5"/>
      <c r="HGR81" s="5"/>
      <c r="HGS81" s="5"/>
      <c r="HGT81" s="5"/>
      <c r="HGU81" s="5"/>
      <c r="HGV81" s="5"/>
      <c r="HGW81" s="5"/>
      <c r="HGX81" s="5"/>
      <c r="HGY81" s="5"/>
      <c r="HGZ81" s="5"/>
      <c r="HHA81" s="5"/>
      <c r="HHB81" s="5"/>
      <c r="HHC81" s="5"/>
      <c r="HHD81" s="5"/>
      <c r="HHE81" s="5"/>
      <c r="HHF81" s="5"/>
      <c r="HHG81" s="5"/>
      <c r="HHH81" s="5"/>
      <c r="HHI81" s="5"/>
      <c r="HHJ81" s="5"/>
      <c r="HHK81" s="5"/>
      <c r="HHL81" s="5"/>
      <c r="HHM81" s="5"/>
      <c r="HHN81" s="5"/>
      <c r="HHO81" s="5"/>
      <c r="HHP81" s="5"/>
      <c r="HHQ81" s="5"/>
      <c r="HHR81" s="5"/>
      <c r="HHS81" s="5"/>
      <c r="HHT81" s="5"/>
      <c r="HHU81" s="5"/>
      <c r="HHV81" s="5"/>
      <c r="HHW81" s="5"/>
      <c r="HHX81" s="5"/>
      <c r="HHY81" s="5"/>
      <c r="HHZ81" s="5"/>
      <c r="HIA81" s="5"/>
      <c r="HIB81" s="5"/>
      <c r="HIC81" s="5"/>
      <c r="HID81" s="5"/>
      <c r="HIE81" s="5"/>
      <c r="HIF81" s="5"/>
      <c r="HIG81" s="5"/>
      <c r="HIH81" s="5"/>
      <c r="HII81" s="5"/>
      <c r="HIJ81" s="5"/>
      <c r="HIK81" s="5"/>
      <c r="HIL81" s="5"/>
      <c r="HIM81" s="5"/>
      <c r="HIN81" s="5"/>
      <c r="HIO81" s="5"/>
      <c r="HIP81" s="5"/>
      <c r="HIQ81" s="5"/>
      <c r="HIR81" s="5"/>
      <c r="HIS81" s="5"/>
      <c r="HIT81" s="5"/>
      <c r="HIU81" s="5"/>
      <c r="HIV81" s="5"/>
      <c r="HIW81" s="5"/>
      <c r="HIX81" s="5"/>
      <c r="HIY81" s="5"/>
      <c r="HIZ81" s="5"/>
      <c r="HJA81" s="5"/>
      <c r="HJB81" s="5"/>
      <c r="HJC81" s="5"/>
      <c r="HJD81" s="5"/>
      <c r="HJE81" s="5"/>
      <c r="HJF81" s="5"/>
      <c r="HJG81" s="5"/>
      <c r="HJH81" s="5"/>
      <c r="HJI81" s="5"/>
      <c r="HJJ81" s="5"/>
      <c r="HJK81" s="5"/>
      <c r="HJL81" s="5"/>
      <c r="HJM81" s="5"/>
      <c r="HJN81" s="5"/>
      <c r="HJO81" s="5"/>
      <c r="HJP81" s="5"/>
      <c r="HJQ81" s="5"/>
      <c r="HJR81" s="5"/>
      <c r="HJS81" s="5"/>
      <c r="HJT81" s="5"/>
      <c r="HJU81" s="5"/>
      <c r="HJV81" s="5"/>
      <c r="HJW81" s="5"/>
      <c r="HJX81" s="5"/>
      <c r="HJY81" s="5"/>
      <c r="HJZ81" s="5"/>
      <c r="HKA81" s="5"/>
      <c r="HKB81" s="5"/>
      <c r="HKC81" s="5"/>
      <c r="HKD81" s="5"/>
      <c r="HKE81" s="5"/>
      <c r="HKF81" s="5"/>
      <c r="HKG81" s="5"/>
      <c r="HKH81" s="5"/>
      <c r="HKI81" s="5"/>
      <c r="HKJ81" s="5"/>
      <c r="HKK81" s="5"/>
      <c r="HKL81" s="5"/>
      <c r="HKM81" s="5"/>
      <c r="HKN81" s="5"/>
      <c r="HKO81" s="5"/>
      <c r="HKP81" s="5"/>
      <c r="HKQ81" s="5"/>
      <c r="HKR81" s="5"/>
      <c r="HKS81" s="5"/>
      <c r="HKT81" s="5"/>
      <c r="HKU81" s="5"/>
      <c r="HKV81" s="5"/>
      <c r="HKW81" s="5"/>
      <c r="HKX81" s="5"/>
      <c r="HKY81" s="5"/>
      <c r="HKZ81" s="5"/>
      <c r="HLA81" s="5"/>
      <c r="HLB81" s="5"/>
      <c r="HLC81" s="5"/>
      <c r="HLD81" s="5"/>
      <c r="HLE81" s="5"/>
      <c r="HLF81" s="5"/>
      <c r="HLG81" s="5"/>
      <c r="HLH81" s="5"/>
      <c r="HLI81" s="5"/>
      <c r="HLJ81" s="5"/>
      <c r="HLK81" s="5"/>
      <c r="HLL81" s="5"/>
      <c r="HLM81" s="5"/>
      <c r="HLN81" s="5"/>
      <c r="HLO81" s="5"/>
      <c r="HLP81" s="5"/>
      <c r="HLQ81" s="5"/>
      <c r="HLR81" s="5"/>
      <c r="HLS81" s="5"/>
      <c r="HLT81" s="5"/>
      <c r="HLU81" s="5"/>
      <c r="HLV81" s="5"/>
      <c r="HLW81" s="5"/>
      <c r="HLX81" s="5"/>
      <c r="HLY81" s="5"/>
      <c r="HLZ81" s="5"/>
      <c r="HMA81" s="5"/>
      <c r="HMB81" s="5"/>
      <c r="HMC81" s="5"/>
      <c r="HMD81" s="5"/>
      <c r="HME81" s="5"/>
      <c r="HMF81" s="5"/>
      <c r="HMG81" s="5"/>
      <c r="HMH81" s="5"/>
      <c r="HMI81" s="5"/>
      <c r="HMJ81" s="5"/>
      <c r="HMK81" s="5"/>
      <c r="HML81" s="5"/>
      <c r="HMM81" s="5"/>
      <c r="HMN81" s="5"/>
      <c r="HMO81" s="5"/>
      <c r="HMP81" s="5"/>
      <c r="HMQ81" s="5"/>
      <c r="HMR81" s="5"/>
      <c r="HMS81" s="5"/>
      <c r="HMT81" s="5"/>
      <c r="HMU81" s="5"/>
      <c r="HMV81" s="5"/>
      <c r="HMW81" s="5"/>
      <c r="HMX81" s="5"/>
      <c r="HMY81" s="5"/>
      <c r="HMZ81" s="5"/>
      <c r="HNA81" s="5"/>
      <c r="HNB81" s="5"/>
      <c r="HNC81" s="5"/>
      <c r="HND81" s="5"/>
      <c r="HNE81" s="5"/>
      <c r="HNF81" s="5"/>
      <c r="HNG81" s="5"/>
      <c r="HNH81" s="5"/>
      <c r="HNI81" s="5"/>
      <c r="HNJ81" s="5"/>
      <c r="HNK81" s="5"/>
      <c r="HNL81" s="5"/>
      <c r="HNM81" s="5"/>
      <c r="HNN81" s="5"/>
      <c r="HNO81" s="5"/>
      <c r="HNP81" s="5"/>
      <c r="HNQ81" s="5"/>
      <c r="HNR81" s="5"/>
      <c r="HNS81" s="5"/>
      <c r="HNT81" s="5"/>
      <c r="HNU81" s="5"/>
      <c r="HNV81" s="5"/>
      <c r="HNW81" s="5"/>
      <c r="HNX81" s="5"/>
      <c r="HNY81" s="5"/>
      <c r="HNZ81" s="5"/>
      <c r="HOA81" s="5"/>
      <c r="HOB81" s="5"/>
      <c r="HOC81" s="5"/>
      <c r="HOD81" s="5"/>
      <c r="HOE81" s="5"/>
      <c r="HOF81" s="5"/>
      <c r="HOG81" s="5"/>
      <c r="HOH81" s="5"/>
      <c r="HOI81" s="5"/>
      <c r="HOJ81" s="5"/>
      <c r="HOK81" s="5"/>
      <c r="HOL81" s="5"/>
      <c r="HOM81" s="5"/>
      <c r="HON81" s="5"/>
      <c r="HOO81" s="5"/>
      <c r="HOP81" s="5"/>
      <c r="HOQ81" s="5"/>
      <c r="HOR81" s="5"/>
      <c r="HOS81" s="5"/>
      <c r="HOT81" s="5"/>
      <c r="HOU81" s="5"/>
      <c r="HOV81" s="5"/>
      <c r="HOW81" s="5"/>
      <c r="HOX81" s="5"/>
      <c r="HOY81" s="5"/>
      <c r="HOZ81" s="5"/>
      <c r="HPA81" s="5"/>
      <c r="HPB81" s="5"/>
      <c r="HPC81" s="5"/>
      <c r="HPD81" s="5"/>
      <c r="HPE81" s="5"/>
      <c r="HPF81" s="5"/>
      <c r="HPG81" s="5"/>
      <c r="HPH81" s="5"/>
      <c r="HPI81" s="5"/>
      <c r="HPJ81" s="5"/>
      <c r="HPK81" s="5"/>
      <c r="HPL81" s="5"/>
      <c r="HPM81" s="5"/>
      <c r="HPN81" s="5"/>
      <c r="HPO81" s="5"/>
      <c r="HPP81" s="5"/>
      <c r="HPQ81" s="5"/>
      <c r="HPR81" s="5"/>
      <c r="HPS81" s="5"/>
      <c r="HPT81" s="5"/>
      <c r="HPU81" s="5"/>
      <c r="HPV81" s="5"/>
      <c r="HPW81" s="5"/>
      <c r="HPX81" s="5"/>
      <c r="HPY81" s="5"/>
      <c r="HPZ81" s="5"/>
      <c r="HQA81" s="5"/>
      <c r="HQB81" s="5"/>
      <c r="HQC81" s="5"/>
      <c r="HQD81" s="5"/>
      <c r="HQE81" s="5"/>
      <c r="HQF81" s="5"/>
      <c r="HQG81" s="5"/>
      <c r="HQH81" s="5"/>
      <c r="HQI81" s="5"/>
      <c r="HQJ81" s="5"/>
      <c r="HQK81" s="5"/>
      <c r="HQL81" s="5"/>
      <c r="HQM81" s="5"/>
      <c r="HQN81" s="5"/>
      <c r="HQO81" s="5"/>
      <c r="HQP81" s="5"/>
      <c r="HQQ81" s="5"/>
      <c r="HQR81" s="5"/>
      <c r="HQS81" s="5"/>
      <c r="HQT81" s="5"/>
      <c r="HQU81" s="5"/>
      <c r="HQV81" s="5"/>
      <c r="HQW81" s="5"/>
      <c r="HQX81" s="5"/>
      <c r="HQY81" s="5"/>
      <c r="HQZ81" s="5"/>
      <c r="HRA81" s="5"/>
      <c r="HRB81" s="5"/>
      <c r="HRC81" s="5"/>
      <c r="HRD81" s="5"/>
      <c r="HRE81" s="5"/>
      <c r="HRF81" s="5"/>
      <c r="HRG81" s="5"/>
      <c r="HRH81" s="5"/>
      <c r="HRI81" s="5"/>
      <c r="HRJ81" s="5"/>
      <c r="HRK81" s="5"/>
      <c r="HRL81" s="5"/>
      <c r="HRM81" s="5"/>
      <c r="HRN81" s="5"/>
      <c r="HRO81" s="5"/>
      <c r="HRP81" s="5"/>
      <c r="HRQ81" s="5"/>
      <c r="HRR81" s="5"/>
      <c r="HRS81" s="5"/>
      <c r="HRT81" s="5"/>
      <c r="HRU81" s="5"/>
      <c r="HRV81" s="5"/>
      <c r="HRW81" s="5"/>
      <c r="HRX81" s="5"/>
      <c r="HRY81" s="5"/>
      <c r="HRZ81" s="5"/>
      <c r="HSA81" s="5"/>
      <c r="HSB81" s="5"/>
      <c r="HSC81" s="5"/>
      <c r="HSD81" s="5"/>
      <c r="HSE81" s="5"/>
      <c r="HSF81" s="5"/>
      <c r="HSG81" s="5"/>
      <c r="HSH81" s="5"/>
      <c r="HSI81" s="5"/>
      <c r="HSJ81" s="5"/>
      <c r="HSK81" s="5"/>
      <c r="HSL81" s="5"/>
      <c r="HSM81" s="5"/>
      <c r="HSN81" s="5"/>
      <c r="HSO81" s="5"/>
      <c r="HSP81" s="5"/>
      <c r="HSQ81" s="5"/>
      <c r="HSR81" s="5"/>
      <c r="HSS81" s="5"/>
      <c r="HST81" s="5"/>
      <c r="HSU81" s="5"/>
      <c r="HSV81" s="5"/>
      <c r="HSW81" s="5"/>
      <c r="HSX81" s="5"/>
      <c r="HSY81" s="5"/>
      <c r="HSZ81" s="5"/>
      <c r="HTA81" s="5"/>
      <c r="HTB81" s="5"/>
      <c r="HTC81" s="5"/>
      <c r="HTD81" s="5"/>
      <c r="HTE81" s="5"/>
      <c r="HTF81" s="5"/>
      <c r="HTG81" s="5"/>
      <c r="HTH81" s="5"/>
      <c r="HTI81" s="5"/>
      <c r="HTJ81" s="5"/>
      <c r="HTK81" s="5"/>
      <c r="HTL81" s="5"/>
      <c r="HTM81" s="5"/>
      <c r="HTN81" s="5"/>
      <c r="HTO81" s="5"/>
      <c r="HTP81" s="5"/>
      <c r="HTQ81" s="5"/>
      <c r="HTR81" s="5"/>
      <c r="HTS81" s="5"/>
      <c r="HTT81" s="5"/>
      <c r="HTU81" s="5"/>
      <c r="HTV81" s="5"/>
      <c r="HTW81" s="5"/>
      <c r="HTX81" s="5"/>
      <c r="HTY81" s="5"/>
      <c r="HTZ81" s="5"/>
      <c r="HUA81" s="5"/>
      <c r="HUB81" s="5"/>
      <c r="HUC81" s="5"/>
      <c r="HUD81" s="5"/>
      <c r="HUE81" s="5"/>
      <c r="HUF81" s="5"/>
      <c r="HUG81" s="5"/>
      <c r="HUH81" s="5"/>
      <c r="HUI81" s="5"/>
      <c r="HUJ81" s="5"/>
      <c r="HUK81" s="5"/>
      <c r="HUL81" s="5"/>
      <c r="HUM81" s="5"/>
      <c r="HUN81" s="5"/>
      <c r="HUO81" s="5"/>
      <c r="HUP81" s="5"/>
      <c r="HUQ81" s="5"/>
      <c r="HUR81" s="5"/>
      <c r="HUS81" s="5"/>
      <c r="HUT81" s="5"/>
      <c r="HUU81" s="5"/>
      <c r="HUV81" s="5"/>
      <c r="HUW81" s="5"/>
      <c r="HUX81" s="5"/>
      <c r="HUY81" s="5"/>
      <c r="HUZ81" s="5"/>
      <c r="HVA81" s="5"/>
      <c r="HVB81" s="5"/>
      <c r="HVC81" s="5"/>
      <c r="HVD81" s="5"/>
      <c r="HVE81" s="5"/>
      <c r="HVF81" s="5"/>
      <c r="HVG81" s="5"/>
      <c r="HVH81" s="5"/>
      <c r="HVI81" s="5"/>
      <c r="HVJ81" s="5"/>
      <c r="HVK81" s="5"/>
      <c r="HVL81" s="5"/>
      <c r="HVM81" s="5"/>
      <c r="HVN81" s="5"/>
      <c r="HVO81" s="5"/>
      <c r="HVP81" s="5"/>
      <c r="HVQ81" s="5"/>
      <c r="HVR81" s="5"/>
      <c r="HVS81" s="5"/>
      <c r="HVT81" s="5"/>
      <c r="HVU81" s="5"/>
      <c r="HVV81" s="5"/>
      <c r="HVW81" s="5"/>
      <c r="HVX81" s="5"/>
      <c r="HVY81" s="5"/>
      <c r="HVZ81" s="5"/>
      <c r="HWA81" s="5"/>
      <c r="HWB81" s="5"/>
      <c r="HWC81" s="5"/>
      <c r="HWD81" s="5"/>
      <c r="HWE81" s="5"/>
      <c r="HWF81" s="5"/>
      <c r="HWG81" s="5"/>
      <c r="HWH81" s="5"/>
      <c r="HWI81" s="5"/>
      <c r="HWJ81" s="5"/>
      <c r="HWK81" s="5"/>
      <c r="HWL81" s="5"/>
      <c r="HWM81" s="5"/>
      <c r="HWN81" s="5"/>
      <c r="HWO81" s="5"/>
      <c r="HWP81" s="5"/>
      <c r="HWQ81" s="5"/>
      <c r="HWR81" s="5"/>
      <c r="HWS81" s="5"/>
      <c r="HWT81" s="5"/>
      <c r="HWU81" s="5"/>
      <c r="HWV81" s="5"/>
      <c r="HWW81" s="5"/>
      <c r="HWX81" s="5"/>
      <c r="HWY81" s="5"/>
      <c r="HWZ81" s="5"/>
      <c r="HXA81" s="5"/>
      <c r="HXB81" s="5"/>
      <c r="HXC81" s="5"/>
      <c r="HXD81" s="5"/>
      <c r="HXE81" s="5"/>
      <c r="HXF81" s="5"/>
      <c r="HXG81" s="5"/>
      <c r="HXH81" s="5"/>
      <c r="HXI81" s="5"/>
      <c r="HXJ81" s="5"/>
      <c r="HXK81" s="5"/>
      <c r="HXL81" s="5"/>
      <c r="HXM81" s="5"/>
      <c r="HXN81" s="5"/>
      <c r="HXO81" s="5"/>
      <c r="HXP81" s="5"/>
      <c r="HXQ81" s="5"/>
      <c r="HXR81" s="5"/>
      <c r="HXS81" s="5"/>
      <c r="HXT81" s="5"/>
      <c r="HXU81" s="5"/>
      <c r="HXV81" s="5"/>
      <c r="HXW81" s="5"/>
      <c r="HXX81" s="5"/>
      <c r="HXY81" s="5"/>
      <c r="HXZ81" s="5"/>
      <c r="HYA81" s="5"/>
      <c r="HYB81" s="5"/>
      <c r="HYC81" s="5"/>
      <c r="HYD81" s="5"/>
      <c r="HYE81" s="5"/>
      <c r="HYF81" s="5"/>
      <c r="HYG81" s="5"/>
      <c r="HYH81" s="5"/>
      <c r="HYI81" s="5"/>
      <c r="HYJ81" s="5"/>
      <c r="HYK81" s="5"/>
      <c r="HYL81" s="5"/>
      <c r="HYM81" s="5"/>
      <c r="HYN81" s="5"/>
      <c r="HYO81" s="5"/>
      <c r="HYP81" s="5"/>
      <c r="HYQ81" s="5"/>
      <c r="HYR81" s="5"/>
      <c r="HYS81" s="5"/>
      <c r="HYT81" s="5"/>
      <c r="HYU81" s="5"/>
      <c r="HYV81" s="5"/>
      <c r="HYW81" s="5"/>
      <c r="HYX81" s="5"/>
      <c r="HYY81" s="5"/>
      <c r="HYZ81" s="5"/>
      <c r="HZA81" s="5"/>
      <c r="HZB81" s="5"/>
      <c r="HZC81" s="5"/>
      <c r="HZD81" s="5"/>
      <c r="HZE81" s="5"/>
      <c r="HZF81" s="5"/>
      <c r="HZG81" s="5"/>
      <c r="HZH81" s="5"/>
      <c r="HZI81" s="5"/>
      <c r="HZJ81" s="5"/>
      <c r="HZK81" s="5"/>
      <c r="HZL81" s="5"/>
      <c r="HZM81" s="5"/>
      <c r="HZN81" s="5"/>
      <c r="HZO81" s="5"/>
      <c r="HZP81" s="5"/>
      <c r="HZQ81" s="5"/>
      <c r="HZR81" s="5"/>
      <c r="HZS81" s="5"/>
      <c r="HZT81" s="5"/>
      <c r="HZU81" s="5"/>
      <c r="HZV81" s="5"/>
      <c r="HZW81" s="5"/>
      <c r="HZX81" s="5"/>
      <c r="HZY81" s="5"/>
      <c r="HZZ81" s="5"/>
      <c r="IAA81" s="5"/>
      <c r="IAB81" s="5"/>
      <c r="IAC81" s="5"/>
      <c r="IAD81" s="5"/>
      <c r="IAE81" s="5"/>
      <c r="IAF81" s="5"/>
      <c r="IAG81" s="5"/>
      <c r="IAH81" s="5"/>
      <c r="IAI81" s="5"/>
      <c r="IAJ81" s="5"/>
      <c r="IAK81" s="5"/>
      <c r="IAL81" s="5"/>
      <c r="IAM81" s="5"/>
      <c r="IAN81" s="5"/>
      <c r="IAO81" s="5"/>
      <c r="IAP81" s="5"/>
      <c r="IAQ81" s="5"/>
      <c r="IAR81" s="5"/>
      <c r="IAS81" s="5"/>
      <c r="IAT81" s="5"/>
      <c r="IAU81" s="5"/>
      <c r="IAV81" s="5"/>
      <c r="IAW81" s="5"/>
      <c r="IAX81" s="5"/>
      <c r="IAY81" s="5"/>
      <c r="IAZ81" s="5"/>
      <c r="IBA81" s="5"/>
      <c r="IBB81" s="5"/>
      <c r="IBC81" s="5"/>
      <c r="IBD81" s="5"/>
      <c r="IBE81" s="5"/>
      <c r="IBF81" s="5"/>
      <c r="IBG81" s="5"/>
      <c r="IBH81" s="5"/>
      <c r="IBI81" s="5"/>
      <c r="IBJ81" s="5"/>
      <c r="IBK81" s="5"/>
      <c r="IBL81" s="5"/>
      <c r="IBM81" s="5"/>
      <c r="IBN81" s="5"/>
      <c r="IBO81" s="5"/>
      <c r="IBP81" s="5"/>
      <c r="IBQ81" s="5"/>
      <c r="IBR81" s="5"/>
      <c r="IBS81" s="5"/>
      <c r="IBT81" s="5"/>
      <c r="IBU81" s="5"/>
      <c r="IBV81" s="5"/>
      <c r="IBW81" s="5"/>
      <c r="IBX81" s="5"/>
      <c r="IBY81" s="5"/>
      <c r="IBZ81" s="5"/>
      <c r="ICA81" s="5"/>
      <c r="ICB81" s="5"/>
      <c r="ICC81" s="5"/>
      <c r="ICD81" s="5"/>
      <c r="ICE81" s="5"/>
      <c r="ICF81" s="5"/>
      <c r="ICG81" s="5"/>
      <c r="ICH81" s="5"/>
      <c r="ICI81" s="5"/>
      <c r="ICJ81" s="5"/>
      <c r="ICK81" s="5"/>
      <c r="ICL81" s="5"/>
      <c r="ICM81" s="5"/>
      <c r="ICN81" s="5"/>
      <c r="ICO81" s="5"/>
      <c r="ICP81" s="5"/>
      <c r="ICQ81" s="5"/>
      <c r="ICR81" s="5"/>
      <c r="ICS81" s="5"/>
      <c r="ICT81" s="5"/>
      <c r="ICU81" s="5"/>
      <c r="ICV81" s="5"/>
      <c r="ICW81" s="5"/>
      <c r="ICX81" s="5"/>
      <c r="ICY81" s="5"/>
      <c r="ICZ81" s="5"/>
      <c r="IDA81" s="5"/>
      <c r="IDB81" s="5"/>
      <c r="IDC81" s="5"/>
      <c r="IDD81" s="5"/>
      <c r="IDE81" s="5"/>
      <c r="IDF81" s="5"/>
      <c r="IDG81" s="5"/>
      <c r="IDH81" s="5"/>
      <c r="IDI81" s="5"/>
      <c r="IDJ81" s="5"/>
      <c r="IDK81" s="5"/>
      <c r="IDL81" s="5"/>
      <c r="IDM81" s="5"/>
      <c r="IDN81" s="5"/>
      <c r="IDO81" s="5"/>
      <c r="IDP81" s="5"/>
      <c r="IDQ81" s="5"/>
      <c r="IDR81" s="5"/>
      <c r="IDS81" s="5"/>
      <c r="IDT81" s="5"/>
      <c r="IDU81" s="5"/>
      <c r="IDV81" s="5"/>
      <c r="IDW81" s="5"/>
      <c r="IDX81" s="5"/>
      <c r="IDY81" s="5"/>
      <c r="IDZ81" s="5"/>
      <c r="IEA81" s="5"/>
      <c r="IEB81" s="5"/>
      <c r="IEC81" s="5"/>
      <c r="IED81" s="5"/>
      <c r="IEE81" s="5"/>
      <c r="IEF81" s="5"/>
      <c r="IEG81" s="5"/>
      <c r="IEH81" s="5"/>
      <c r="IEI81" s="5"/>
      <c r="IEJ81" s="5"/>
      <c r="IEK81" s="5"/>
      <c r="IEL81" s="5"/>
      <c r="IEM81" s="5"/>
      <c r="IEN81" s="5"/>
      <c r="IEO81" s="5"/>
      <c r="IEP81" s="5"/>
      <c r="IEQ81" s="5"/>
      <c r="IER81" s="5"/>
      <c r="IES81" s="5"/>
      <c r="IET81" s="5"/>
      <c r="IEU81" s="5"/>
      <c r="IEV81" s="5"/>
      <c r="IEW81" s="5"/>
      <c r="IEX81" s="5"/>
      <c r="IEY81" s="5"/>
      <c r="IEZ81" s="5"/>
      <c r="IFA81" s="5"/>
      <c r="IFB81" s="5"/>
      <c r="IFC81" s="5"/>
      <c r="IFD81" s="5"/>
      <c r="IFE81" s="5"/>
      <c r="IFF81" s="5"/>
      <c r="IFG81" s="5"/>
      <c r="IFH81" s="5"/>
      <c r="IFI81" s="5"/>
      <c r="IFJ81" s="5"/>
      <c r="IFK81" s="5"/>
      <c r="IFL81" s="5"/>
      <c r="IFM81" s="5"/>
      <c r="IFN81" s="5"/>
      <c r="IFO81" s="5"/>
      <c r="IFP81" s="5"/>
      <c r="IFQ81" s="5"/>
      <c r="IFR81" s="5"/>
      <c r="IFS81" s="5"/>
      <c r="IFT81" s="5"/>
      <c r="IFU81" s="5"/>
      <c r="IFV81" s="5"/>
      <c r="IFW81" s="5"/>
      <c r="IFX81" s="5"/>
      <c r="IFY81" s="5"/>
      <c r="IFZ81" s="5"/>
      <c r="IGA81" s="5"/>
      <c r="IGB81" s="5"/>
      <c r="IGC81" s="5"/>
      <c r="IGD81" s="5"/>
      <c r="IGE81" s="5"/>
      <c r="IGF81" s="5"/>
      <c r="IGG81" s="5"/>
      <c r="IGH81" s="5"/>
      <c r="IGI81" s="5"/>
      <c r="IGJ81" s="5"/>
      <c r="IGK81" s="5"/>
      <c r="IGL81" s="5"/>
      <c r="IGM81" s="5"/>
      <c r="IGN81" s="5"/>
      <c r="IGO81" s="5"/>
      <c r="IGP81" s="5"/>
      <c r="IGQ81" s="5"/>
      <c r="IGR81" s="5"/>
      <c r="IGS81" s="5"/>
      <c r="IGT81" s="5"/>
      <c r="IGU81" s="5"/>
      <c r="IGV81" s="5"/>
      <c r="IGW81" s="5"/>
      <c r="IGX81" s="5"/>
      <c r="IGY81" s="5"/>
      <c r="IGZ81" s="5"/>
      <c r="IHA81" s="5"/>
      <c r="IHB81" s="5"/>
      <c r="IHC81" s="5"/>
      <c r="IHD81" s="5"/>
      <c r="IHE81" s="5"/>
      <c r="IHF81" s="5"/>
      <c r="IHG81" s="5"/>
      <c r="IHH81" s="5"/>
      <c r="IHI81" s="5"/>
      <c r="IHJ81" s="5"/>
      <c r="IHK81" s="5"/>
      <c r="IHL81" s="5"/>
      <c r="IHM81" s="5"/>
      <c r="IHN81" s="5"/>
      <c r="IHO81" s="5"/>
      <c r="IHP81" s="5"/>
      <c r="IHQ81" s="5"/>
      <c r="IHR81" s="5"/>
      <c r="IHS81" s="5"/>
      <c r="IHT81" s="5"/>
      <c r="IHU81" s="5"/>
      <c r="IHV81" s="5"/>
      <c r="IHW81" s="5"/>
      <c r="IHX81" s="5"/>
      <c r="IHY81" s="5"/>
      <c r="IHZ81" s="5"/>
      <c r="IIA81" s="5"/>
      <c r="IIB81" s="5"/>
      <c r="IIC81" s="5"/>
      <c r="IID81" s="5"/>
      <c r="IIE81" s="5"/>
      <c r="IIF81" s="5"/>
      <c r="IIG81" s="5"/>
      <c r="IIH81" s="5"/>
      <c r="III81" s="5"/>
      <c r="IIJ81" s="5"/>
      <c r="IIK81" s="5"/>
      <c r="IIL81" s="5"/>
      <c r="IIM81" s="5"/>
      <c r="IIN81" s="5"/>
      <c r="IIO81" s="5"/>
      <c r="IIP81" s="5"/>
      <c r="IIQ81" s="5"/>
      <c r="IIR81" s="5"/>
      <c r="IIS81" s="5"/>
      <c r="IIT81" s="5"/>
      <c r="IIU81" s="5"/>
      <c r="IIV81" s="5"/>
      <c r="IIW81" s="5"/>
      <c r="IIX81" s="5"/>
      <c r="IIY81" s="5"/>
      <c r="IIZ81" s="5"/>
      <c r="IJA81" s="5"/>
      <c r="IJB81" s="5"/>
      <c r="IJC81" s="5"/>
      <c r="IJD81" s="5"/>
      <c r="IJE81" s="5"/>
      <c r="IJF81" s="5"/>
      <c r="IJG81" s="5"/>
      <c r="IJH81" s="5"/>
      <c r="IJI81" s="5"/>
      <c r="IJJ81" s="5"/>
      <c r="IJK81" s="5"/>
      <c r="IJL81" s="5"/>
      <c r="IJM81" s="5"/>
      <c r="IJN81" s="5"/>
      <c r="IJO81" s="5"/>
      <c r="IJP81" s="5"/>
      <c r="IJQ81" s="5"/>
      <c r="IJR81" s="5"/>
      <c r="IJS81" s="5"/>
      <c r="IJT81" s="5"/>
      <c r="IJU81" s="5"/>
      <c r="IJV81" s="5"/>
      <c r="IJW81" s="5"/>
      <c r="IJX81" s="5"/>
      <c r="IJY81" s="5"/>
      <c r="IJZ81" s="5"/>
      <c r="IKA81" s="5"/>
      <c r="IKB81" s="5"/>
      <c r="IKC81" s="5"/>
      <c r="IKD81" s="5"/>
      <c r="IKE81" s="5"/>
      <c r="IKF81" s="5"/>
      <c r="IKG81" s="5"/>
      <c r="IKH81" s="5"/>
      <c r="IKI81" s="5"/>
      <c r="IKJ81" s="5"/>
      <c r="IKK81" s="5"/>
      <c r="IKL81" s="5"/>
      <c r="IKM81" s="5"/>
      <c r="IKN81" s="5"/>
      <c r="IKO81" s="5"/>
      <c r="IKP81" s="5"/>
      <c r="IKQ81" s="5"/>
      <c r="IKR81" s="5"/>
      <c r="IKS81" s="5"/>
      <c r="IKT81" s="5"/>
      <c r="IKU81" s="5"/>
      <c r="IKV81" s="5"/>
      <c r="IKW81" s="5"/>
      <c r="IKX81" s="5"/>
      <c r="IKY81" s="5"/>
      <c r="IKZ81" s="5"/>
      <c r="ILA81" s="5"/>
      <c r="ILB81" s="5"/>
      <c r="ILC81" s="5"/>
      <c r="ILD81" s="5"/>
      <c r="ILE81" s="5"/>
      <c r="ILF81" s="5"/>
      <c r="ILG81" s="5"/>
      <c r="ILH81" s="5"/>
      <c r="ILI81" s="5"/>
      <c r="ILJ81" s="5"/>
      <c r="ILK81" s="5"/>
      <c r="ILL81" s="5"/>
      <c r="ILM81" s="5"/>
      <c r="ILN81" s="5"/>
      <c r="ILO81" s="5"/>
      <c r="ILP81" s="5"/>
      <c r="ILQ81" s="5"/>
      <c r="ILR81" s="5"/>
      <c r="ILS81" s="5"/>
      <c r="ILT81" s="5"/>
      <c r="ILU81" s="5"/>
      <c r="ILV81" s="5"/>
      <c r="ILW81" s="5"/>
      <c r="ILX81" s="5"/>
      <c r="ILY81" s="5"/>
      <c r="ILZ81" s="5"/>
      <c r="IMA81" s="5"/>
      <c r="IMB81" s="5"/>
      <c r="IMC81" s="5"/>
      <c r="IMD81" s="5"/>
      <c r="IME81" s="5"/>
      <c r="IMF81" s="5"/>
      <c r="IMG81" s="5"/>
      <c r="IMH81" s="5"/>
      <c r="IMI81" s="5"/>
      <c r="IMJ81" s="5"/>
      <c r="IMK81" s="5"/>
      <c r="IML81" s="5"/>
      <c r="IMM81" s="5"/>
      <c r="IMN81" s="5"/>
      <c r="IMO81" s="5"/>
      <c r="IMP81" s="5"/>
      <c r="IMQ81" s="5"/>
      <c r="IMR81" s="5"/>
      <c r="IMS81" s="5"/>
      <c r="IMT81" s="5"/>
      <c r="IMU81" s="5"/>
      <c r="IMV81" s="5"/>
      <c r="IMW81" s="5"/>
      <c r="IMX81" s="5"/>
      <c r="IMY81" s="5"/>
      <c r="IMZ81" s="5"/>
      <c r="INA81" s="5"/>
      <c r="INB81" s="5"/>
      <c r="INC81" s="5"/>
      <c r="IND81" s="5"/>
      <c r="INE81" s="5"/>
      <c r="INF81" s="5"/>
      <c r="ING81" s="5"/>
      <c r="INH81" s="5"/>
      <c r="INI81" s="5"/>
      <c r="INJ81" s="5"/>
      <c r="INK81" s="5"/>
      <c r="INL81" s="5"/>
      <c r="INM81" s="5"/>
      <c r="INN81" s="5"/>
      <c r="INO81" s="5"/>
      <c r="INP81" s="5"/>
      <c r="INQ81" s="5"/>
      <c r="INR81" s="5"/>
      <c r="INS81" s="5"/>
      <c r="INT81" s="5"/>
      <c r="INU81" s="5"/>
      <c r="INV81" s="5"/>
      <c r="INW81" s="5"/>
      <c r="INX81" s="5"/>
      <c r="INY81" s="5"/>
      <c r="INZ81" s="5"/>
      <c r="IOA81" s="5"/>
      <c r="IOB81" s="5"/>
      <c r="IOC81" s="5"/>
      <c r="IOD81" s="5"/>
      <c r="IOE81" s="5"/>
      <c r="IOF81" s="5"/>
      <c r="IOG81" s="5"/>
      <c r="IOH81" s="5"/>
      <c r="IOI81" s="5"/>
      <c r="IOJ81" s="5"/>
      <c r="IOK81" s="5"/>
      <c r="IOL81" s="5"/>
      <c r="IOM81" s="5"/>
      <c r="ION81" s="5"/>
      <c r="IOO81" s="5"/>
      <c r="IOP81" s="5"/>
      <c r="IOQ81" s="5"/>
      <c r="IOR81" s="5"/>
      <c r="IOS81" s="5"/>
      <c r="IOT81" s="5"/>
      <c r="IOU81" s="5"/>
      <c r="IOV81" s="5"/>
      <c r="IOW81" s="5"/>
      <c r="IOX81" s="5"/>
      <c r="IOY81" s="5"/>
      <c r="IOZ81" s="5"/>
      <c r="IPA81" s="5"/>
      <c r="IPB81" s="5"/>
      <c r="IPC81" s="5"/>
      <c r="IPD81" s="5"/>
      <c r="IPE81" s="5"/>
      <c r="IPF81" s="5"/>
      <c r="IPG81" s="5"/>
      <c r="IPH81" s="5"/>
      <c r="IPI81" s="5"/>
      <c r="IPJ81" s="5"/>
      <c r="IPK81" s="5"/>
      <c r="IPL81" s="5"/>
      <c r="IPM81" s="5"/>
      <c r="IPN81" s="5"/>
      <c r="IPO81" s="5"/>
      <c r="IPP81" s="5"/>
      <c r="IPQ81" s="5"/>
      <c r="IPR81" s="5"/>
      <c r="IPS81" s="5"/>
      <c r="IPT81" s="5"/>
      <c r="IPU81" s="5"/>
      <c r="IPV81" s="5"/>
      <c r="IPW81" s="5"/>
      <c r="IPX81" s="5"/>
      <c r="IPY81" s="5"/>
      <c r="IPZ81" s="5"/>
      <c r="IQA81" s="5"/>
      <c r="IQB81" s="5"/>
      <c r="IQC81" s="5"/>
      <c r="IQD81" s="5"/>
      <c r="IQE81" s="5"/>
      <c r="IQF81" s="5"/>
      <c r="IQG81" s="5"/>
      <c r="IQH81" s="5"/>
      <c r="IQI81" s="5"/>
      <c r="IQJ81" s="5"/>
      <c r="IQK81" s="5"/>
      <c r="IQL81" s="5"/>
      <c r="IQM81" s="5"/>
      <c r="IQN81" s="5"/>
      <c r="IQO81" s="5"/>
      <c r="IQP81" s="5"/>
      <c r="IQQ81" s="5"/>
      <c r="IQR81" s="5"/>
      <c r="IQS81" s="5"/>
      <c r="IQT81" s="5"/>
      <c r="IQU81" s="5"/>
      <c r="IQV81" s="5"/>
      <c r="IQW81" s="5"/>
      <c r="IQX81" s="5"/>
      <c r="IQY81" s="5"/>
      <c r="IQZ81" s="5"/>
      <c r="IRA81" s="5"/>
      <c r="IRB81" s="5"/>
      <c r="IRC81" s="5"/>
      <c r="IRD81" s="5"/>
      <c r="IRE81" s="5"/>
      <c r="IRF81" s="5"/>
      <c r="IRG81" s="5"/>
      <c r="IRH81" s="5"/>
      <c r="IRI81" s="5"/>
      <c r="IRJ81" s="5"/>
      <c r="IRK81" s="5"/>
      <c r="IRL81" s="5"/>
      <c r="IRM81" s="5"/>
      <c r="IRN81" s="5"/>
      <c r="IRO81" s="5"/>
      <c r="IRP81" s="5"/>
      <c r="IRQ81" s="5"/>
      <c r="IRR81" s="5"/>
      <c r="IRS81" s="5"/>
      <c r="IRT81" s="5"/>
      <c r="IRU81" s="5"/>
      <c r="IRV81" s="5"/>
      <c r="IRW81" s="5"/>
      <c r="IRX81" s="5"/>
      <c r="IRY81" s="5"/>
      <c r="IRZ81" s="5"/>
      <c r="ISA81" s="5"/>
      <c r="ISB81" s="5"/>
      <c r="ISC81" s="5"/>
      <c r="ISD81" s="5"/>
      <c r="ISE81" s="5"/>
      <c r="ISF81" s="5"/>
      <c r="ISG81" s="5"/>
      <c r="ISH81" s="5"/>
      <c r="ISI81" s="5"/>
      <c r="ISJ81" s="5"/>
      <c r="ISK81" s="5"/>
      <c r="ISL81" s="5"/>
      <c r="ISM81" s="5"/>
      <c r="ISN81" s="5"/>
      <c r="ISO81" s="5"/>
      <c r="ISP81" s="5"/>
      <c r="ISQ81" s="5"/>
      <c r="ISR81" s="5"/>
      <c r="ISS81" s="5"/>
      <c r="IST81" s="5"/>
      <c r="ISU81" s="5"/>
      <c r="ISV81" s="5"/>
      <c r="ISW81" s="5"/>
      <c r="ISX81" s="5"/>
      <c r="ISY81" s="5"/>
      <c r="ISZ81" s="5"/>
      <c r="ITA81" s="5"/>
      <c r="ITB81" s="5"/>
      <c r="ITC81" s="5"/>
      <c r="ITD81" s="5"/>
      <c r="ITE81" s="5"/>
      <c r="ITF81" s="5"/>
      <c r="ITG81" s="5"/>
      <c r="ITH81" s="5"/>
      <c r="ITI81" s="5"/>
      <c r="ITJ81" s="5"/>
      <c r="ITK81" s="5"/>
      <c r="ITL81" s="5"/>
      <c r="ITM81" s="5"/>
      <c r="ITN81" s="5"/>
      <c r="ITO81" s="5"/>
      <c r="ITP81" s="5"/>
      <c r="ITQ81" s="5"/>
      <c r="ITR81" s="5"/>
      <c r="ITS81" s="5"/>
      <c r="ITT81" s="5"/>
      <c r="ITU81" s="5"/>
      <c r="ITV81" s="5"/>
      <c r="ITW81" s="5"/>
      <c r="ITX81" s="5"/>
      <c r="ITY81" s="5"/>
      <c r="ITZ81" s="5"/>
      <c r="IUA81" s="5"/>
      <c r="IUB81" s="5"/>
      <c r="IUC81" s="5"/>
      <c r="IUD81" s="5"/>
      <c r="IUE81" s="5"/>
      <c r="IUF81" s="5"/>
      <c r="IUG81" s="5"/>
      <c r="IUH81" s="5"/>
      <c r="IUI81" s="5"/>
      <c r="IUJ81" s="5"/>
      <c r="IUK81" s="5"/>
      <c r="IUL81" s="5"/>
      <c r="IUM81" s="5"/>
      <c r="IUN81" s="5"/>
      <c r="IUO81" s="5"/>
      <c r="IUP81" s="5"/>
      <c r="IUQ81" s="5"/>
      <c r="IUR81" s="5"/>
      <c r="IUS81" s="5"/>
      <c r="IUT81" s="5"/>
      <c r="IUU81" s="5"/>
      <c r="IUV81" s="5"/>
      <c r="IUW81" s="5"/>
      <c r="IUX81" s="5"/>
      <c r="IUY81" s="5"/>
      <c r="IUZ81" s="5"/>
      <c r="IVA81" s="5"/>
      <c r="IVB81" s="5"/>
      <c r="IVC81" s="5"/>
      <c r="IVD81" s="5"/>
      <c r="IVE81" s="5"/>
      <c r="IVF81" s="5"/>
      <c r="IVG81" s="5"/>
      <c r="IVH81" s="5"/>
      <c r="IVI81" s="5"/>
      <c r="IVJ81" s="5"/>
      <c r="IVK81" s="5"/>
      <c r="IVL81" s="5"/>
      <c r="IVM81" s="5"/>
      <c r="IVN81" s="5"/>
      <c r="IVO81" s="5"/>
      <c r="IVP81" s="5"/>
      <c r="IVQ81" s="5"/>
      <c r="IVR81" s="5"/>
      <c r="IVS81" s="5"/>
      <c r="IVT81" s="5"/>
      <c r="IVU81" s="5"/>
      <c r="IVV81" s="5"/>
      <c r="IVW81" s="5"/>
      <c r="IVX81" s="5"/>
      <c r="IVY81" s="5"/>
      <c r="IVZ81" s="5"/>
      <c r="IWA81" s="5"/>
      <c r="IWB81" s="5"/>
      <c r="IWC81" s="5"/>
      <c r="IWD81" s="5"/>
      <c r="IWE81" s="5"/>
      <c r="IWF81" s="5"/>
      <c r="IWG81" s="5"/>
      <c r="IWH81" s="5"/>
      <c r="IWI81" s="5"/>
      <c r="IWJ81" s="5"/>
      <c r="IWK81" s="5"/>
      <c r="IWL81" s="5"/>
      <c r="IWM81" s="5"/>
      <c r="IWN81" s="5"/>
      <c r="IWO81" s="5"/>
      <c r="IWP81" s="5"/>
      <c r="IWQ81" s="5"/>
      <c r="IWR81" s="5"/>
      <c r="IWS81" s="5"/>
      <c r="IWT81" s="5"/>
      <c r="IWU81" s="5"/>
      <c r="IWV81" s="5"/>
      <c r="IWW81" s="5"/>
      <c r="IWX81" s="5"/>
      <c r="IWY81" s="5"/>
      <c r="IWZ81" s="5"/>
      <c r="IXA81" s="5"/>
      <c r="IXB81" s="5"/>
      <c r="IXC81" s="5"/>
      <c r="IXD81" s="5"/>
      <c r="IXE81" s="5"/>
      <c r="IXF81" s="5"/>
      <c r="IXG81" s="5"/>
      <c r="IXH81" s="5"/>
      <c r="IXI81" s="5"/>
      <c r="IXJ81" s="5"/>
      <c r="IXK81" s="5"/>
      <c r="IXL81" s="5"/>
      <c r="IXM81" s="5"/>
      <c r="IXN81" s="5"/>
      <c r="IXO81" s="5"/>
      <c r="IXP81" s="5"/>
      <c r="IXQ81" s="5"/>
      <c r="IXR81" s="5"/>
      <c r="IXS81" s="5"/>
      <c r="IXT81" s="5"/>
      <c r="IXU81" s="5"/>
      <c r="IXV81" s="5"/>
      <c r="IXW81" s="5"/>
      <c r="IXX81" s="5"/>
      <c r="IXY81" s="5"/>
      <c r="IXZ81" s="5"/>
      <c r="IYA81" s="5"/>
      <c r="IYB81" s="5"/>
      <c r="IYC81" s="5"/>
      <c r="IYD81" s="5"/>
      <c r="IYE81" s="5"/>
      <c r="IYF81" s="5"/>
      <c r="IYG81" s="5"/>
      <c r="IYH81" s="5"/>
      <c r="IYI81" s="5"/>
      <c r="IYJ81" s="5"/>
      <c r="IYK81" s="5"/>
      <c r="IYL81" s="5"/>
      <c r="IYM81" s="5"/>
      <c r="IYN81" s="5"/>
      <c r="IYO81" s="5"/>
      <c r="IYP81" s="5"/>
      <c r="IYQ81" s="5"/>
      <c r="IYR81" s="5"/>
      <c r="IYS81" s="5"/>
      <c r="IYT81" s="5"/>
      <c r="IYU81" s="5"/>
      <c r="IYV81" s="5"/>
      <c r="IYW81" s="5"/>
      <c r="IYX81" s="5"/>
      <c r="IYY81" s="5"/>
      <c r="IYZ81" s="5"/>
      <c r="IZA81" s="5"/>
      <c r="IZB81" s="5"/>
      <c r="IZC81" s="5"/>
      <c r="IZD81" s="5"/>
      <c r="IZE81" s="5"/>
      <c r="IZF81" s="5"/>
      <c r="IZG81" s="5"/>
      <c r="IZH81" s="5"/>
      <c r="IZI81" s="5"/>
      <c r="IZJ81" s="5"/>
      <c r="IZK81" s="5"/>
      <c r="IZL81" s="5"/>
      <c r="IZM81" s="5"/>
      <c r="IZN81" s="5"/>
      <c r="IZO81" s="5"/>
      <c r="IZP81" s="5"/>
      <c r="IZQ81" s="5"/>
      <c r="IZR81" s="5"/>
      <c r="IZS81" s="5"/>
      <c r="IZT81" s="5"/>
      <c r="IZU81" s="5"/>
      <c r="IZV81" s="5"/>
      <c r="IZW81" s="5"/>
      <c r="IZX81" s="5"/>
      <c r="IZY81" s="5"/>
      <c r="IZZ81" s="5"/>
      <c r="JAA81" s="5"/>
      <c r="JAB81" s="5"/>
      <c r="JAC81" s="5"/>
      <c r="JAD81" s="5"/>
      <c r="JAE81" s="5"/>
      <c r="JAF81" s="5"/>
      <c r="JAG81" s="5"/>
      <c r="JAH81" s="5"/>
      <c r="JAI81" s="5"/>
      <c r="JAJ81" s="5"/>
      <c r="JAK81" s="5"/>
      <c r="JAL81" s="5"/>
      <c r="JAM81" s="5"/>
      <c r="JAN81" s="5"/>
      <c r="JAO81" s="5"/>
      <c r="JAP81" s="5"/>
      <c r="JAQ81" s="5"/>
      <c r="JAR81" s="5"/>
      <c r="JAS81" s="5"/>
      <c r="JAT81" s="5"/>
      <c r="JAU81" s="5"/>
      <c r="JAV81" s="5"/>
      <c r="JAW81" s="5"/>
      <c r="JAX81" s="5"/>
      <c r="JAY81" s="5"/>
      <c r="JAZ81" s="5"/>
      <c r="JBA81" s="5"/>
      <c r="JBB81" s="5"/>
      <c r="JBC81" s="5"/>
      <c r="JBD81" s="5"/>
      <c r="JBE81" s="5"/>
      <c r="JBF81" s="5"/>
      <c r="JBG81" s="5"/>
      <c r="JBH81" s="5"/>
      <c r="JBI81" s="5"/>
      <c r="JBJ81" s="5"/>
      <c r="JBK81" s="5"/>
      <c r="JBL81" s="5"/>
      <c r="JBM81" s="5"/>
      <c r="JBN81" s="5"/>
      <c r="JBO81" s="5"/>
      <c r="JBP81" s="5"/>
      <c r="JBQ81" s="5"/>
      <c r="JBR81" s="5"/>
      <c r="JBS81" s="5"/>
      <c r="JBT81" s="5"/>
      <c r="JBU81" s="5"/>
      <c r="JBV81" s="5"/>
      <c r="JBW81" s="5"/>
      <c r="JBX81" s="5"/>
      <c r="JBY81" s="5"/>
      <c r="JBZ81" s="5"/>
      <c r="JCA81" s="5"/>
      <c r="JCB81" s="5"/>
      <c r="JCC81" s="5"/>
      <c r="JCD81" s="5"/>
      <c r="JCE81" s="5"/>
      <c r="JCF81" s="5"/>
      <c r="JCG81" s="5"/>
      <c r="JCH81" s="5"/>
      <c r="JCI81" s="5"/>
      <c r="JCJ81" s="5"/>
      <c r="JCK81" s="5"/>
      <c r="JCL81" s="5"/>
      <c r="JCM81" s="5"/>
      <c r="JCN81" s="5"/>
      <c r="JCO81" s="5"/>
      <c r="JCP81" s="5"/>
      <c r="JCQ81" s="5"/>
      <c r="JCR81" s="5"/>
      <c r="JCS81" s="5"/>
      <c r="JCT81" s="5"/>
      <c r="JCU81" s="5"/>
      <c r="JCV81" s="5"/>
      <c r="JCW81" s="5"/>
      <c r="JCX81" s="5"/>
      <c r="JCY81" s="5"/>
      <c r="JCZ81" s="5"/>
      <c r="JDA81" s="5"/>
      <c r="JDB81" s="5"/>
      <c r="JDC81" s="5"/>
      <c r="JDD81" s="5"/>
      <c r="JDE81" s="5"/>
      <c r="JDF81" s="5"/>
      <c r="JDG81" s="5"/>
      <c r="JDH81" s="5"/>
      <c r="JDI81" s="5"/>
      <c r="JDJ81" s="5"/>
      <c r="JDK81" s="5"/>
      <c r="JDL81" s="5"/>
      <c r="JDM81" s="5"/>
      <c r="JDN81" s="5"/>
      <c r="JDO81" s="5"/>
      <c r="JDP81" s="5"/>
      <c r="JDQ81" s="5"/>
      <c r="JDR81" s="5"/>
      <c r="JDS81" s="5"/>
      <c r="JDT81" s="5"/>
      <c r="JDU81" s="5"/>
      <c r="JDV81" s="5"/>
      <c r="JDW81" s="5"/>
      <c r="JDX81" s="5"/>
      <c r="JDY81" s="5"/>
      <c r="JDZ81" s="5"/>
      <c r="JEA81" s="5"/>
      <c r="JEB81" s="5"/>
      <c r="JEC81" s="5"/>
      <c r="JED81" s="5"/>
      <c r="JEE81" s="5"/>
      <c r="JEF81" s="5"/>
      <c r="JEG81" s="5"/>
      <c r="JEH81" s="5"/>
      <c r="JEI81" s="5"/>
      <c r="JEJ81" s="5"/>
      <c r="JEK81" s="5"/>
      <c r="JEL81" s="5"/>
      <c r="JEM81" s="5"/>
      <c r="JEN81" s="5"/>
      <c r="JEO81" s="5"/>
      <c r="JEP81" s="5"/>
      <c r="JEQ81" s="5"/>
      <c r="JER81" s="5"/>
      <c r="JES81" s="5"/>
      <c r="JET81" s="5"/>
      <c r="JEU81" s="5"/>
      <c r="JEV81" s="5"/>
      <c r="JEW81" s="5"/>
      <c r="JEX81" s="5"/>
      <c r="JEY81" s="5"/>
      <c r="JEZ81" s="5"/>
      <c r="JFA81" s="5"/>
      <c r="JFB81" s="5"/>
      <c r="JFC81" s="5"/>
      <c r="JFD81" s="5"/>
      <c r="JFE81" s="5"/>
      <c r="JFF81" s="5"/>
      <c r="JFG81" s="5"/>
      <c r="JFH81" s="5"/>
      <c r="JFI81" s="5"/>
      <c r="JFJ81" s="5"/>
      <c r="JFK81" s="5"/>
      <c r="JFL81" s="5"/>
      <c r="JFM81" s="5"/>
      <c r="JFN81" s="5"/>
      <c r="JFO81" s="5"/>
      <c r="JFP81" s="5"/>
      <c r="JFQ81" s="5"/>
      <c r="JFR81" s="5"/>
      <c r="JFS81" s="5"/>
      <c r="JFT81" s="5"/>
      <c r="JFU81" s="5"/>
      <c r="JFV81" s="5"/>
      <c r="JFW81" s="5"/>
      <c r="JFX81" s="5"/>
      <c r="JFY81" s="5"/>
      <c r="JFZ81" s="5"/>
      <c r="JGA81" s="5"/>
      <c r="JGB81" s="5"/>
      <c r="JGC81" s="5"/>
      <c r="JGD81" s="5"/>
      <c r="JGE81" s="5"/>
      <c r="JGF81" s="5"/>
      <c r="JGG81" s="5"/>
      <c r="JGH81" s="5"/>
      <c r="JGI81" s="5"/>
      <c r="JGJ81" s="5"/>
      <c r="JGK81" s="5"/>
      <c r="JGL81" s="5"/>
      <c r="JGM81" s="5"/>
      <c r="JGN81" s="5"/>
      <c r="JGO81" s="5"/>
      <c r="JGP81" s="5"/>
      <c r="JGQ81" s="5"/>
      <c r="JGR81" s="5"/>
      <c r="JGS81" s="5"/>
      <c r="JGT81" s="5"/>
      <c r="JGU81" s="5"/>
      <c r="JGV81" s="5"/>
      <c r="JGW81" s="5"/>
      <c r="JGX81" s="5"/>
      <c r="JGY81" s="5"/>
      <c r="JGZ81" s="5"/>
      <c r="JHA81" s="5"/>
      <c r="JHB81" s="5"/>
      <c r="JHC81" s="5"/>
      <c r="JHD81" s="5"/>
      <c r="JHE81" s="5"/>
      <c r="JHF81" s="5"/>
      <c r="JHG81" s="5"/>
      <c r="JHH81" s="5"/>
      <c r="JHI81" s="5"/>
      <c r="JHJ81" s="5"/>
      <c r="JHK81" s="5"/>
      <c r="JHL81" s="5"/>
      <c r="JHM81" s="5"/>
      <c r="JHN81" s="5"/>
      <c r="JHO81" s="5"/>
      <c r="JHP81" s="5"/>
      <c r="JHQ81" s="5"/>
      <c r="JHR81" s="5"/>
      <c r="JHS81" s="5"/>
      <c r="JHT81" s="5"/>
      <c r="JHU81" s="5"/>
      <c r="JHV81" s="5"/>
      <c r="JHW81" s="5"/>
      <c r="JHX81" s="5"/>
      <c r="JHY81" s="5"/>
      <c r="JHZ81" s="5"/>
      <c r="JIA81" s="5"/>
      <c r="JIB81" s="5"/>
      <c r="JIC81" s="5"/>
      <c r="JID81" s="5"/>
      <c r="JIE81" s="5"/>
      <c r="JIF81" s="5"/>
      <c r="JIG81" s="5"/>
      <c r="JIH81" s="5"/>
      <c r="JII81" s="5"/>
      <c r="JIJ81" s="5"/>
      <c r="JIK81" s="5"/>
      <c r="JIL81" s="5"/>
      <c r="JIM81" s="5"/>
      <c r="JIN81" s="5"/>
      <c r="JIO81" s="5"/>
      <c r="JIP81" s="5"/>
      <c r="JIQ81" s="5"/>
      <c r="JIR81" s="5"/>
      <c r="JIS81" s="5"/>
      <c r="JIT81" s="5"/>
      <c r="JIU81" s="5"/>
      <c r="JIV81" s="5"/>
      <c r="JIW81" s="5"/>
      <c r="JIX81" s="5"/>
      <c r="JIY81" s="5"/>
      <c r="JIZ81" s="5"/>
      <c r="JJA81" s="5"/>
      <c r="JJB81" s="5"/>
      <c r="JJC81" s="5"/>
      <c r="JJD81" s="5"/>
      <c r="JJE81" s="5"/>
      <c r="JJF81" s="5"/>
      <c r="JJG81" s="5"/>
      <c r="JJH81" s="5"/>
      <c r="JJI81" s="5"/>
      <c r="JJJ81" s="5"/>
      <c r="JJK81" s="5"/>
      <c r="JJL81" s="5"/>
      <c r="JJM81" s="5"/>
      <c r="JJN81" s="5"/>
      <c r="JJO81" s="5"/>
      <c r="JJP81" s="5"/>
      <c r="JJQ81" s="5"/>
      <c r="JJR81" s="5"/>
      <c r="JJS81" s="5"/>
      <c r="JJT81" s="5"/>
      <c r="JJU81" s="5"/>
      <c r="JJV81" s="5"/>
      <c r="JJW81" s="5"/>
      <c r="JJX81" s="5"/>
      <c r="JJY81" s="5"/>
      <c r="JJZ81" s="5"/>
      <c r="JKA81" s="5"/>
      <c r="JKB81" s="5"/>
      <c r="JKC81" s="5"/>
      <c r="JKD81" s="5"/>
      <c r="JKE81" s="5"/>
      <c r="JKF81" s="5"/>
      <c r="JKG81" s="5"/>
      <c r="JKH81" s="5"/>
      <c r="JKI81" s="5"/>
      <c r="JKJ81" s="5"/>
      <c r="JKK81" s="5"/>
      <c r="JKL81" s="5"/>
      <c r="JKM81" s="5"/>
      <c r="JKN81" s="5"/>
      <c r="JKO81" s="5"/>
      <c r="JKP81" s="5"/>
      <c r="JKQ81" s="5"/>
      <c r="JKR81" s="5"/>
      <c r="JKS81" s="5"/>
      <c r="JKT81" s="5"/>
      <c r="JKU81" s="5"/>
      <c r="JKV81" s="5"/>
      <c r="JKW81" s="5"/>
      <c r="JKX81" s="5"/>
      <c r="JKY81" s="5"/>
      <c r="JKZ81" s="5"/>
      <c r="JLA81" s="5"/>
      <c r="JLB81" s="5"/>
      <c r="JLC81" s="5"/>
      <c r="JLD81" s="5"/>
      <c r="JLE81" s="5"/>
      <c r="JLF81" s="5"/>
      <c r="JLG81" s="5"/>
      <c r="JLH81" s="5"/>
      <c r="JLI81" s="5"/>
      <c r="JLJ81" s="5"/>
      <c r="JLK81" s="5"/>
      <c r="JLL81" s="5"/>
      <c r="JLM81" s="5"/>
      <c r="JLN81" s="5"/>
      <c r="JLO81" s="5"/>
      <c r="JLP81" s="5"/>
      <c r="JLQ81" s="5"/>
      <c r="JLR81" s="5"/>
      <c r="JLS81" s="5"/>
      <c r="JLT81" s="5"/>
      <c r="JLU81" s="5"/>
      <c r="JLV81" s="5"/>
      <c r="JLW81" s="5"/>
      <c r="JLX81" s="5"/>
      <c r="JLY81" s="5"/>
      <c r="JLZ81" s="5"/>
      <c r="JMA81" s="5"/>
      <c r="JMB81" s="5"/>
      <c r="JMC81" s="5"/>
      <c r="JMD81" s="5"/>
      <c r="JME81" s="5"/>
      <c r="JMF81" s="5"/>
      <c r="JMG81" s="5"/>
      <c r="JMH81" s="5"/>
      <c r="JMI81" s="5"/>
      <c r="JMJ81" s="5"/>
      <c r="JMK81" s="5"/>
      <c r="JML81" s="5"/>
      <c r="JMM81" s="5"/>
      <c r="JMN81" s="5"/>
      <c r="JMO81" s="5"/>
      <c r="JMP81" s="5"/>
      <c r="JMQ81" s="5"/>
      <c r="JMR81" s="5"/>
      <c r="JMS81" s="5"/>
      <c r="JMT81" s="5"/>
      <c r="JMU81" s="5"/>
      <c r="JMV81" s="5"/>
      <c r="JMW81" s="5"/>
      <c r="JMX81" s="5"/>
      <c r="JMY81" s="5"/>
      <c r="JMZ81" s="5"/>
      <c r="JNA81" s="5"/>
      <c r="JNB81" s="5"/>
      <c r="JNC81" s="5"/>
      <c r="JND81" s="5"/>
      <c r="JNE81" s="5"/>
      <c r="JNF81" s="5"/>
      <c r="JNG81" s="5"/>
      <c r="JNH81" s="5"/>
      <c r="JNI81" s="5"/>
      <c r="JNJ81" s="5"/>
      <c r="JNK81" s="5"/>
      <c r="JNL81" s="5"/>
      <c r="JNM81" s="5"/>
      <c r="JNN81" s="5"/>
      <c r="JNO81" s="5"/>
      <c r="JNP81" s="5"/>
      <c r="JNQ81" s="5"/>
      <c r="JNR81" s="5"/>
      <c r="JNS81" s="5"/>
      <c r="JNT81" s="5"/>
      <c r="JNU81" s="5"/>
      <c r="JNV81" s="5"/>
      <c r="JNW81" s="5"/>
      <c r="JNX81" s="5"/>
      <c r="JNY81" s="5"/>
      <c r="JNZ81" s="5"/>
      <c r="JOA81" s="5"/>
      <c r="JOB81" s="5"/>
      <c r="JOC81" s="5"/>
      <c r="JOD81" s="5"/>
      <c r="JOE81" s="5"/>
      <c r="JOF81" s="5"/>
      <c r="JOG81" s="5"/>
      <c r="JOH81" s="5"/>
      <c r="JOI81" s="5"/>
      <c r="JOJ81" s="5"/>
      <c r="JOK81" s="5"/>
      <c r="JOL81" s="5"/>
      <c r="JOM81" s="5"/>
      <c r="JON81" s="5"/>
      <c r="JOO81" s="5"/>
      <c r="JOP81" s="5"/>
      <c r="JOQ81" s="5"/>
      <c r="JOR81" s="5"/>
      <c r="JOS81" s="5"/>
      <c r="JOT81" s="5"/>
      <c r="JOU81" s="5"/>
      <c r="JOV81" s="5"/>
      <c r="JOW81" s="5"/>
      <c r="JOX81" s="5"/>
      <c r="JOY81" s="5"/>
      <c r="JOZ81" s="5"/>
      <c r="JPA81" s="5"/>
      <c r="JPB81" s="5"/>
      <c r="JPC81" s="5"/>
      <c r="JPD81" s="5"/>
      <c r="JPE81" s="5"/>
      <c r="JPF81" s="5"/>
      <c r="JPG81" s="5"/>
      <c r="JPH81" s="5"/>
      <c r="JPI81" s="5"/>
      <c r="JPJ81" s="5"/>
      <c r="JPK81" s="5"/>
      <c r="JPL81" s="5"/>
      <c r="JPM81" s="5"/>
      <c r="JPN81" s="5"/>
      <c r="JPO81" s="5"/>
      <c r="JPP81" s="5"/>
      <c r="JPQ81" s="5"/>
      <c r="JPR81" s="5"/>
      <c r="JPS81" s="5"/>
      <c r="JPT81" s="5"/>
      <c r="JPU81" s="5"/>
      <c r="JPV81" s="5"/>
      <c r="JPW81" s="5"/>
      <c r="JPX81" s="5"/>
      <c r="JPY81" s="5"/>
      <c r="JPZ81" s="5"/>
      <c r="JQA81" s="5"/>
      <c r="JQB81" s="5"/>
      <c r="JQC81" s="5"/>
      <c r="JQD81" s="5"/>
      <c r="JQE81" s="5"/>
      <c r="JQF81" s="5"/>
      <c r="JQG81" s="5"/>
      <c r="JQH81" s="5"/>
      <c r="JQI81" s="5"/>
      <c r="JQJ81" s="5"/>
      <c r="JQK81" s="5"/>
      <c r="JQL81" s="5"/>
      <c r="JQM81" s="5"/>
      <c r="JQN81" s="5"/>
      <c r="JQO81" s="5"/>
      <c r="JQP81" s="5"/>
      <c r="JQQ81" s="5"/>
      <c r="JQR81" s="5"/>
      <c r="JQS81" s="5"/>
      <c r="JQT81" s="5"/>
      <c r="JQU81" s="5"/>
      <c r="JQV81" s="5"/>
      <c r="JQW81" s="5"/>
      <c r="JQX81" s="5"/>
      <c r="JQY81" s="5"/>
      <c r="JQZ81" s="5"/>
      <c r="JRA81" s="5"/>
      <c r="JRB81" s="5"/>
      <c r="JRC81" s="5"/>
      <c r="JRD81" s="5"/>
      <c r="JRE81" s="5"/>
      <c r="JRF81" s="5"/>
      <c r="JRG81" s="5"/>
      <c r="JRH81" s="5"/>
      <c r="JRI81" s="5"/>
      <c r="JRJ81" s="5"/>
      <c r="JRK81" s="5"/>
      <c r="JRL81" s="5"/>
      <c r="JRM81" s="5"/>
      <c r="JRN81" s="5"/>
      <c r="JRO81" s="5"/>
      <c r="JRP81" s="5"/>
      <c r="JRQ81" s="5"/>
      <c r="JRR81" s="5"/>
      <c r="JRS81" s="5"/>
      <c r="JRT81" s="5"/>
      <c r="JRU81" s="5"/>
      <c r="JRV81" s="5"/>
      <c r="JRW81" s="5"/>
      <c r="JRX81" s="5"/>
      <c r="JRY81" s="5"/>
      <c r="JRZ81" s="5"/>
      <c r="JSA81" s="5"/>
      <c r="JSB81" s="5"/>
      <c r="JSC81" s="5"/>
      <c r="JSD81" s="5"/>
      <c r="JSE81" s="5"/>
      <c r="JSF81" s="5"/>
      <c r="JSG81" s="5"/>
      <c r="JSH81" s="5"/>
      <c r="JSI81" s="5"/>
      <c r="JSJ81" s="5"/>
      <c r="JSK81" s="5"/>
      <c r="JSL81" s="5"/>
      <c r="JSM81" s="5"/>
      <c r="JSN81" s="5"/>
      <c r="JSO81" s="5"/>
      <c r="JSP81" s="5"/>
      <c r="JSQ81" s="5"/>
      <c r="JSR81" s="5"/>
      <c r="JSS81" s="5"/>
      <c r="JST81" s="5"/>
      <c r="JSU81" s="5"/>
      <c r="JSV81" s="5"/>
      <c r="JSW81" s="5"/>
      <c r="JSX81" s="5"/>
      <c r="JSY81" s="5"/>
      <c r="JSZ81" s="5"/>
      <c r="JTA81" s="5"/>
      <c r="JTB81" s="5"/>
      <c r="JTC81" s="5"/>
      <c r="JTD81" s="5"/>
      <c r="JTE81" s="5"/>
      <c r="JTF81" s="5"/>
      <c r="JTG81" s="5"/>
      <c r="JTH81" s="5"/>
      <c r="JTI81" s="5"/>
      <c r="JTJ81" s="5"/>
      <c r="JTK81" s="5"/>
      <c r="JTL81" s="5"/>
      <c r="JTM81" s="5"/>
      <c r="JTN81" s="5"/>
      <c r="JTO81" s="5"/>
      <c r="JTP81" s="5"/>
      <c r="JTQ81" s="5"/>
      <c r="JTR81" s="5"/>
      <c r="JTS81" s="5"/>
      <c r="JTT81" s="5"/>
      <c r="JTU81" s="5"/>
      <c r="JTV81" s="5"/>
      <c r="JTW81" s="5"/>
      <c r="JTX81" s="5"/>
      <c r="JTY81" s="5"/>
      <c r="JTZ81" s="5"/>
      <c r="JUA81" s="5"/>
      <c r="JUB81" s="5"/>
      <c r="JUC81" s="5"/>
      <c r="JUD81" s="5"/>
      <c r="JUE81" s="5"/>
      <c r="JUF81" s="5"/>
      <c r="JUG81" s="5"/>
      <c r="JUH81" s="5"/>
      <c r="JUI81" s="5"/>
      <c r="JUJ81" s="5"/>
      <c r="JUK81" s="5"/>
      <c r="JUL81" s="5"/>
      <c r="JUM81" s="5"/>
      <c r="JUN81" s="5"/>
      <c r="JUO81" s="5"/>
      <c r="JUP81" s="5"/>
      <c r="JUQ81" s="5"/>
      <c r="JUR81" s="5"/>
      <c r="JUS81" s="5"/>
      <c r="JUT81" s="5"/>
      <c r="JUU81" s="5"/>
      <c r="JUV81" s="5"/>
      <c r="JUW81" s="5"/>
      <c r="JUX81" s="5"/>
      <c r="JUY81" s="5"/>
      <c r="JUZ81" s="5"/>
      <c r="JVA81" s="5"/>
      <c r="JVB81" s="5"/>
      <c r="JVC81" s="5"/>
      <c r="JVD81" s="5"/>
      <c r="JVE81" s="5"/>
      <c r="JVF81" s="5"/>
      <c r="JVG81" s="5"/>
      <c r="JVH81" s="5"/>
      <c r="JVI81" s="5"/>
      <c r="JVJ81" s="5"/>
      <c r="JVK81" s="5"/>
      <c r="JVL81" s="5"/>
      <c r="JVM81" s="5"/>
      <c r="JVN81" s="5"/>
      <c r="JVO81" s="5"/>
      <c r="JVP81" s="5"/>
      <c r="JVQ81" s="5"/>
      <c r="JVR81" s="5"/>
      <c r="JVS81" s="5"/>
      <c r="JVT81" s="5"/>
      <c r="JVU81" s="5"/>
      <c r="JVV81" s="5"/>
      <c r="JVW81" s="5"/>
      <c r="JVX81" s="5"/>
      <c r="JVY81" s="5"/>
      <c r="JVZ81" s="5"/>
      <c r="JWA81" s="5"/>
      <c r="JWB81" s="5"/>
      <c r="JWC81" s="5"/>
      <c r="JWD81" s="5"/>
      <c r="JWE81" s="5"/>
      <c r="JWF81" s="5"/>
      <c r="JWG81" s="5"/>
      <c r="JWH81" s="5"/>
      <c r="JWI81" s="5"/>
      <c r="JWJ81" s="5"/>
      <c r="JWK81" s="5"/>
      <c r="JWL81" s="5"/>
      <c r="JWM81" s="5"/>
      <c r="JWN81" s="5"/>
      <c r="JWO81" s="5"/>
      <c r="JWP81" s="5"/>
      <c r="JWQ81" s="5"/>
      <c r="JWR81" s="5"/>
      <c r="JWS81" s="5"/>
      <c r="JWT81" s="5"/>
      <c r="JWU81" s="5"/>
      <c r="JWV81" s="5"/>
      <c r="JWW81" s="5"/>
      <c r="JWX81" s="5"/>
      <c r="JWY81" s="5"/>
      <c r="JWZ81" s="5"/>
      <c r="JXA81" s="5"/>
      <c r="JXB81" s="5"/>
      <c r="JXC81" s="5"/>
      <c r="JXD81" s="5"/>
      <c r="JXE81" s="5"/>
      <c r="JXF81" s="5"/>
      <c r="JXG81" s="5"/>
      <c r="JXH81" s="5"/>
      <c r="JXI81" s="5"/>
      <c r="JXJ81" s="5"/>
      <c r="JXK81" s="5"/>
      <c r="JXL81" s="5"/>
      <c r="JXM81" s="5"/>
      <c r="JXN81" s="5"/>
      <c r="JXO81" s="5"/>
      <c r="JXP81" s="5"/>
      <c r="JXQ81" s="5"/>
      <c r="JXR81" s="5"/>
      <c r="JXS81" s="5"/>
      <c r="JXT81" s="5"/>
      <c r="JXU81" s="5"/>
      <c r="JXV81" s="5"/>
      <c r="JXW81" s="5"/>
      <c r="JXX81" s="5"/>
      <c r="JXY81" s="5"/>
      <c r="JXZ81" s="5"/>
      <c r="JYA81" s="5"/>
      <c r="JYB81" s="5"/>
      <c r="JYC81" s="5"/>
      <c r="JYD81" s="5"/>
      <c r="JYE81" s="5"/>
      <c r="JYF81" s="5"/>
      <c r="JYG81" s="5"/>
      <c r="JYH81" s="5"/>
      <c r="JYI81" s="5"/>
      <c r="JYJ81" s="5"/>
      <c r="JYK81" s="5"/>
      <c r="JYL81" s="5"/>
      <c r="JYM81" s="5"/>
      <c r="JYN81" s="5"/>
      <c r="JYO81" s="5"/>
      <c r="JYP81" s="5"/>
      <c r="JYQ81" s="5"/>
      <c r="JYR81" s="5"/>
      <c r="JYS81" s="5"/>
      <c r="JYT81" s="5"/>
      <c r="JYU81" s="5"/>
      <c r="JYV81" s="5"/>
      <c r="JYW81" s="5"/>
      <c r="JYX81" s="5"/>
      <c r="JYY81" s="5"/>
      <c r="JYZ81" s="5"/>
      <c r="JZA81" s="5"/>
      <c r="JZB81" s="5"/>
      <c r="JZC81" s="5"/>
      <c r="JZD81" s="5"/>
      <c r="JZE81" s="5"/>
      <c r="JZF81" s="5"/>
      <c r="JZG81" s="5"/>
      <c r="JZH81" s="5"/>
      <c r="JZI81" s="5"/>
      <c r="JZJ81" s="5"/>
      <c r="JZK81" s="5"/>
      <c r="JZL81" s="5"/>
      <c r="JZM81" s="5"/>
      <c r="JZN81" s="5"/>
      <c r="JZO81" s="5"/>
      <c r="JZP81" s="5"/>
      <c r="JZQ81" s="5"/>
      <c r="JZR81" s="5"/>
      <c r="JZS81" s="5"/>
      <c r="JZT81" s="5"/>
      <c r="JZU81" s="5"/>
      <c r="JZV81" s="5"/>
      <c r="JZW81" s="5"/>
      <c r="JZX81" s="5"/>
      <c r="JZY81" s="5"/>
      <c r="JZZ81" s="5"/>
      <c r="KAA81" s="5"/>
      <c r="KAB81" s="5"/>
      <c r="KAC81" s="5"/>
      <c r="KAD81" s="5"/>
      <c r="KAE81" s="5"/>
      <c r="KAF81" s="5"/>
      <c r="KAG81" s="5"/>
      <c r="KAH81" s="5"/>
      <c r="KAI81" s="5"/>
      <c r="KAJ81" s="5"/>
      <c r="KAK81" s="5"/>
      <c r="KAL81" s="5"/>
      <c r="KAM81" s="5"/>
      <c r="KAN81" s="5"/>
      <c r="KAO81" s="5"/>
      <c r="KAP81" s="5"/>
      <c r="KAQ81" s="5"/>
      <c r="KAR81" s="5"/>
      <c r="KAS81" s="5"/>
      <c r="KAT81" s="5"/>
      <c r="KAU81" s="5"/>
      <c r="KAV81" s="5"/>
      <c r="KAW81" s="5"/>
      <c r="KAX81" s="5"/>
      <c r="KAY81" s="5"/>
      <c r="KAZ81" s="5"/>
      <c r="KBA81" s="5"/>
      <c r="KBB81" s="5"/>
      <c r="KBC81" s="5"/>
      <c r="KBD81" s="5"/>
      <c r="KBE81" s="5"/>
      <c r="KBF81" s="5"/>
      <c r="KBG81" s="5"/>
      <c r="KBH81" s="5"/>
      <c r="KBI81" s="5"/>
      <c r="KBJ81" s="5"/>
      <c r="KBK81" s="5"/>
      <c r="KBL81" s="5"/>
      <c r="KBM81" s="5"/>
      <c r="KBN81" s="5"/>
      <c r="KBO81" s="5"/>
      <c r="KBP81" s="5"/>
      <c r="KBQ81" s="5"/>
      <c r="KBR81" s="5"/>
      <c r="KBS81" s="5"/>
      <c r="KBT81" s="5"/>
      <c r="KBU81" s="5"/>
      <c r="KBV81" s="5"/>
      <c r="KBW81" s="5"/>
      <c r="KBX81" s="5"/>
      <c r="KBY81" s="5"/>
      <c r="KBZ81" s="5"/>
      <c r="KCA81" s="5"/>
      <c r="KCB81" s="5"/>
      <c r="KCC81" s="5"/>
      <c r="KCD81" s="5"/>
      <c r="KCE81" s="5"/>
      <c r="KCF81" s="5"/>
      <c r="KCG81" s="5"/>
      <c r="KCH81" s="5"/>
      <c r="KCI81" s="5"/>
      <c r="KCJ81" s="5"/>
      <c r="KCK81" s="5"/>
      <c r="KCL81" s="5"/>
      <c r="KCM81" s="5"/>
      <c r="KCN81" s="5"/>
      <c r="KCO81" s="5"/>
      <c r="KCP81" s="5"/>
      <c r="KCQ81" s="5"/>
      <c r="KCR81" s="5"/>
      <c r="KCS81" s="5"/>
      <c r="KCT81" s="5"/>
      <c r="KCU81" s="5"/>
      <c r="KCV81" s="5"/>
      <c r="KCW81" s="5"/>
      <c r="KCX81" s="5"/>
      <c r="KCY81" s="5"/>
      <c r="KCZ81" s="5"/>
      <c r="KDA81" s="5"/>
      <c r="KDB81" s="5"/>
      <c r="KDC81" s="5"/>
      <c r="KDD81" s="5"/>
      <c r="KDE81" s="5"/>
      <c r="KDF81" s="5"/>
      <c r="KDG81" s="5"/>
      <c r="KDH81" s="5"/>
      <c r="KDI81" s="5"/>
      <c r="KDJ81" s="5"/>
      <c r="KDK81" s="5"/>
      <c r="KDL81" s="5"/>
      <c r="KDM81" s="5"/>
      <c r="KDN81" s="5"/>
      <c r="KDO81" s="5"/>
      <c r="KDP81" s="5"/>
      <c r="KDQ81" s="5"/>
      <c r="KDR81" s="5"/>
      <c r="KDS81" s="5"/>
      <c r="KDT81" s="5"/>
      <c r="KDU81" s="5"/>
      <c r="KDV81" s="5"/>
      <c r="KDW81" s="5"/>
      <c r="KDX81" s="5"/>
      <c r="KDY81" s="5"/>
      <c r="KDZ81" s="5"/>
      <c r="KEA81" s="5"/>
      <c r="KEB81" s="5"/>
      <c r="KEC81" s="5"/>
      <c r="KED81" s="5"/>
      <c r="KEE81" s="5"/>
      <c r="KEF81" s="5"/>
      <c r="KEG81" s="5"/>
      <c r="KEH81" s="5"/>
      <c r="KEI81" s="5"/>
      <c r="KEJ81" s="5"/>
      <c r="KEK81" s="5"/>
      <c r="KEL81" s="5"/>
      <c r="KEM81" s="5"/>
      <c r="KEN81" s="5"/>
      <c r="KEO81" s="5"/>
      <c r="KEP81" s="5"/>
      <c r="KEQ81" s="5"/>
      <c r="KER81" s="5"/>
      <c r="KES81" s="5"/>
      <c r="KET81" s="5"/>
      <c r="KEU81" s="5"/>
      <c r="KEV81" s="5"/>
      <c r="KEW81" s="5"/>
      <c r="KEX81" s="5"/>
      <c r="KEY81" s="5"/>
      <c r="KEZ81" s="5"/>
      <c r="KFA81" s="5"/>
      <c r="KFB81" s="5"/>
      <c r="KFC81" s="5"/>
      <c r="KFD81" s="5"/>
      <c r="KFE81" s="5"/>
      <c r="KFF81" s="5"/>
      <c r="KFG81" s="5"/>
      <c r="KFH81" s="5"/>
      <c r="KFI81" s="5"/>
      <c r="KFJ81" s="5"/>
      <c r="KFK81" s="5"/>
      <c r="KFL81" s="5"/>
      <c r="KFM81" s="5"/>
      <c r="KFN81" s="5"/>
      <c r="KFO81" s="5"/>
      <c r="KFP81" s="5"/>
      <c r="KFQ81" s="5"/>
      <c r="KFR81" s="5"/>
      <c r="KFS81" s="5"/>
      <c r="KFT81" s="5"/>
      <c r="KFU81" s="5"/>
      <c r="KFV81" s="5"/>
      <c r="KFW81" s="5"/>
      <c r="KFX81" s="5"/>
      <c r="KFY81" s="5"/>
      <c r="KFZ81" s="5"/>
      <c r="KGA81" s="5"/>
      <c r="KGB81" s="5"/>
      <c r="KGC81" s="5"/>
      <c r="KGD81" s="5"/>
      <c r="KGE81" s="5"/>
      <c r="KGF81" s="5"/>
      <c r="KGG81" s="5"/>
      <c r="KGH81" s="5"/>
      <c r="KGI81" s="5"/>
      <c r="KGJ81" s="5"/>
      <c r="KGK81" s="5"/>
      <c r="KGL81" s="5"/>
      <c r="KGM81" s="5"/>
      <c r="KGN81" s="5"/>
      <c r="KGO81" s="5"/>
      <c r="KGP81" s="5"/>
      <c r="KGQ81" s="5"/>
      <c r="KGR81" s="5"/>
      <c r="KGS81" s="5"/>
      <c r="KGT81" s="5"/>
      <c r="KGU81" s="5"/>
      <c r="KGV81" s="5"/>
      <c r="KGW81" s="5"/>
      <c r="KGX81" s="5"/>
      <c r="KGY81" s="5"/>
      <c r="KGZ81" s="5"/>
      <c r="KHA81" s="5"/>
      <c r="KHB81" s="5"/>
      <c r="KHC81" s="5"/>
      <c r="KHD81" s="5"/>
      <c r="KHE81" s="5"/>
      <c r="KHF81" s="5"/>
      <c r="KHG81" s="5"/>
      <c r="KHH81" s="5"/>
      <c r="KHI81" s="5"/>
      <c r="KHJ81" s="5"/>
      <c r="KHK81" s="5"/>
      <c r="KHL81" s="5"/>
      <c r="KHM81" s="5"/>
      <c r="KHN81" s="5"/>
      <c r="KHO81" s="5"/>
      <c r="KHP81" s="5"/>
      <c r="KHQ81" s="5"/>
      <c r="KHR81" s="5"/>
      <c r="KHS81" s="5"/>
      <c r="KHT81" s="5"/>
      <c r="KHU81" s="5"/>
      <c r="KHV81" s="5"/>
      <c r="KHW81" s="5"/>
      <c r="KHX81" s="5"/>
      <c r="KHY81" s="5"/>
      <c r="KHZ81" s="5"/>
      <c r="KIA81" s="5"/>
      <c r="KIB81" s="5"/>
      <c r="KIC81" s="5"/>
      <c r="KID81" s="5"/>
      <c r="KIE81" s="5"/>
      <c r="KIF81" s="5"/>
      <c r="KIG81" s="5"/>
      <c r="KIH81" s="5"/>
      <c r="KII81" s="5"/>
      <c r="KIJ81" s="5"/>
      <c r="KIK81" s="5"/>
      <c r="KIL81" s="5"/>
      <c r="KIM81" s="5"/>
      <c r="KIN81" s="5"/>
      <c r="KIO81" s="5"/>
      <c r="KIP81" s="5"/>
      <c r="KIQ81" s="5"/>
      <c r="KIR81" s="5"/>
      <c r="KIS81" s="5"/>
      <c r="KIT81" s="5"/>
      <c r="KIU81" s="5"/>
      <c r="KIV81" s="5"/>
      <c r="KIW81" s="5"/>
      <c r="KIX81" s="5"/>
      <c r="KIY81" s="5"/>
      <c r="KIZ81" s="5"/>
      <c r="KJA81" s="5"/>
      <c r="KJB81" s="5"/>
      <c r="KJC81" s="5"/>
      <c r="KJD81" s="5"/>
      <c r="KJE81" s="5"/>
      <c r="KJF81" s="5"/>
      <c r="KJG81" s="5"/>
      <c r="KJH81" s="5"/>
      <c r="KJI81" s="5"/>
      <c r="KJJ81" s="5"/>
      <c r="KJK81" s="5"/>
      <c r="KJL81" s="5"/>
      <c r="KJM81" s="5"/>
      <c r="KJN81" s="5"/>
      <c r="KJO81" s="5"/>
      <c r="KJP81" s="5"/>
      <c r="KJQ81" s="5"/>
      <c r="KJR81" s="5"/>
      <c r="KJS81" s="5"/>
      <c r="KJT81" s="5"/>
      <c r="KJU81" s="5"/>
      <c r="KJV81" s="5"/>
      <c r="KJW81" s="5"/>
      <c r="KJX81" s="5"/>
      <c r="KJY81" s="5"/>
      <c r="KJZ81" s="5"/>
      <c r="KKA81" s="5"/>
      <c r="KKB81" s="5"/>
      <c r="KKC81" s="5"/>
      <c r="KKD81" s="5"/>
      <c r="KKE81" s="5"/>
      <c r="KKF81" s="5"/>
      <c r="KKG81" s="5"/>
      <c r="KKH81" s="5"/>
      <c r="KKI81" s="5"/>
      <c r="KKJ81" s="5"/>
      <c r="KKK81" s="5"/>
      <c r="KKL81" s="5"/>
      <c r="KKM81" s="5"/>
      <c r="KKN81" s="5"/>
      <c r="KKO81" s="5"/>
      <c r="KKP81" s="5"/>
      <c r="KKQ81" s="5"/>
      <c r="KKR81" s="5"/>
      <c r="KKS81" s="5"/>
      <c r="KKT81" s="5"/>
      <c r="KKU81" s="5"/>
      <c r="KKV81" s="5"/>
      <c r="KKW81" s="5"/>
      <c r="KKX81" s="5"/>
      <c r="KKY81" s="5"/>
      <c r="KKZ81" s="5"/>
      <c r="KLA81" s="5"/>
      <c r="KLB81" s="5"/>
      <c r="KLC81" s="5"/>
      <c r="KLD81" s="5"/>
      <c r="KLE81" s="5"/>
      <c r="KLF81" s="5"/>
      <c r="KLG81" s="5"/>
      <c r="KLH81" s="5"/>
      <c r="KLI81" s="5"/>
      <c r="KLJ81" s="5"/>
      <c r="KLK81" s="5"/>
      <c r="KLL81" s="5"/>
      <c r="KLM81" s="5"/>
      <c r="KLN81" s="5"/>
      <c r="KLO81" s="5"/>
      <c r="KLP81" s="5"/>
      <c r="KLQ81" s="5"/>
      <c r="KLR81" s="5"/>
      <c r="KLS81" s="5"/>
      <c r="KLT81" s="5"/>
      <c r="KLU81" s="5"/>
      <c r="KLV81" s="5"/>
      <c r="KLW81" s="5"/>
      <c r="KLX81" s="5"/>
      <c r="KLY81" s="5"/>
      <c r="KLZ81" s="5"/>
      <c r="KMA81" s="5"/>
      <c r="KMB81" s="5"/>
      <c r="KMC81" s="5"/>
      <c r="KMD81" s="5"/>
      <c r="KME81" s="5"/>
      <c r="KMF81" s="5"/>
      <c r="KMG81" s="5"/>
      <c r="KMH81" s="5"/>
      <c r="KMI81" s="5"/>
      <c r="KMJ81" s="5"/>
      <c r="KMK81" s="5"/>
      <c r="KML81" s="5"/>
      <c r="KMM81" s="5"/>
      <c r="KMN81" s="5"/>
      <c r="KMO81" s="5"/>
      <c r="KMP81" s="5"/>
      <c r="KMQ81" s="5"/>
      <c r="KMR81" s="5"/>
      <c r="KMS81" s="5"/>
      <c r="KMT81" s="5"/>
      <c r="KMU81" s="5"/>
      <c r="KMV81" s="5"/>
      <c r="KMW81" s="5"/>
      <c r="KMX81" s="5"/>
      <c r="KMY81" s="5"/>
      <c r="KMZ81" s="5"/>
      <c r="KNA81" s="5"/>
      <c r="KNB81" s="5"/>
      <c r="KNC81" s="5"/>
      <c r="KND81" s="5"/>
      <c r="KNE81" s="5"/>
      <c r="KNF81" s="5"/>
      <c r="KNG81" s="5"/>
      <c r="KNH81" s="5"/>
      <c r="KNI81" s="5"/>
      <c r="KNJ81" s="5"/>
      <c r="KNK81" s="5"/>
      <c r="KNL81" s="5"/>
      <c r="KNM81" s="5"/>
      <c r="KNN81" s="5"/>
      <c r="KNO81" s="5"/>
      <c r="KNP81" s="5"/>
      <c r="KNQ81" s="5"/>
      <c r="KNR81" s="5"/>
      <c r="KNS81" s="5"/>
      <c r="KNT81" s="5"/>
      <c r="KNU81" s="5"/>
      <c r="KNV81" s="5"/>
      <c r="KNW81" s="5"/>
      <c r="KNX81" s="5"/>
      <c r="KNY81" s="5"/>
      <c r="KNZ81" s="5"/>
      <c r="KOA81" s="5"/>
      <c r="KOB81" s="5"/>
      <c r="KOC81" s="5"/>
      <c r="KOD81" s="5"/>
      <c r="KOE81" s="5"/>
      <c r="KOF81" s="5"/>
      <c r="KOG81" s="5"/>
      <c r="KOH81" s="5"/>
      <c r="KOI81" s="5"/>
      <c r="KOJ81" s="5"/>
      <c r="KOK81" s="5"/>
      <c r="KOL81" s="5"/>
      <c r="KOM81" s="5"/>
      <c r="KON81" s="5"/>
      <c r="KOO81" s="5"/>
      <c r="KOP81" s="5"/>
      <c r="KOQ81" s="5"/>
      <c r="KOR81" s="5"/>
      <c r="KOS81" s="5"/>
      <c r="KOT81" s="5"/>
      <c r="KOU81" s="5"/>
      <c r="KOV81" s="5"/>
      <c r="KOW81" s="5"/>
      <c r="KOX81" s="5"/>
      <c r="KOY81" s="5"/>
      <c r="KOZ81" s="5"/>
      <c r="KPA81" s="5"/>
      <c r="KPB81" s="5"/>
      <c r="KPC81" s="5"/>
      <c r="KPD81" s="5"/>
      <c r="KPE81" s="5"/>
      <c r="KPF81" s="5"/>
      <c r="KPG81" s="5"/>
      <c r="KPH81" s="5"/>
      <c r="KPI81" s="5"/>
      <c r="KPJ81" s="5"/>
      <c r="KPK81" s="5"/>
      <c r="KPL81" s="5"/>
      <c r="KPM81" s="5"/>
      <c r="KPN81" s="5"/>
      <c r="KPO81" s="5"/>
      <c r="KPP81" s="5"/>
      <c r="KPQ81" s="5"/>
      <c r="KPR81" s="5"/>
      <c r="KPS81" s="5"/>
      <c r="KPT81" s="5"/>
      <c r="KPU81" s="5"/>
      <c r="KPV81" s="5"/>
      <c r="KPW81" s="5"/>
      <c r="KPX81" s="5"/>
      <c r="KPY81" s="5"/>
      <c r="KPZ81" s="5"/>
      <c r="KQA81" s="5"/>
      <c r="KQB81" s="5"/>
      <c r="KQC81" s="5"/>
      <c r="KQD81" s="5"/>
      <c r="KQE81" s="5"/>
      <c r="KQF81" s="5"/>
      <c r="KQG81" s="5"/>
      <c r="KQH81" s="5"/>
      <c r="KQI81" s="5"/>
      <c r="KQJ81" s="5"/>
      <c r="KQK81" s="5"/>
      <c r="KQL81" s="5"/>
      <c r="KQM81" s="5"/>
      <c r="KQN81" s="5"/>
      <c r="KQO81" s="5"/>
      <c r="KQP81" s="5"/>
      <c r="KQQ81" s="5"/>
      <c r="KQR81" s="5"/>
      <c r="KQS81" s="5"/>
      <c r="KQT81" s="5"/>
      <c r="KQU81" s="5"/>
      <c r="KQV81" s="5"/>
      <c r="KQW81" s="5"/>
      <c r="KQX81" s="5"/>
      <c r="KQY81" s="5"/>
      <c r="KQZ81" s="5"/>
      <c r="KRA81" s="5"/>
      <c r="KRB81" s="5"/>
      <c r="KRC81" s="5"/>
      <c r="KRD81" s="5"/>
      <c r="KRE81" s="5"/>
      <c r="KRF81" s="5"/>
      <c r="KRG81" s="5"/>
      <c r="KRH81" s="5"/>
      <c r="KRI81" s="5"/>
      <c r="KRJ81" s="5"/>
      <c r="KRK81" s="5"/>
      <c r="KRL81" s="5"/>
      <c r="KRM81" s="5"/>
      <c r="KRN81" s="5"/>
      <c r="KRO81" s="5"/>
      <c r="KRP81" s="5"/>
      <c r="KRQ81" s="5"/>
      <c r="KRR81" s="5"/>
      <c r="KRS81" s="5"/>
      <c r="KRT81" s="5"/>
      <c r="KRU81" s="5"/>
      <c r="KRV81" s="5"/>
      <c r="KRW81" s="5"/>
      <c r="KRX81" s="5"/>
      <c r="KRY81" s="5"/>
      <c r="KRZ81" s="5"/>
      <c r="KSA81" s="5"/>
      <c r="KSB81" s="5"/>
      <c r="KSC81" s="5"/>
      <c r="KSD81" s="5"/>
      <c r="KSE81" s="5"/>
      <c r="KSF81" s="5"/>
      <c r="KSG81" s="5"/>
      <c r="KSH81" s="5"/>
      <c r="KSI81" s="5"/>
      <c r="KSJ81" s="5"/>
      <c r="KSK81" s="5"/>
      <c r="KSL81" s="5"/>
      <c r="KSM81" s="5"/>
      <c r="KSN81" s="5"/>
      <c r="KSO81" s="5"/>
      <c r="KSP81" s="5"/>
      <c r="KSQ81" s="5"/>
      <c r="KSR81" s="5"/>
      <c r="KSS81" s="5"/>
      <c r="KST81" s="5"/>
      <c r="KSU81" s="5"/>
      <c r="KSV81" s="5"/>
      <c r="KSW81" s="5"/>
      <c r="KSX81" s="5"/>
      <c r="KSY81" s="5"/>
      <c r="KSZ81" s="5"/>
      <c r="KTA81" s="5"/>
      <c r="KTB81" s="5"/>
      <c r="KTC81" s="5"/>
      <c r="KTD81" s="5"/>
      <c r="KTE81" s="5"/>
      <c r="KTF81" s="5"/>
      <c r="KTG81" s="5"/>
      <c r="KTH81" s="5"/>
      <c r="KTI81" s="5"/>
      <c r="KTJ81" s="5"/>
      <c r="KTK81" s="5"/>
      <c r="KTL81" s="5"/>
      <c r="KTM81" s="5"/>
      <c r="KTN81" s="5"/>
      <c r="KTO81" s="5"/>
      <c r="KTP81" s="5"/>
      <c r="KTQ81" s="5"/>
      <c r="KTR81" s="5"/>
      <c r="KTS81" s="5"/>
      <c r="KTT81" s="5"/>
      <c r="KTU81" s="5"/>
      <c r="KTV81" s="5"/>
      <c r="KTW81" s="5"/>
      <c r="KTX81" s="5"/>
      <c r="KTY81" s="5"/>
      <c r="KTZ81" s="5"/>
      <c r="KUA81" s="5"/>
      <c r="KUB81" s="5"/>
      <c r="KUC81" s="5"/>
      <c r="KUD81" s="5"/>
      <c r="KUE81" s="5"/>
      <c r="KUF81" s="5"/>
      <c r="KUG81" s="5"/>
      <c r="KUH81" s="5"/>
      <c r="KUI81" s="5"/>
      <c r="KUJ81" s="5"/>
      <c r="KUK81" s="5"/>
      <c r="KUL81" s="5"/>
      <c r="KUM81" s="5"/>
      <c r="KUN81" s="5"/>
      <c r="KUO81" s="5"/>
      <c r="KUP81" s="5"/>
      <c r="KUQ81" s="5"/>
      <c r="KUR81" s="5"/>
      <c r="KUS81" s="5"/>
      <c r="KUT81" s="5"/>
      <c r="KUU81" s="5"/>
      <c r="KUV81" s="5"/>
      <c r="KUW81" s="5"/>
      <c r="KUX81" s="5"/>
      <c r="KUY81" s="5"/>
      <c r="KUZ81" s="5"/>
      <c r="KVA81" s="5"/>
      <c r="KVB81" s="5"/>
      <c r="KVC81" s="5"/>
      <c r="KVD81" s="5"/>
      <c r="KVE81" s="5"/>
      <c r="KVF81" s="5"/>
      <c r="KVG81" s="5"/>
      <c r="KVH81" s="5"/>
      <c r="KVI81" s="5"/>
      <c r="KVJ81" s="5"/>
      <c r="KVK81" s="5"/>
      <c r="KVL81" s="5"/>
      <c r="KVM81" s="5"/>
      <c r="KVN81" s="5"/>
      <c r="KVO81" s="5"/>
      <c r="KVP81" s="5"/>
      <c r="KVQ81" s="5"/>
      <c r="KVR81" s="5"/>
      <c r="KVS81" s="5"/>
      <c r="KVT81" s="5"/>
      <c r="KVU81" s="5"/>
      <c r="KVV81" s="5"/>
      <c r="KVW81" s="5"/>
      <c r="KVX81" s="5"/>
      <c r="KVY81" s="5"/>
      <c r="KVZ81" s="5"/>
      <c r="KWA81" s="5"/>
      <c r="KWB81" s="5"/>
      <c r="KWC81" s="5"/>
      <c r="KWD81" s="5"/>
      <c r="KWE81" s="5"/>
      <c r="KWF81" s="5"/>
      <c r="KWG81" s="5"/>
      <c r="KWH81" s="5"/>
      <c r="KWI81" s="5"/>
      <c r="KWJ81" s="5"/>
      <c r="KWK81" s="5"/>
      <c r="KWL81" s="5"/>
      <c r="KWM81" s="5"/>
      <c r="KWN81" s="5"/>
      <c r="KWO81" s="5"/>
      <c r="KWP81" s="5"/>
      <c r="KWQ81" s="5"/>
      <c r="KWR81" s="5"/>
      <c r="KWS81" s="5"/>
      <c r="KWT81" s="5"/>
      <c r="KWU81" s="5"/>
      <c r="KWV81" s="5"/>
      <c r="KWW81" s="5"/>
      <c r="KWX81" s="5"/>
      <c r="KWY81" s="5"/>
      <c r="KWZ81" s="5"/>
      <c r="KXA81" s="5"/>
      <c r="KXB81" s="5"/>
      <c r="KXC81" s="5"/>
      <c r="KXD81" s="5"/>
      <c r="KXE81" s="5"/>
      <c r="KXF81" s="5"/>
      <c r="KXG81" s="5"/>
      <c r="KXH81" s="5"/>
      <c r="KXI81" s="5"/>
      <c r="KXJ81" s="5"/>
      <c r="KXK81" s="5"/>
      <c r="KXL81" s="5"/>
      <c r="KXM81" s="5"/>
      <c r="KXN81" s="5"/>
      <c r="KXO81" s="5"/>
      <c r="KXP81" s="5"/>
      <c r="KXQ81" s="5"/>
      <c r="KXR81" s="5"/>
      <c r="KXS81" s="5"/>
      <c r="KXT81" s="5"/>
      <c r="KXU81" s="5"/>
      <c r="KXV81" s="5"/>
      <c r="KXW81" s="5"/>
      <c r="KXX81" s="5"/>
      <c r="KXY81" s="5"/>
      <c r="KXZ81" s="5"/>
      <c r="KYA81" s="5"/>
      <c r="KYB81" s="5"/>
      <c r="KYC81" s="5"/>
      <c r="KYD81" s="5"/>
      <c r="KYE81" s="5"/>
      <c r="KYF81" s="5"/>
      <c r="KYG81" s="5"/>
      <c r="KYH81" s="5"/>
      <c r="KYI81" s="5"/>
      <c r="KYJ81" s="5"/>
      <c r="KYK81" s="5"/>
      <c r="KYL81" s="5"/>
      <c r="KYM81" s="5"/>
      <c r="KYN81" s="5"/>
      <c r="KYO81" s="5"/>
      <c r="KYP81" s="5"/>
      <c r="KYQ81" s="5"/>
      <c r="KYR81" s="5"/>
      <c r="KYS81" s="5"/>
      <c r="KYT81" s="5"/>
      <c r="KYU81" s="5"/>
      <c r="KYV81" s="5"/>
      <c r="KYW81" s="5"/>
      <c r="KYX81" s="5"/>
      <c r="KYY81" s="5"/>
      <c r="KYZ81" s="5"/>
      <c r="KZA81" s="5"/>
      <c r="KZB81" s="5"/>
      <c r="KZC81" s="5"/>
      <c r="KZD81" s="5"/>
      <c r="KZE81" s="5"/>
      <c r="KZF81" s="5"/>
      <c r="KZG81" s="5"/>
      <c r="KZH81" s="5"/>
      <c r="KZI81" s="5"/>
      <c r="KZJ81" s="5"/>
      <c r="KZK81" s="5"/>
      <c r="KZL81" s="5"/>
      <c r="KZM81" s="5"/>
      <c r="KZN81" s="5"/>
      <c r="KZO81" s="5"/>
      <c r="KZP81" s="5"/>
      <c r="KZQ81" s="5"/>
      <c r="KZR81" s="5"/>
      <c r="KZS81" s="5"/>
      <c r="KZT81" s="5"/>
      <c r="KZU81" s="5"/>
      <c r="KZV81" s="5"/>
      <c r="KZW81" s="5"/>
      <c r="KZX81" s="5"/>
      <c r="KZY81" s="5"/>
      <c r="KZZ81" s="5"/>
      <c r="LAA81" s="5"/>
      <c r="LAB81" s="5"/>
      <c r="LAC81" s="5"/>
      <c r="LAD81" s="5"/>
      <c r="LAE81" s="5"/>
      <c r="LAF81" s="5"/>
      <c r="LAG81" s="5"/>
      <c r="LAH81" s="5"/>
      <c r="LAI81" s="5"/>
      <c r="LAJ81" s="5"/>
      <c r="LAK81" s="5"/>
      <c r="LAL81" s="5"/>
      <c r="LAM81" s="5"/>
      <c r="LAN81" s="5"/>
      <c r="LAO81" s="5"/>
      <c r="LAP81" s="5"/>
      <c r="LAQ81" s="5"/>
      <c r="LAR81" s="5"/>
      <c r="LAS81" s="5"/>
      <c r="LAT81" s="5"/>
      <c r="LAU81" s="5"/>
      <c r="LAV81" s="5"/>
      <c r="LAW81" s="5"/>
      <c r="LAX81" s="5"/>
      <c r="LAY81" s="5"/>
      <c r="LAZ81" s="5"/>
      <c r="LBA81" s="5"/>
      <c r="LBB81" s="5"/>
      <c r="LBC81" s="5"/>
      <c r="LBD81" s="5"/>
      <c r="LBE81" s="5"/>
      <c r="LBF81" s="5"/>
      <c r="LBG81" s="5"/>
      <c r="LBH81" s="5"/>
      <c r="LBI81" s="5"/>
      <c r="LBJ81" s="5"/>
      <c r="LBK81" s="5"/>
      <c r="LBL81" s="5"/>
      <c r="LBM81" s="5"/>
      <c r="LBN81" s="5"/>
      <c r="LBO81" s="5"/>
      <c r="LBP81" s="5"/>
      <c r="LBQ81" s="5"/>
      <c r="LBR81" s="5"/>
      <c r="LBS81" s="5"/>
      <c r="LBT81" s="5"/>
      <c r="LBU81" s="5"/>
      <c r="LBV81" s="5"/>
      <c r="LBW81" s="5"/>
      <c r="LBX81" s="5"/>
      <c r="LBY81" s="5"/>
      <c r="LBZ81" s="5"/>
      <c r="LCA81" s="5"/>
      <c r="LCB81" s="5"/>
      <c r="LCC81" s="5"/>
      <c r="LCD81" s="5"/>
      <c r="LCE81" s="5"/>
      <c r="LCF81" s="5"/>
      <c r="LCG81" s="5"/>
      <c r="LCH81" s="5"/>
      <c r="LCI81" s="5"/>
      <c r="LCJ81" s="5"/>
      <c r="LCK81" s="5"/>
      <c r="LCL81" s="5"/>
      <c r="LCM81" s="5"/>
      <c r="LCN81" s="5"/>
      <c r="LCO81" s="5"/>
      <c r="LCP81" s="5"/>
      <c r="LCQ81" s="5"/>
      <c r="LCR81" s="5"/>
      <c r="LCS81" s="5"/>
      <c r="LCT81" s="5"/>
      <c r="LCU81" s="5"/>
      <c r="LCV81" s="5"/>
      <c r="LCW81" s="5"/>
      <c r="LCX81" s="5"/>
      <c r="LCY81" s="5"/>
      <c r="LCZ81" s="5"/>
      <c r="LDA81" s="5"/>
      <c r="LDB81" s="5"/>
      <c r="LDC81" s="5"/>
      <c r="LDD81" s="5"/>
      <c r="LDE81" s="5"/>
      <c r="LDF81" s="5"/>
      <c r="LDG81" s="5"/>
      <c r="LDH81" s="5"/>
      <c r="LDI81" s="5"/>
      <c r="LDJ81" s="5"/>
      <c r="LDK81" s="5"/>
      <c r="LDL81" s="5"/>
      <c r="LDM81" s="5"/>
      <c r="LDN81" s="5"/>
      <c r="LDO81" s="5"/>
      <c r="LDP81" s="5"/>
      <c r="LDQ81" s="5"/>
      <c r="LDR81" s="5"/>
      <c r="LDS81" s="5"/>
      <c r="LDT81" s="5"/>
      <c r="LDU81" s="5"/>
      <c r="LDV81" s="5"/>
      <c r="LDW81" s="5"/>
      <c r="LDX81" s="5"/>
      <c r="LDY81" s="5"/>
      <c r="LDZ81" s="5"/>
      <c r="LEA81" s="5"/>
      <c r="LEB81" s="5"/>
      <c r="LEC81" s="5"/>
      <c r="LED81" s="5"/>
      <c r="LEE81" s="5"/>
      <c r="LEF81" s="5"/>
      <c r="LEG81" s="5"/>
      <c r="LEH81" s="5"/>
      <c r="LEI81" s="5"/>
      <c r="LEJ81" s="5"/>
      <c r="LEK81" s="5"/>
      <c r="LEL81" s="5"/>
      <c r="LEM81" s="5"/>
      <c r="LEN81" s="5"/>
      <c r="LEO81" s="5"/>
      <c r="LEP81" s="5"/>
      <c r="LEQ81" s="5"/>
      <c r="LER81" s="5"/>
      <c r="LES81" s="5"/>
      <c r="LET81" s="5"/>
      <c r="LEU81" s="5"/>
      <c r="LEV81" s="5"/>
      <c r="LEW81" s="5"/>
      <c r="LEX81" s="5"/>
      <c r="LEY81" s="5"/>
      <c r="LEZ81" s="5"/>
      <c r="LFA81" s="5"/>
      <c r="LFB81" s="5"/>
      <c r="LFC81" s="5"/>
      <c r="LFD81" s="5"/>
      <c r="LFE81" s="5"/>
      <c r="LFF81" s="5"/>
      <c r="LFG81" s="5"/>
      <c r="LFH81" s="5"/>
      <c r="LFI81" s="5"/>
      <c r="LFJ81" s="5"/>
      <c r="LFK81" s="5"/>
      <c r="LFL81" s="5"/>
      <c r="LFM81" s="5"/>
      <c r="LFN81" s="5"/>
      <c r="LFO81" s="5"/>
      <c r="LFP81" s="5"/>
      <c r="LFQ81" s="5"/>
      <c r="LFR81" s="5"/>
      <c r="LFS81" s="5"/>
      <c r="LFT81" s="5"/>
      <c r="LFU81" s="5"/>
      <c r="LFV81" s="5"/>
      <c r="LFW81" s="5"/>
      <c r="LFX81" s="5"/>
      <c r="LFY81" s="5"/>
      <c r="LFZ81" s="5"/>
      <c r="LGA81" s="5"/>
      <c r="LGB81" s="5"/>
      <c r="LGC81" s="5"/>
      <c r="LGD81" s="5"/>
      <c r="LGE81" s="5"/>
      <c r="LGF81" s="5"/>
      <c r="LGG81" s="5"/>
      <c r="LGH81" s="5"/>
      <c r="LGI81" s="5"/>
      <c r="LGJ81" s="5"/>
      <c r="LGK81" s="5"/>
      <c r="LGL81" s="5"/>
      <c r="LGM81" s="5"/>
      <c r="LGN81" s="5"/>
      <c r="LGO81" s="5"/>
      <c r="LGP81" s="5"/>
      <c r="LGQ81" s="5"/>
      <c r="LGR81" s="5"/>
      <c r="LGS81" s="5"/>
      <c r="LGT81" s="5"/>
      <c r="LGU81" s="5"/>
      <c r="LGV81" s="5"/>
      <c r="LGW81" s="5"/>
      <c r="LGX81" s="5"/>
      <c r="LGY81" s="5"/>
      <c r="LGZ81" s="5"/>
      <c r="LHA81" s="5"/>
      <c r="LHB81" s="5"/>
      <c r="LHC81" s="5"/>
      <c r="LHD81" s="5"/>
      <c r="LHE81" s="5"/>
      <c r="LHF81" s="5"/>
      <c r="LHG81" s="5"/>
      <c r="LHH81" s="5"/>
      <c r="LHI81" s="5"/>
      <c r="LHJ81" s="5"/>
      <c r="LHK81" s="5"/>
      <c r="LHL81" s="5"/>
      <c r="LHM81" s="5"/>
      <c r="LHN81" s="5"/>
      <c r="LHO81" s="5"/>
      <c r="LHP81" s="5"/>
      <c r="LHQ81" s="5"/>
      <c r="LHR81" s="5"/>
      <c r="LHS81" s="5"/>
      <c r="LHT81" s="5"/>
      <c r="LHU81" s="5"/>
      <c r="LHV81" s="5"/>
      <c r="LHW81" s="5"/>
      <c r="LHX81" s="5"/>
      <c r="LHY81" s="5"/>
      <c r="LHZ81" s="5"/>
      <c r="LIA81" s="5"/>
      <c r="LIB81" s="5"/>
      <c r="LIC81" s="5"/>
      <c r="LID81" s="5"/>
      <c r="LIE81" s="5"/>
      <c r="LIF81" s="5"/>
      <c r="LIG81" s="5"/>
      <c r="LIH81" s="5"/>
      <c r="LII81" s="5"/>
      <c r="LIJ81" s="5"/>
      <c r="LIK81" s="5"/>
      <c r="LIL81" s="5"/>
      <c r="LIM81" s="5"/>
      <c r="LIN81" s="5"/>
      <c r="LIO81" s="5"/>
      <c r="LIP81" s="5"/>
      <c r="LIQ81" s="5"/>
      <c r="LIR81" s="5"/>
      <c r="LIS81" s="5"/>
      <c r="LIT81" s="5"/>
      <c r="LIU81" s="5"/>
      <c r="LIV81" s="5"/>
      <c r="LIW81" s="5"/>
      <c r="LIX81" s="5"/>
      <c r="LIY81" s="5"/>
      <c r="LIZ81" s="5"/>
      <c r="LJA81" s="5"/>
      <c r="LJB81" s="5"/>
      <c r="LJC81" s="5"/>
      <c r="LJD81" s="5"/>
      <c r="LJE81" s="5"/>
      <c r="LJF81" s="5"/>
      <c r="LJG81" s="5"/>
      <c r="LJH81" s="5"/>
      <c r="LJI81" s="5"/>
      <c r="LJJ81" s="5"/>
      <c r="LJK81" s="5"/>
      <c r="LJL81" s="5"/>
      <c r="LJM81" s="5"/>
      <c r="LJN81" s="5"/>
      <c r="LJO81" s="5"/>
      <c r="LJP81" s="5"/>
      <c r="LJQ81" s="5"/>
      <c r="LJR81" s="5"/>
      <c r="LJS81" s="5"/>
      <c r="LJT81" s="5"/>
      <c r="LJU81" s="5"/>
      <c r="LJV81" s="5"/>
      <c r="LJW81" s="5"/>
      <c r="LJX81" s="5"/>
      <c r="LJY81" s="5"/>
      <c r="LJZ81" s="5"/>
      <c r="LKA81" s="5"/>
      <c r="LKB81" s="5"/>
      <c r="LKC81" s="5"/>
      <c r="LKD81" s="5"/>
      <c r="LKE81" s="5"/>
      <c r="LKF81" s="5"/>
      <c r="LKG81" s="5"/>
      <c r="LKH81" s="5"/>
      <c r="LKI81" s="5"/>
      <c r="LKJ81" s="5"/>
      <c r="LKK81" s="5"/>
      <c r="LKL81" s="5"/>
      <c r="LKM81" s="5"/>
      <c r="LKN81" s="5"/>
      <c r="LKO81" s="5"/>
      <c r="LKP81" s="5"/>
      <c r="LKQ81" s="5"/>
      <c r="LKR81" s="5"/>
      <c r="LKS81" s="5"/>
      <c r="LKT81" s="5"/>
      <c r="LKU81" s="5"/>
      <c r="LKV81" s="5"/>
      <c r="LKW81" s="5"/>
      <c r="LKX81" s="5"/>
      <c r="LKY81" s="5"/>
      <c r="LKZ81" s="5"/>
      <c r="LLA81" s="5"/>
      <c r="LLB81" s="5"/>
      <c r="LLC81" s="5"/>
      <c r="LLD81" s="5"/>
      <c r="LLE81" s="5"/>
      <c r="LLF81" s="5"/>
      <c r="LLG81" s="5"/>
      <c r="LLH81" s="5"/>
      <c r="LLI81" s="5"/>
      <c r="LLJ81" s="5"/>
      <c r="LLK81" s="5"/>
      <c r="LLL81" s="5"/>
      <c r="LLM81" s="5"/>
      <c r="LLN81" s="5"/>
      <c r="LLO81" s="5"/>
      <c r="LLP81" s="5"/>
      <c r="LLQ81" s="5"/>
      <c r="LLR81" s="5"/>
      <c r="LLS81" s="5"/>
      <c r="LLT81" s="5"/>
      <c r="LLU81" s="5"/>
      <c r="LLV81" s="5"/>
      <c r="LLW81" s="5"/>
      <c r="LLX81" s="5"/>
      <c r="LLY81" s="5"/>
      <c r="LLZ81" s="5"/>
      <c r="LMA81" s="5"/>
      <c r="LMB81" s="5"/>
      <c r="LMC81" s="5"/>
      <c r="LMD81" s="5"/>
      <c r="LME81" s="5"/>
      <c r="LMF81" s="5"/>
      <c r="LMG81" s="5"/>
      <c r="LMH81" s="5"/>
      <c r="LMI81" s="5"/>
      <c r="LMJ81" s="5"/>
      <c r="LMK81" s="5"/>
      <c r="LML81" s="5"/>
      <c r="LMM81" s="5"/>
      <c r="LMN81" s="5"/>
      <c r="LMO81" s="5"/>
      <c r="LMP81" s="5"/>
      <c r="LMQ81" s="5"/>
      <c r="LMR81" s="5"/>
      <c r="LMS81" s="5"/>
      <c r="LMT81" s="5"/>
      <c r="LMU81" s="5"/>
      <c r="LMV81" s="5"/>
      <c r="LMW81" s="5"/>
      <c r="LMX81" s="5"/>
      <c r="LMY81" s="5"/>
      <c r="LMZ81" s="5"/>
      <c r="LNA81" s="5"/>
      <c r="LNB81" s="5"/>
      <c r="LNC81" s="5"/>
      <c r="LND81" s="5"/>
      <c r="LNE81" s="5"/>
      <c r="LNF81" s="5"/>
      <c r="LNG81" s="5"/>
      <c r="LNH81" s="5"/>
      <c r="LNI81" s="5"/>
      <c r="LNJ81" s="5"/>
      <c r="LNK81" s="5"/>
      <c r="LNL81" s="5"/>
      <c r="LNM81" s="5"/>
      <c r="LNN81" s="5"/>
      <c r="LNO81" s="5"/>
      <c r="LNP81" s="5"/>
      <c r="LNQ81" s="5"/>
      <c r="LNR81" s="5"/>
      <c r="LNS81" s="5"/>
      <c r="LNT81" s="5"/>
      <c r="LNU81" s="5"/>
      <c r="LNV81" s="5"/>
      <c r="LNW81" s="5"/>
      <c r="LNX81" s="5"/>
      <c r="LNY81" s="5"/>
      <c r="LNZ81" s="5"/>
      <c r="LOA81" s="5"/>
      <c r="LOB81" s="5"/>
      <c r="LOC81" s="5"/>
      <c r="LOD81" s="5"/>
      <c r="LOE81" s="5"/>
      <c r="LOF81" s="5"/>
      <c r="LOG81" s="5"/>
      <c r="LOH81" s="5"/>
      <c r="LOI81" s="5"/>
      <c r="LOJ81" s="5"/>
      <c r="LOK81" s="5"/>
      <c r="LOL81" s="5"/>
      <c r="LOM81" s="5"/>
      <c r="LON81" s="5"/>
      <c r="LOO81" s="5"/>
      <c r="LOP81" s="5"/>
      <c r="LOQ81" s="5"/>
      <c r="LOR81" s="5"/>
      <c r="LOS81" s="5"/>
      <c r="LOT81" s="5"/>
      <c r="LOU81" s="5"/>
      <c r="LOV81" s="5"/>
      <c r="LOW81" s="5"/>
      <c r="LOX81" s="5"/>
      <c r="LOY81" s="5"/>
      <c r="LOZ81" s="5"/>
      <c r="LPA81" s="5"/>
      <c r="LPB81" s="5"/>
      <c r="LPC81" s="5"/>
      <c r="LPD81" s="5"/>
      <c r="LPE81" s="5"/>
      <c r="LPF81" s="5"/>
      <c r="LPG81" s="5"/>
      <c r="LPH81" s="5"/>
      <c r="LPI81" s="5"/>
      <c r="LPJ81" s="5"/>
      <c r="LPK81" s="5"/>
      <c r="LPL81" s="5"/>
      <c r="LPM81" s="5"/>
      <c r="LPN81" s="5"/>
      <c r="LPO81" s="5"/>
      <c r="LPP81" s="5"/>
      <c r="LPQ81" s="5"/>
      <c r="LPR81" s="5"/>
      <c r="LPS81" s="5"/>
      <c r="LPT81" s="5"/>
      <c r="LPU81" s="5"/>
      <c r="LPV81" s="5"/>
      <c r="LPW81" s="5"/>
      <c r="LPX81" s="5"/>
      <c r="LPY81" s="5"/>
      <c r="LPZ81" s="5"/>
      <c r="LQA81" s="5"/>
      <c r="LQB81" s="5"/>
      <c r="LQC81" s="5"/>
      <c r="LQD81" s="5"/>
      <c r="LQE81" s="5"/>
      <c r="LQF81" s="5"/>
      <c r="LQG81" s="5"/>
      <c r="LQH81" s="5"/>
      <c r="LQI81" s="5"/>
      <c r="LQJ81" s="5"/>
      <c r="LQK81" s="5"/>
      <c r="LQL81" s="5"/>
      <c r="LQM81" s="5"/>
      <c r="LQN81" s="5"/>
      <c r="LQO81" s="5"/>
      <c r="LQP81" s="5"/>
      <c r="LQQ81" s="5"/>
      <c r="LQR81" s="5"/>
      <c r="LQS81" s="5"/>
      <c r="LQT81" s="5"/>
      <c r="LQU81" s="5"/>
      <c r="LQV81" s="5"/>
      <c r="LQW81" s="5"/>
      <c r="LQX81" s="5"/>
      <c r="LQY81" s="5"/>
      <c r="LQZ81" s="5"/>
      <c r="LRA81" s="5"/>
      <c r="LRB81" s="5"/>
      <c r="LRC81" s="5"/>
      <c r="LRD81" s="5"/>
      <c r="LRE81" s="5"/>
      <c r="LRF81" s="5"/>
      <c r="LRG81" s="5"/>
      <c r="LRH81" s="5"/>
      <c r="LRI81" s="5"/>
      <c r="LRJ81" s="5"/>
      <c r="LRK81" s="5"/>
      <c r="LRL81" s="5"/>
      <c r="LRM81" s="5"/>
      <c r="LRN81" s="5"/>
      <c r="LRO81" s="5"/>
      <c r="LRP81" s="5"/>
      <c r="LRQ81" s="5"/>
      <c r="LRR81" s="5"/>
      <c r="LRS81" s="5"/>
      <c r="LRT81" s="5"/>
      <c r="LRU81" s="5"/>
      <c r="LRV81" s="5"/>
      <c r="LRW81" s="5"/>
      <c r="LRX81" s="5"/>
      <c r="LRY81" s="5"/>
      <c r="LRZ81" s="5"/>
      <c r="LSA81" s="5"/>
      <c r="LSB81" s="5"/>
      <c r="LSC81" s="5"/>
      <c r="LSD81" s="5"/>
      <c r="LSE81" s="5"/>
      <c r="LSF81" s="5"/>
      <c r="LSG81" s="5"/>
      <c r="LSH81" s="5"/>
      <c r="LSI81" s="5"/>
      <c r="LSJ81" s="5"/>
      <c r="LSK81" s="5"/>
      <c r="LSL81" s="5"/>
      <c r="LSM81" s="5"/>
      <c r="LSN81" s="5"/>
      <c r="LSO81" s="5"/>
      <c r="LSP81" s="5"/>
      <c r="LSQ81" s="5"/>
      <c r="LSR81" s="5"/>
      <c r="LSS81" s="5"/>
      <c r="LST81" s="5"/>
      <c r="LSU81" s="5"/>
      <c r="LSV81" s="5"/>
      <c r="LSW81" s="5"/>
      <c r="LSX81" s="5"/>
      <c r="LSY81" s="5"/>
      <c r="LSZ81" s="5"/>
      <c r="LTA81" s="5"/>
      <c r="LTB81" s="5"/>
      <c r="LTC81" s="5"/>
      <c r="LTD81" s="5"/>
      <c r="LTE81" s="5"/>
      <c r="LTF81" s="5"/>
      <c r="LTG81" s="5"/>
      <c r="LTH81" s="5"/>
      <c r="LTI81" s="5"/>
      <c r="LTJ81" s="5"/>
      <c r="LTK81" s="5"/>
      <c r="LTL81" s="5"/>
      <c r="LTM81" s="5"/>
      <c r="LTN81" s="5"/>
      <c r="LTO81" s="5"/>
      <c r="LTP81" s="5"/>
      <c r="LTQ81" s="5"/>
      <c r="LTR81" s="5"/>
      <c r="LTS81" s="5"/>
      <c r="LTT81" s="5"/>
      <c r="LTU81" s="5"/>
      <c r="LTV81" s="5"/>
      <c r="LTW81" s="5"/>
      <c r="LTX81" s="5"/>
      <c r="LTY81" s="5"/>
      <c r="LTZ81" s="5"/>
      <c r="LUA81" s="5"/>
      <c r="LUB81" s="5"/>
      <c r="LUC81" s="5"/>
      <c r="LUD81" s="5"/>
      <c r="LUE81" s="5"/>
      <c r="LUF81" s="5"/>
      <c r="LUG81" s="5"/>
      <c r="LUH81" s="5"/>
      <c r="LUI81" s="5"/>
      <c r="LUJ81" s="5"/>
      <c r="LUK81" s="5"/>
      <c r="LUL81" s="5"/>
      <c r="LUM81" s="5"/>
      <c r="LUN81" s="5"/>
      <c r="LUO81" s="5"/>
      <c r="LUP81" s="5"/>
      <c r="LUQ81" s="5"/>
      <c r="LUR81" s="5"/>
      <c r="LUS81" s="5"/>
      <c r="LUT81" s="5"/>
      <c r="LUU81" s="5"/>
      <c r="LUV81" s="5"/>
      <c r="LUW81" s="5"/>
      <c r="LUX81" s="5"/>
      <c r="LUY81" s="5"/>
      <c r="LUZ81" s="5"/>
      <c r="LVA81" s="5"/>
      <c r="LVB81" s="5"/>
      <c r="LVC81" s="5"/>
      <c r="LVD81" s="5"/>
      <c r="LVE81" s="5"/>
      <c r="LVF81" s="5"/>
      <c r="LVG81" s="5"/>
      <c r="LVH81" s="5"/>
      <c r="LVI81" s="5"/>
      <c r="LVJ81" s="5"/>
      <c r="LVK81" s="5"/>
      <c r="LVL81" s="5"/>
      <c r="LVM81" s="5"/>
      <c r="LVN81" s="5"/>
      <c r="LVO81" s="5"/>
      <c r="LVP81" s="5"/>
      <c r="LVQ81" s="5"/>
      <c r="LVR81" s="5"/>
      <c r="LVS81" s="5"/>
      <c r="LVT81" s="5"/>
      <c r="LVU81" s="5"/>
      <c r="LVV81" s="5"/>
      <c r="LVW81" s="5"/>
      <c r="LVX81" s="5"/>
      <c r="LVY81" s="5"/>
      <c r="LVZ81" s="5"/>
      <c r="LWA81" s="5"/>
      <c r="LWB81" s="5"/>
      <c r="LWC81" s="5"/>
      <c r="LWD81" s="5"/>
      <c r="LWE81" s="5"/>
      <c r="LWF81" s="5"/>
      <c r="LWG81" s="5"/>
      <c r="LWH81" s="5"/>
      <c r="LWI81" s="5"/>
      <c r="LWJ81" s="5"/>
      <c r="LWK81" s="5"/>
      <c r="LWL81" s="5"/>
      <c r="LWM81" s="5"/>
      <c r="LWN81" s="5"/>
      <c r="LWO81" s="5"/>
      <c r="LWP81" s="5"/>
      <c r="LWQ81" s="5"/>
      <c r="LWR81" s="5"/>
      <c r="LWS81" s="5"/>
      <c r="LWT81" s="5"/>
      <c r="LWU81" s="5"/>
      <c r="LWV81" s="5"/>
      <c r="LWW81" s="5"/>
      <c r="LWX81" s="5"/>
      <c r="LWY81" s="5"/>
      <c r="LWZ81" s="5"/>
      <c r="LXA81" s="5"/>
      <c r="LXB81" s="5"/>
      <c r="LXC81" s="5"/>
      <c r="LXD81" s="5"/>
      <c r="LXE81" s="5"/>
      <c r="LXF81" s="5"/>
      <c r="LXG81" s="5"/>
      <c r="LXH81" s="5"/>
      <c r="LXI81" s="5"/>
      <c r="LXJ81" s="5"/>
      <c r="LXK81" s="5"/>
      <c r="LXL81" s="5"/>
      <c r="LXM81" s="5"/>
      <c r="LXN81" s="5"/>
      <c r="LXO81" s="5"/>
      <c r="LXP81" s="5"/>
      <c r="LXQ81" s="5"/>
      <c r="LXR81" s="5"/>
      <c r="LXS81" s="5"/>
      <c r="LXT81" s="5"/>
      <c r="LXU81" s="5"/>
      <c r="LXV81" s="5"/>
      <c r="LXW81" s="5"/>
      <c r="LXX81" s="5"/>
      <c r="LXY81" s="5"/>
      <c r="LXZ81" s="5"/>
      <c r="LYA81" s="5"/>
      <c r="LYB81" s="5"/>
      <c r="LYC81" s="5"/>
      <c r="LYD81" s="5"/>
      <c r="LYE81" s="5"/>
      <c r="LYF81" s="5"/>
      <c r="LYG81" s="5"/>
      <c r="LYH81" s="5"/>
      <c r="LYI81" s="5"/>
      <c r="LYJ81" s="5"/>
      <c r="LYK81" s="5"/>
      <c r="LYL81" s="5"/>
      <c r="LYM81" s="5"/>
      <c r="LYN81" s="5"/>
      <c r="LYO81" s="5"/>
      <c r="LYP81" s="5"/>
      <c r="LYQ81" s="5"/>
      <c r="LYR81" s="5"/>
      <c r="LYS81" s="5"/>
      <c r="LYT81" s="5"/>
      <c r="LYU81" s="5"/>
      <c r="LYV81" s="5"/>
      <c r="LYW81" s="5"/>
      <c r="LYX81" s="5"/>
      <c r="LYY81" s="5"/>
      <c r="LYZ81" s="5"/>
      <c r="LZA81" s="5"/>
      <c r="LZB81" s="5"/>
      <c r="LZC81" s="5"/>
      <c r="LZD81" s="5"/>
      <c r="LZE81" s="5"/>
      <c r="LZF81" s="5"/>
      <c r="LZG81" s="5"/>
      <c r="LZH81" s="5"/>
      <c r="LZI81" s="5"/>
      <c r="LZJ81" s="5"/>
      <c r="LZK81" s="5"/>
      <c r="LZL81" s="5"/>
      <c r="LZM81" s="5"/>
      <c r="LZN81" s="5"/>
      <c r="LZO81" s="5"/>
      <c r="LZP81" s="5"/>
      <c r="LZQ81" s="5"/>
      <c r="LZR81" s="5"/>
      <c r="LZS81" s="5"/>
      <c r="LZT81" s="5"/>
      <c r="LZU81" s="5"/>
      <c r="LZV81" s="5"/>
      <c r="LZW81" s="5"/>
      <c r="LZX81" s="5"/>
      <c r="LZY81" s="5"/>
      <c r="LZZ81" s="5"/>
      <c r="MAA81" s="5"/>
      <c r="MAB81" s="5"/>
      <c r="MAC81" s="5"/>
      <c r="MAD81" s="5"/>
      <c r="MAE81" s="5"/>
      <c r="MAF81" s="5"/>
      <c r="MAG81" s="5"/>
      <c r="MAH81" s="5"/>
      <c r="MAI81" s="5"/>
      <c r="MAJ81" s="5"/>
      <c r="MAK81" s="5"/>
      <c r="MAL81" s="5"/>
      <c r="MAM81" s="5"/>
      <c r="MAN81" s="5"/>
      <c r="MAO81" s="5"/>
      <c r="MAP81" s="5"/>
      <c r="MAQ81" s="5"/>
      <c r="MAR81" s="5"/>
      <c r="MAS81" s="5"/>
      <c r="MAT81" s="5"/>
      <c r="MAU81" s="5"/>
      <c r="MAV81" s="5"/>
      <c r="MAW81" s="5"/>
      <c r="MAX81" s="5"/>
      <c r="MAY81" s="5"/>
      <c r="MAZ81" s="5"/>
      <c r="MBA81" s="5"/>
      <c r="MBB81" s="5"/>
      <c r="MBC81" s="5"/>
      <c r="MBD81" s="5"/>
      <c r="MBE81" s="5"/>
      <c r="MBF81" s="5"/>
      <c r="MBG81" s="5"/>
      <c r="MBH81" s="5"/>
      <c r="MBI81" s="5"/>
      <c r="MBJ81" s="5"/>
      <c r="MBK81" s="5"/>
      <c r="MBL81" s="5"/>
      <c r="MBM81" s="5"/>
      <c r="MBN81" s="5"/>
      <c r="MBO81" s="5"/>
      <c r="MBP81" s="5"/>
      <c r="MBQ81" s="5"/>
      <c r="MBR81" s="5"/>
      <c r="MBS81" s="5"/>
      <c r="MBT81" s="5"/>
      <c r="MBU81" s="5"/>
      <c r="MBV81" s="5"/>
      <c r="MBW81" s="5"/>
      <c r="MBX81" s="5"/>
      <c r="MBY81" s="5"/>
      <c r="MBZ81" s="5"/>
      <c r="MCA81" s="5"/>
      <c r="MCB81" s="5"/>
      <c r="MCC81" s="5"/>
      <c r="MCD81" s="5"/>
      <c r="MCE81" s="5"/>
      <c r="MCF81" s="5"/>
      <c r="MCG81" s="5"/>
      <c r="MCH81" s="5"/>
      <c r="MCI81" s="5"/>
      <c r="MCJ81" s="5"/>
      <c r="MCK81" s="5"/>
      <c r="MCL81" s="5"/>
      <c r="MCM81" s="5"/>
      <c r="MCN81" s="5"/>
      <c r="MCO81" s="5"/>
      <c r="MCP81" s="5"/>
      <c r="MCQ81" s="5"/>
      <c r="MCR81" s="5"/>
      <c r="MCS81" s="5"/>
      <c r="MCT81" s="5"/>
      <c r="MCU81" s="5"/>
      <c r="MCV81" s="5"/>
      <c r="MCW81" s="5"/>
      <c r="MCX81" s="5"/>
      <c r="MCY81" s="5"/>
      <c r="MCZ81" s="5"/>
      <c r="MDA81" s="5"/>
      <c r="MDB81" s="5"/>
      <c r="MDC81" s="5"/>
      <c r="MDD81" s="5"/>
      <c r="MDE81" s="5"/>
      <c r="MDF81" s="5"/>
      <c r="MDG81" s="5"/>
      <c r="MDH81" s="5"/>
      <c r="MDI81" s="5"/>
      <c r="MDJ81" s="5"/>
      <c r="MDK81" s="5"/>
      <c r="MDL81" s="5"/>
      <c r="MDM81" s="5"/>
      <c r="MDN81" s="5"/>
      <c r="MDO81" s="5"/>
      <c r="MDP81" s="5"/>
      <c r="MDQ81" s="5"/>
      <c r="MDR81" s="5"/>
      <c r="MDS81" s="5"/>
      <c r="MDT81" s="5"/>
      <c r="MDU81" s="5"/>
      <c r="MDV81" s="5"/>
      <c r="MDW81" s="5"/>
      <c r="MDX81" s="5"/>
      <c r="MDY81" s="5"/>
      <c r="MDZ81" s="5"/>
      <c r="MEA81" s="5"/>
      <c r="MEB81" s="5"/>
      <c r="MEC81" s="5"/>
      <c r="MED81" s="5"/>
      <c r="MEE81" s="5"/>
      <c r="MEF81" s="5"/>
      <c r="MEG81" s="5"/>
      <c r="MEH81" s="5"/>
      <c r="MEI81" s="5"/>
      <c r="MEJ81" s="5"/>
      <c r="MEK81" s="5"/>
      <c r="MEL81" s="5"/>
      <c r="MEM81" s="5"/>
      <c r="MEN81" s="5"/>
      <c r="MEO81" s="5"/>
      <c r="MEP81" s="5"/>
      <c r="MEQ81" s="5"/>
      <c r="MER81" s="5"/>
      <c r="MES81" s="5"/>
      <c r="MET81" s="5"/>
      <c r="MEU81" s="5"/>
      <c r="MEV81" s="5"/>
      <c r="MEW81" s="5"/>
      <c r="MEX81" s="5"/>
      <c r="MEY81" s="5"/>
      <c r="MEZ81" s="5"/>
      <c r="MFA81" s="5"/>
      <c r="MFB81" s="5"/>
      <c r="MFC81" s="5"/>
      <c r="MFD81" s="5"/>
      <c r="MFE81" s="5"/>
      <c r="MFF81" s="5"/>
      <c r="MFG81" s="5"/>
      <c r="MFH81" s="5"/>
      <c r="MFI81" s="5"/>
      <c r="MFJ81" s="5"/>
      <c r="MFK81" s="5"/>
      <c r="MFL81" s="5"/>
      <c r="MFM81" s="5"/>
      <c r="MFN81" s="5"/>
      <c r="MFO81" s="5"/>
      <c r="MFP81" s="5"/>
      <c r="MFQ81" s="5"/>
      <c r="MFR81" s="5"/>
      <c r="MFS81" s="5"/>
      <c r="MFT81" s="5"/>
      <c r="MFU81" s="5"/>
      <c r="MFV81" s="5"/>
      <c r="MFW81" s="5"/>
      <c r="MFX81" s="5"/>
      <c r="MFY81" s="5"/>
      <c r="MFZ81" s="5"/>
      <c r="MGA81" s="5"/>
      <c r="MGB81" s="5"/>
      <c r="MGC81" s="5"/>
      <c r="MGD81" s="5"/>
      <c r="MGE81" s="5"/>
      <c r="MGF81" s="5"/>
      <c r="MGG81" s="5"/>
      <c r="MGH81" s="5"/>
      <c r="MGI81" s="5"/>
      <c r="MGJ81" s="5"/>
      <c r="MGK81" s="5"/>
      <c r="MGL81" s="5"/>
      <c r="MGM81" s="5"/>
      <c r="MGN81" s="5"/>
      <c r="MGO81" s="5"/>
      <c r="MGP81" s="5"/>
      <c r="MGQ81" s="5"/>
      <c r="MGR81" s="5"/>
      <c r="MGS81" s="5"/>
      <c r="MGT81" s="5"/>
      <c r="MGU81" s="5"/>
      <c r="MGV81" s="5"/>
      <c r="MGW81" s="5"/>
      <c r="MGX81" s="5"/>
      <c r="MGY81" s="5"/>
      <c r="MGZ81" s="5"/>
      <c r="MHA81" s="5"/>
      <c r="MHB81" s="5"/>
      <c r="MHC81" s="5"/>
      <c r="MHD81" s="5"/>
      <c r="MHE81" s="5"/>
      <c r="MHF81" s="5"/>
      <c r="MHG81" s="5"/>
      <c r="MHH81" s="5"/>
      <c r="MHI81" s="5"/>
      <c r="MHJ81" s="5"/>
      <c r="MHK81" s="5"/>
      <c r="MHL81" s="5"/>
      <c r="MHM81" s="5"/>
      <c r="MHN81" s="5"/>
      <c r="MHO81" s="5"/>
      <c r="MHP81" s="5"/>
      <c r="MHQ81" s="5"/>
      <c r="MHR81" s="5"/>
      <c r="MHS81" s="5"/>
      <c r="MHT81" s="5"/>
      <c r="MHU81" s="5"/>
      <c r="MHV81" s="5"/>
      <c r="MHW81" s="5"/>
      <c r="MHX81" s="5"/>
      <c r="MHY81" s="5"/>
      <c r="MHZ81" s="5"/>
      <c r="MIA81" s="5"/>
      <c r="MIB81" s="5"/>
      <c r="MIC81" s="5"/>
      <c r="MID81" s="5"/>
      <c r="MIE81" s="5"/>
      <c r="MIF81" s="5"/>
      <c r="MIG81" s="5"/>
      <c r="MIH81" s="5"/>
      <c r="MII81" s="5"/>
      <c r="MIJ81" s="5"/>
      <c r="MIK81" s="5"/>
      <c r="MIL81" s="5"/>
      <c r="MIM81" s="5"/>
      <c r="MIN81" s="5"/>
      <c r="MIO81" s="5"/>
      <c r="MIP81" s="5"/>
      <c r="MIQ81" s="5"/>
      <c r="MIR81" s="5"/>
      <c r="MIS81" s="5"/>
      <c r="MIT81" s="5"/>
      <c r="MIU81" s="5"/>
      <c r="MIV81" s="5"/>
      <c r="MIW81" s="5"/>
      <c r="MIX81" s="5"/>
      <c r="MIY81" s="5"/>
      <c r="MIZ81" s="5"/>
      <c r="MJA81" s="5"/>
      <c r="MJB81" s="5"/>
      <c r="MJC81" s="5"/>
      <c r="MJD81" s="5"/>
      <c r="MJE81" s="5"/>
      <c r="MJF81" s="5"/>
      <c r="MJG81" s="5"/>
      <c r="MJH81" s="5"/>
      <c r="MJI81" s="5"/>
      <c r="MJJ81" s="5"/>
      <c r="MJK81" s="5"/>
      <c r="MJL81" s="5"/>
      <c r="MJM81" s="5"/>
      <c r="MJN81" s="5"/>
      <c r="MJO81" s="5"/>
      <c r="MJP81" s="5"/>
      <c r="MJQ81" s="5"/>
      <c r="MJR81" s="5"/>
      <c r="MJS81" s="5"/>
      <c r="MJT81" s="5"/>
      <c r="MJU81" s="5"/>
      <c r="MJV81" s="5"/>
      <c r="MJW81" s="5"/>
      <c r="MJX81" s="5"/>
      <c r="MJY81" s="5"/>
      <c r="MJZ81" s="5"/>
      <c r="MKA81" s="5"/>
      <c r="MKB81" s="5"/>
      <c r="MKC81" s="5"/>
      <c r="MKD81" s="5"/>
      <c r="MKE81" s="5"/>
      <c r="MKF81" s="5"/>
      <c r="MKG81" s="5"/>
      <c r="MKH81" s="5"/>
      <c r="MKI81" s="5"/>
      <c r="MKJ81" s="5"/>
      <c r="MKK81" s="5"/>
      <c r="MKL81" s="5"/>
      <c r="MKM81" s="5"/>
      <c r="MKN81" s="5"/>
      <c r="MKO81" s="5"/>
      <c r="MKP81" s="5"/>
      <c r="MKQ81" s="5"/>
      <c r="MKR81" s="5"/>
      <c r="MKS81" s="5"/>
      <c r="MKT81" s="5"/>
      <c r="MKU81" s="5"/>
      <c r="MKV81" s="5"/>
      <c r="MKW81" s="5"/>
      <c r="MKX81" s="5"/>
      <c r="MKY81" s="5"/>
      <c r="MKZ81" s="5"/>
      <c r="MLA81" s="5"/>
      <c r="MLB81" s="5"/>
      <c r="MLC81" s="5"/>
      <c r="MLD81" s="5"/>
      <c r="MLE81" s="5"/>
      <c r="MLF81" s="5"/>
      <c r="MLG81" s="5"/>
      <c r="MLH81" s="5"/>
      <c r="MLI81" s="5"/>
      <c r="MLJ81" s="5"/>
      <c r="MLK81" s="5"/>
      <c r="MLL81" s="5"/>
      <c r="MLM81" s="5"/>
      <c r="MLN81" s="5"/>
      <c r="MLO81" s="5"/>
      <c r="MLP81" s="5"/>
      <c r="MLQ81" s="5"/>
      <c r="MLR81" s="5"/>
      <c r="MLS81" s="5"/>
      <c r="MLT81" s="5"/>
      <c r="MLU81" s="5"/>
      <c r="MLV81" s="5"/>
      <c r="MLW81" s="5"/>
      <c r="MLX81" s="5"/>
      <c r="MLY81" s="5"/>
      <c r="MLZ81" s="5"/>
      <c r="MMA81" s="5"/>
      <c r="MMB81" s="5"/>
      <c r="MMC81" s="5"/>
      <c r="MMD81" s="5"/>
      <c r="MME81" s="5"/>
      <c r="MMF81" s="5"/>
      <c r="MMG81" s="5"/>
      <c r="MMH81" s="5"/>
      <c r="MMI81" s="5"/>
      <c r="MMJ81" s="5"/>
      <c r="MMK81" s="5"/>
      <c r="MML81" s="5"/>
      <c r="MMM81" s="5"/>
      <c r="MMN81" s="5"/>
      <c r="MMO81" s="5"/>
      <c r="MMP81" s="5"/>
      <c r="MMQ81" s="5"/>
      <c r="MMR81" s="5"/>
      <c r="MMS81" s="5"/>
      <c r="MMT81" s="5"/>
      <c r="MMU81" s="5"/>
      <c r="MMV81" s="5"/>
      <c r="MMW81" s="5"/>
      <c r="MMX81" s="5"/>
      <c r="MMY81" s="5"/>
      <c r="MMZ81" s="5"/>
      <c r="MNA81" s="5"/>
      <c r="MNB81" s="5"/>
      <c r="MNC81" s="5"/>
      <c r="MND81" s="5"/>
      <c r="MNE81" s="5"/>
      <c r="MNF81" s="5"/>
      <c r="MNG81" s="5"/>
      <c r="MNH81" s="5"/>
      <c r="MNI81" s="5"/>
      <c r="MNJ81" s="5"/>
      <c r="MNK81" s="5"/>
      <c r="MNL81" s="5"/>
      <c r="MNM81" s="5"/>
      <c r="MNN81" s="5"/>
      <c r="MNO81" s="5"/>
      <c r="MNP81" s="5"/>
      <c r="MNQ81" s="5"/>
      <c r="MNR81" s="5"/>
      <c r="MNS81" s="5"/>
      <c r="MNT81" s="5"/>
      <c r="MNU81" s="5"/>
      <c r="MNV81" s="5"/>
      <c r="MNW81" s="5"/>
      <c r="MNX81" s="5"/>
      <c r="MNY81" s="5"/>
      <c r="MNZ81" s="5"/>
      <c r="MOA81" s="5"/>
      <c r="MOB81" s="5"/>
      <c r="MOC81" s="5"/>
      <c r="MOD81" s="5"/>
      <c r="MOE81" s="5"/>
      <c r="MOF81" s="5"/>
      <c r="MOG81" s="5"/>
      <c r="MOH81" s="5"/>
      <c r="MOI81" s="5"/>
      <c r="MOJ81" s="5"/>
      <c r="MOK81" s="5"/>
      <c r="MOL81" s="5"/>
      <c r="MOM81" s="5"/>
      <c r="MON81" s="5"/>
      <c r="MOO81" s="5"/>
      <c r="MOP81" s="5"/>
      <c r="MOQ81" s="5"/>
      <c r="MOR81" s="5"/>
      <c r="MOS81" s="5"/>
      <c r="MOT81" s="5"/>
      <c r="MOU81" s="5"/>
      <c r="MOV81" s="5"/>
      <c r="MOW81" s="5"/>
      <c r="MOX81" s="5"/>
      <c r="MOY81" s="5"/>
      <c r="MOZ81" s="5"/>
      <c r="MPA81" s="5"/>
      <c r="MPB81" s="5"/>
      <c r="MPC81" s="5"/>
      <c r="MPD81" s="5"/>
      <c r="MPE81" s="5"/>
      <c r="MPF81" s="5"/>
      <c r="MPG81" s="5"/>
      <c r="MPH81" s="5"/>
      <c r="MPI81" s="5"/>
      <c r="MPJ81" s="5"/>
      <c r="MPK81" s="5"/>
      <c r="MPL81" s="5"/>
      <c r="MPM81" s="5"/>
      <c r="MPN81" s="5"/>
      <c r="MPO81" s="5"/>
      <c r="MPP81" s="5"/>
      <c r="MPQ81" s="5"/>
      <c r="MPR81" s="5"/>
      <c r="MPS81" s="5"/>
      <c r="MPT81" s="5"/>
      <c r="MPU81" s="5"/>
      <c r="MPV81" s="5"/>
      <c r="MPW81" s="5"/>
      <c r="MPX81" s="5"/>
      <c r="MPY81" s="5"/>
      <c r="MPZ81" s="5"/>
      <c r="MQA81" s="5"/>
      <c r="MQB81" s="5"/>
      <c r="MQC81" s="5"/>
      <c r="MQD81" s="5"/>
      <c r="MQE81" s="5"/>
      <c r="MQF81" s="5"/>
      <c r="MQG81" s="5"/>
      <c r="MQH81" s="5"/>
      <c r="MQI81" s="5"/>
      <c r="MQJ81" s="5"/>
      <c r="MQK81" s="5"/>
      <c r="MQL81" s="5"/>
      <c r="MQM81" s="5"/>
      <c r="MQN81" s="5"/>
      <c r="MQO81" s="5"/>
      <c r="MQP81" s="5"/>
      <c r="MQQ81" s="5"/>
      <c r="MQR81" s="5"/>
      <c r="MQS81" s="5"/>
      <c r="MQT81" s="5"/>
      <c r="MQU81" s="5"/>
      <c r="MQV81" s="5"/>
      <c r="MQW81" s="5"/>
      <c r="MQX81" s="5"/>
      <c r="MQY81" s="5"/>
      <c r="MQZ81" s="5"/>
      <c r="MRA81" s="5"/>
      <c r="MRB81" s="5"/>
      <c r="MRC81" s="5"/>
      <c r="MRD81" s="5"/>
      <c r="MRE81" s="5"/>
      <c r="MRF81" s="5"/>
      <c r="MRG81" s="5"/>
      <c r="MRH81" s="5"/>
      <c r="MRI81" s="5"/>
      <c r="MRJ81" s="5"/>
      <c r="MRK81" s="5"/>
      <c r="MRL81" s="5"/>
      <c r="MRM81" s="5"/>
      <c r="MRN81" s="5"/>
      <c r="MRO81" s="5"/>
      <c r="MRP81" s="5"/>
      <c r="MRQ81" s="5"/>
      <c r="MRR81" s="5"/>
      <c r="MRS81" s="5"/>
      <c r="MRT81" s="5"/>
      <c r="MRU81" s="5"/>
      <c r="MRV81" s="5"/>
      <c r="MRW81" s="5"/>
      <c r="MRX81" s="5"/>
      <c r="MRY81" s="5"/>
      <c r="MRZ81" s="5"/>
      <c r="MSA81" s="5"/>
      <c r="MSB81" s="5"/>
      <c r="MSC81" s="5"/>
      <c r="MSD81" s="5"/>
      <c r="MSE81" s="5"/>
      <c r="MSF81" s="5"/>
      <c r="MSG81" s="5"/>
      <c r="MSH81" s="5"/>
      <c r="MSI81" s="5"/>
      <c r="MSJ81" s="5"/>
      <c r="MSK81" s="5"/>
      <c r="MSL81" s="5"/>
      <c r="MSM81" s="5"/>
      <c r="MSN81" s="5"/>
      <c r="MSO81" s="5"/>
      <c r="MSP81" s="5"/>
      <c r="MSQ81" s="5"/>
      <c r="MSR81" s="5"/>
      <c r="MSS81" s="5"/>
      <c r="MST81" s="5"/>
      <c r="MSU81" s="5"/>
      <c r="MSV81" s="5"/>
      <c r="MSW81" s="5"/>
      <c r="MSX81" s="5"/>
      <c r="MSY81" s="5"/>
      <c r="MSZ81" s="5"/>
      <c r="MTA81" s="5"/>
      <c r="MTB81" s="5"/>
      <c r="MTC81" s="5"/>
      <c r="MTD81" s="5"/>
      <c r="MTE81" s="5"/>
      <c r="MTF81" s="5"/>
      <c r="MTG81" s="5"/>
      <c r="MTH81" s="5"/>
      <c r="MTI81" s="5"/>
      <c r="MTJ81" s="5"/>
      <c r="MTK81" s="5"/>
      <c r="MTL81" s="5"/>
      <c r="MTM81" s="5"/>
      <c r="MTN81" s="5"/>
      <c r="MTO81" s="5"/>
      <c r="MTP81" s="5"/>
      <c r="MTQ81" s="5"/>
      <c r="MTR81" s="5"/>
      <c r="MTS81" s="5"/>
      <c r="MTT81" s="5"/>
      <c r="MTU81" s="5"/>
      <c r="MTV81" s="5"/>
      <c r="MTW81" s="5"/>
      <c r="MTX81" s="5"/>
      <c r="MTY81" s="5"/>
      <c r="MTZ81" s="5"/>
      <c r="MUA81" s="5"/>
      <c r="MUB81" s="5"/>
      <c r="MUC81" s="5"/>
      <c r="MUD81" s="5"/>
      <c r="MUE81" s="5"/>
      <c r="MUF81" s="5"/>
      <c r="MUG81" s="5"/>
      <c r="MUH81" s="5"/>
      <c r="MUI81" s="5"/>
      <c r="MUJ81" s="5"/>
      <c r="MUK81" s="5"/>
      <c r="MUL81" s="5"/>
      <c r="MUM81" s="5"/>
      <c r="MUN81" s="5"/>
      <c r="MUO81" s="5"/>
      <c r="MUP81" s="5"/>
      <c r="MUQ81" s="5"/>
      <c r="MUR81" s="5"/>
      <c r="MUS81" s="5"/>
      <c r="MUT81" s="5"/>
      <c r="MUU81" s="5"/>
      <c r="MUV81" s="5"/>
      <c r="MUW81" s="5"/>
      <c r="MUX81" s="5"/>
      <c r="MUY81" s="5"/>
      <c r="MUZ81" s="5"/>
      <c r="MVA81" s="5"/>
      <c r="MVB81" s="5"/>
      <c r="MVC81" s="5"/>
      <c r="MVD81" s="5"/>
      <c r="MVE81" s="5"/>
      <c r="MVF81" s="5"/>
      <c r="MVG81" s="5"/>
      <c r="MVH81" s="5"/>
      <c r="MVI81" s="5"/>
      <c r="MVJ81" s="5"/>
      <c r="MVK81" s="5"/>
      <c r="MVL81" s="5"/>
      <c r="MVM81" s="5"/>
      <c r="MVN81" s="5"/>
      <c r="MVO81" s="5"/>
      <c r="MVP81" s="5"/>
      <c r="MVQ81" s="5"/>
      <c r="MVR81" s="5"/>
      <c r="MVS81" s="5"/>
      <c r="MVT81" s="5"/>
      <c r="MVU81" s="5"/>
      <c r="MVV81" s="5"/>
      <c r="MVW81" s="5"/>
      <c r="MVX81" s="5"/>
      <c r="MVY81" s="5"/>
      <c r="MVZ81" s="5"/>
      <c r="MWA81" s="5"/>
      <c r="MWB81" s="5"/>
      <c r="MWC81" s="5"/>
      <c r="MWD81" s="5"/>
      <c r="MWE81" s="5"/>
      <c r="MWF81" s="5"/>
      <c r="MWG81" s="5"/>
      <c r="MWH81" s="5"/>
      <c r="MWI81" s="5"/>
      <c r="MWJ81" s="5"/>
      <c r="MWK81" s="5"/>
      <c r="MWL81" s="5"/>
      <c r="MWM81" s="5"/>
      <c r="MWN81" s="5"/>
      <c r="MWO81" s="5"/>
      <c r="MWP81" s="5"/>
      <c r="MWQ81" s="5"/>
      <c r="MWR81" s="5"/>
      <c r="MWS81" s="5"/>
      <c r="MWT81" s="5"/>
      <c r="MWU81" s="5"/>
      <c r="MWV81" s="5"/>
      <c r="MWW81" s="5"/>
      <c r="MWX81" s="5"/>
      <c r="MWY81" s="5"/>
      <c r="MWZ81" s="5"/>
      <c r="MXA81" s="5"/>
      <c r="MXB81" s="5"/>
      <c r="MXC81" s="5"/>
      <c r="MXD81" s="5"/>
      <c r="MXE81" s="5"/>
      <c r="MXF81" s="5"/>
      <c r="MXG81" s="5"/>
      <c r="MXH81" s="5"/>
      <c r="MXI81" s="5"/>
      <c r="MXJ81" s="5"/>
      <c r="MXK81" s="5"/>
      <c r="MXL81" s="5"/>
      <c r="MXM81" s="5"/>
      <c r="MXN81" s="5"/>
      <c r="MXO81" s="5"/>
      <c r="MXP81" s="5"/>
      <c r="MXQ81" s="5"/>
      <c r="MXR81" s="5"/>
      <c r="MXS81" s="5"/>
      <c r="MXT81" s="5"/>
      <c r="MXU81" s="5"/>
      <c r="MXV81" s="5"/>
      <c r="MXW81" s="5"/>
      <c r="MXX81" s="5"/>
      <c r="MXY81" s="5"/>
      <c r="MXZ81" s="5"/>
      <c r="MYA81" s="5"/>
      <c r="MYB81" s="5"/>
      <c r="MYC81" s="5"/>
      <c r="MYD81" s="5"/>
      <c r="MYE81" s="5"/>
      <c r="MYF81" s="5"/>
      <c r="MYG81" s="5"/>
      <c r="MYH81" s="5"/>
      <c r="MYI81" s="5"/>
      <c r="MYJ81" s="5"/>
      <c r="MYK81" s="5"/>
      <c r="MYL81" s="5"/>
      <c r="MYM81" s="5"/>
      <c r="MYN81" s="5"/>
      <c r="MYO81" s="5"/>
      <c r="MYP81" s="5"/>
      <c r="MYQ81" s="5"/>
      <c r="MYR81" s="5"/>
      <c r="MYS81" s="5"/>
      <c r="MYT81" s="5"/>
      <c r="MYU81" s="5"/>
      <c r="MYV81" s="5"/>
      <c r="MYW81" s="5"/>
      <c r="MYX81" s="5"/>
      <c r="MYY81" s="5"/>
      <c r="MYZ81" s="5"/>
      <c r="MZA81" s="5"/>
      <c r="MZB81" s="5"/>
      <c r="MZC81" s="5"/>
      <c r="MZD81" s="5"/>
      <c r="MZE81" s="5"/>
      <c r="MZF81" s="5"/>
      <c r="MZG81" s="5"/>
      <c r="MZH81" s="5"/>
      <c r="MZI81" s="5"/>
      <c r="MZJ81" s="5"/>
      <c r="MZK81" s="5"/>
      <c r="MZL81" s="5"/>
      <c r="MZM81" s="5"/>
      <c r="MZN81" s="5"/>
      <c r="MZO81" s="5"/>
      <c r="MZP81" s="5"/>
      <c r="MZQ81" s="5"/>
      <c r="MZR81" s="5"/>
      <c r="MZS81" s="5"/>
      <c r="MZT81" s="5"/>
      <c r="MZU81" s="5"/>
      <c r="MZV81" s="5"/>
      <c r="MZW81" s="5"/>
      <c r="MZX81" s="5"/>
      <c r="MZY81" s="5"/>
      <c r="MZZ81" s="5"/>
      <c r="NAA81" s="5"/>
      <c r="NAB81" s="5"/>
      <c r="NAC81" s="5"/>
      <c r="NAD81" s="5"/>
      <c r="NAE81" s="5"/>
      <c r="NAF81" s="5"/>
      <c r="NAG81" s="5"/>
      <c r="NAH81" s="5"/>
      <c r="NAI81" s="5"/>
      <c r="NAJ81" s="5"/>
      <c r="NAK81" s="5"/>
      <c r="NAL81" s="5"/>
      <c r="NAM81" s="5"/>
      <c r="NAN81" s="5"/>
      <c r="NAO81" s="5"/>
      <c r="NAP81" s="5"/>
      <c r="NAQ81" s="5"/>
      <c r="NAR81" s="5"/>
      <c r="NAS81" s="5"/>
      <c r="NAT81" s="5"/>
      <c r="NAU81" s="5"/>
      <c r="NAV81" s="5"/>
      <c r="NAW81" s="5"/>
      <c r="NAX81" s="5"/>
      <c r="NAY81" s="5"/>
      <c r="NAZ81" s="5"/>
      <c r="NBA81" s="5"/>
      <c r="NBB81" s="5"/>
      <c r="NBC81" s="5"/>
      <c r="NBD81" s="5"/>
      <c r="NBE81" s="5"/>
      <c r="NBF81" s="5"/>
      <c r="NBG81" s="5"/>
      <c r="NBH81" s="5"/>
      <c r="NBI81" s="5"/>
      <c r="NBJ81" s="5"/>
      <c r="NBK81" s="5"/>
      <c r="NBL81" s="5"/>
      <c r="NBM81" s="5"/>
      <c r="NBN81" s="5"/>
      <c r="NBO81" s="5"/>
      <c r="NBP81" s="5"/>
      <c r="NBQ81" s="5"/>
      <c r="NBR81" s="5"/>
      <c r="NBS81" s="5"/>
      <c r="NBT81" s="5"/>
      <c r="NBU81" s="5"/>
      <c r="NBV81" s="5"/>
      <c r="NBW81" s="5"/>
      <c r="NBX81" s="5"/>
      <c r="NBY81" s="5"/>
      <c r="NBZ81" s="5"/>
      <c r="NCA81" s="5"/>
      <c r="NCB81" s="5"/>
      <c r="NCC81" s="5"/>
      <c r="NCD81" s="5"/>
      <c r="NCE81" s="5"/>
      <c r="NCF81" s="5"/>
      <c r="NCG81" s="5"/>
      <c r="NCH81" s="5"/>
      <c r="NCI81" s="5"/>
      <c r="NCJ81" s="5"/>
      <c r="NCK81" s="5"/>
      <c r="NCL81" s="5"/>
      <c r="NCM81" s="5"/>
      <c r="NCN81" s="5"/>
      <c r="NCO81" s="5"/>
      <c r="NCP81" s="5"/>
      <c r="NCQ81" s="5"/>
      <c r="NCR81" s="5"/>
      <c r="NCS81" s="5"/>
      <c r="NCT81" s="5"/>
      <c r="NCU81" s="5"/>
      <c r="NCV81" s="5"/>
      <c r="NCW81" s="5"/>
      <c r="NCX81" s="5"/>
      <c r="NCY81" s="5"/>
      <c r="NCZ81" s="5"/>
      <c r="NDA81" s="5"/>
      <c r="NDB81" s="5"/>
      <c r="NDC81" s="5"/>
      <c r="NDD81" s="5"/>
      <c r="NDE81" s="5"/>
      <c r="NDF81" s="5"/>
      <c r="NDG81" s="5"/>
      <c r="NDH81" s="5"/>
      <c r="NDI81" s="5"/>
      <c r="NDJ81" s="5"/>
      <c r="NDK81" s="5"/>
      <c r="NDL81" s="5"/>
      <c r="NDM81" s="5"/>
      <c r="NDN81" s="5"/>
      <c r="NDO81" s="5"/>
      <c r="NDP81" s="5"/>
      <c r="NDQ81" s="5"/>
      <c r="NDR81" s="5"/>
      <c r="NDS81" s="5"/>
      <c r="NDT81" s="5"/>
      <c r="NDU81" s="5"/>
      <c r="NDV81" s="5"/>
      <c r="NDW81" s="5"/>
      <c r="NDX81" s="5"/>
      <c r="NDY81" s="5"/>
      <c r="NDZ81" s="5"/>
      <c r="NEA81" s="5"/>
      <c r="NEB81" s="5"/>
      <c r="NEC81" s="5"/>
      <c r="NED81" s="5"/>
      <c r="NEE81" s="5"/>
      <c r="NEF81" s="5"/>
      <c r="NEG81" s="5"/>
      <c r="NEH81" s="5"/>
      <c r="NEI81" s="5"/>
      <c r="NEJ81" s="5"/>
      <c r="NEK81" s="5"/>
      <c r="NEL81" s="5"/>
      <c r="NEM81" s="5"/>
      <c r="NEN81" s="5"/>
      <c r="NEO81" s="5"/>
      <c r="NEP81" s="5"/>
      <c r="NEQ81" s="5"/>
      <c r="NER81" s="5"/>
      <c r="NES81" s="5"/>
      <c r="NET81" s="5"/>
      <c r="NEU81" s="5"/>
      <c r="NEV81" s="5"/>
      <c r="NEW81" s="5"/>
      <c r="NEX81" s="5"/>
      <c r="NEY81" s="5"/>
      <c r="NEZ81" s="5"/>
      <c r="NFA81" s="5"/>
      <c r="NFB81" s="5"/>
      <c r="NFC81" s="5"/>
      <c r="NFD81" s="5"/>
      <c r="NFE81" s="5"/>
      <c r="NFF81" s="5"/>
      <c r="NFG81" s="5"/>
      <c r="NFH81" s="5"/>
      <c r="NFI81" s="5"/>
      <c r="NFJ81" s="5"/>
      <c r="NFK81" s="5"/>
      <c r="NFL81" s="5"/>
      <c r="NFM81" s="5"/>
      <c r="NFN81" s="5"/>
      <c r="NFO81" s="5"/>
      <c r="NFP81" s="5"/>
      <c r="NFQ81" s="5"/>
      <c r="NFR81" s="5"/>
      <c r="NFS81" s="5"/>
      <c r="NFT81" s="5"/>
      <c r="NFU81" s="5"/>
      <c r="NFV81" s="5"/>
      <c r="NFW81" s="5"/>
      <c r="NFX81" s="5"/>
      <c r="NFY81" s="5"/>
      <c r="NFZ81" s="5"/>
      <c r="NGA81" s="5"/>
      <c r="NGB81" s="5"/>
      <c r="NGC81" s="5"/>
      <c r="NGD81" s="5"/>
      <c r="NGE81" s="5"/>
      <c r="NGF81" s="5"/>
      <c r="NGG81" s="5"/>
      <c r="NGH81" s="5"/>
      <c r="NGI81" s="5"/>
      <c r="NGJ81" s="5"/>
      <c r="NGK81" s="5"/>
      <c r="NGL81" s="5"/>
      <c r="NGM81" s="5"/>
      <c r="NGN81" s="5"/>
      <c r="NGO81" s="5"/>
      <c r="NGP81" s="5"/>
      <c r="NGQ81" s="5"/>
      <c r="NGR81" s="5"/>
      <c r="NGS81" s="5"/>
      <c r="NGT81" s="5"/>
      <c r="NGU81" s="5"/>
      <c r="NGV81" s="5"/>
      <c r="NGW81" s="5"/>
      <c r="NGX81" s="5"/>
      <c r="NGY81" s="5"/>
      <c r="NGZ81" s="5"/>
      <c r="NHA81" s="5"/>
      <c r="NHB81" s="5"/>
      <c r="NHC81" s="5"/>
      <c r="NHD81" s="5"/>
      <c r="NHE81" s="5"/>
      <c r="NHF81" s="5"/>
      <c r="NHG81" s="5"/>
      <c r="NHH81" s="5"/>
      <c r="NHI81" s="5"/>
      <c r="NHJ81" s="5"/>
      <c r="NHK81" s="5"/>
      <c r="NHL81" s="5"/>
      <c r="NHM81" s="5"/>
      <c r="NHN81" s="5"/>
      <c r="NHO81" s="5"/>
      <c r="NHP81" s="5"/>
      <c r="NHQ81" s="5"/>
      <c r="NHR81" s="5"/>
      <c r="NHS81" s="5"/>
      <c r="NHT81" s="5"/>
      <c r="NHU81" s="5"/>
      <c r="NHV81" s="5"/>
      <c r="NHW81" s="5"/>
      <c r="NHX81" s="5"/>
      <c r="NHY81" s="5"/>
      <c r="NHZ81" s="5"/>
      <c r="NIA81" s="5"/>
      <c r="NIB81" s="5"/>
      <c r="NIC81" s="5"/>
      <c r="NID81" s="5"/>
      <c r="NIE81" s="5"/>
      <c r="NIF81" s="5"/>
      <c r="NIG81" s="5"/>
      <c r="NIH81" s="5"/>
      <c r="NII81" s="5"/>
      <c r="NIJ81" s="5"/>
      <c r="NIK81" s="5"/>
      <c r="NIL81" s="5"/>
      <c r="NIM81" s="5"/>
      <c r="NIN81" s="5"/>
      <c r="NIO81" s="5"/>
      <c r="NIP81" s="5"/>
      <c r="NIQ81" s="5"/>
      <c r="NIR81" s="5"/>
      <c r="NIS81" s="5"/>
      <c r="NIT81" s="5"/>
      <c r="NIU81" s="5"/>
      <c r="NIV81" s="5"/>
      <c r="NIW81" s="5"/>
      <c r="NIX81" s="5"/>
      <c r="NIY81" s="5"/>
      <c r="NIZ81" s="5"/>
      <c r="NJA81" s="5"/>
      <c r="NJB81" s="5"/>
      <c r="NJC81" s="5"/>
      <c r="NJD81" s="5"/>
      <c r="NJE81" s="5"/>
      <c r="NJF81" s="5"/>
      <c r="NJG81" s="5"/>
      <c r="NJH81" s="5"/>
      <c r="NJI81" s="5"/>
      <c r="NJJ81" s="5"/>
      <c r="NJK81" s="5"/>
      <c r="NJL81" s="5"/>
      <c r="NJM81" s="5"/>
      <c r="NJN81" s="5"/>
      <c r="NJO81" s="5"/>
      <c r="NJP81" s="5"/>
      <c r="NJQ81" s="5"/>
      <c r="NJR81" s="5"/>
      <c r="NJS81" s="5"/>
      <c r="NJT81" s="5"/>
      <c r="NJU81" s="5"/>
      <c r="NJV81" s="5"/>
      <c r="NJW81" s="5"/>
      <c r="NJX81" s="5"/>
      <c r="NJY81" s="5"/>
      <c r="NJZ81" s="5"/>
      <c r="NKA81" s="5"/>
      <c r="NKB81" s="5"/>
      <c r="NKC81" s="5"/>
      <c r="NKD81" s="5"/>
      <c r="NKE81" s="5"/>
      <c r="NKF81" s="5"/>
      <c r="NKG81" s="5"/>
      <c r="NKH81" s="5"/>
      <c r="NKI81" s="5"/>
      <c r="NKJ81" s="5"/>
      <c r="NKK81" s="5"/>
      <c r="NKL81" s="5"/>
      <c r="NKM81" s="5"/>
      <c r="NKN81" s="5"/>
      <c r="NKO81" s="5"/>
      <c r="NKP81" s="5"/>
      <c r="NKQ81" s="5"/>
      <c r="NKR81" s="5"/>
      <c r="NKS81" s="5"/>
      <c r="NKT81" s="5"/>
      <c r="NKU81" s="5"/>
      <c r="NKV81" s="5"/>
      <c r="NKW81" s="5"/>
      <c r="NKX81" s="5"/>
      <c r="NKY81" s="5"/>
      <c r="NKZ81" s="5"/>
      <c r="NLA81" s="5"/>
      <c r="NLB81" s="5"/>
      <c r="NLC81" s="5"/>
      <c r="NLD81" s="5"/>
      <c r="NLE81" s="5"/>
      <c r="NLF81" s="5"/>
      <c r="NLG81" s="5"/>
      <c r="NLH81" s="5"/>
      <c r="NLI81" s="5"/>
      <c r="NLJ81" s="5"/>
      <c r="NLK81" s="5"/>
      <c r="NLL81" s="5"/>
      <c r="NLM81" s="5"/>
      <c r="NLN81" s="5"/>
      <c r="NLO81" s="5"/>
      <c r="NLP81" s="5"/>
      <c r="NLQ81" s="5"/>
      <c r="NLR81" s="5"/>
      <c r="NLS81" s="5"/>
      <c r="NLT81" s="5"/>
      <c r="NLU81" s="5"/>
      <c r="NLV81" s="5"/>
      <c r="NLW81" s="5"/>
      <c r="NLX81" s="5"/>
      <c r="NLY81" s="5"/>
      <c r="NLZ81" s="5"/>
      <c r="NMA81" s="5"/>
      <c r="NMB81" s="5"/>
      <c r="NMC81" s="5"/>
      <c r="NMD81" s="5"/>
      <c r="NME81" s="5"/>
      <c r="NMF81" s="5"/>
      <c r="NMG81" s="5"/>
      <c r="NMH81" s="5"/>
      <c r="NMI81" s="5"/>
      <c r="NMJ81" s="5"/>
      <c r="NMK81" s="5"/>
      <c r="NML81" s="5"/>
      <c r="NMM81" s="5"/>
      <c r="NMN81" s="5"/>
      <c r="NMO81" s="5"/>
      <c r="NMP81" s="5"/>
      <c r="NMQ81" s="5"/>
      <c r="NMR81" s="5"/>
      <c r="NMS81" s="5"/>
      <c r="NMT81" s="5"/>
      <c r="NMU81" s="5"/>
      <c r="NMV81" s="5"/>
      <c r="NMW81" s="5"/>
      <c r="NMX81" s="5"/>
      <c r="NMY81" s="5"/>
      <c r="NMZ81" s="5"/>
      <c r="NNA81" s="5"/>
      <c r="NNB81" s="5"/>
      <c r="NNC81" s="5"/>
      <c r="NND81" s="5"/>
      <c r="NNE81" s="5"/>
      <c r="NNF81" s="5"/>
      <c r="NNG81" s="5"/>
      <c r="NNH81" s="5"/>
      <c r="NNI81" s="5"/>
      <c r="NNJ81" s="5"/>
      <c r="NNK81" s="5"/>
      <c r="NNL81" s="5"/>
      <c r="NNM81" s="5"/>
      <c r="NNN81" s="5"/>
      <c r="NNO81" s="5"/>
      <c r="NNP81" s="5"/>
      <c r="NNQ81" s="5"/>
      <c r="NNR81" s="5"/>
      <c r="NNS81" s="5"/>
      <c r="NNT81" s="5"/>
      <c r="NNU81" s="5"/>
      <c r="NNV81" s="5"/>
      <c r="NNW81" s="5"/>
      <c r="NNX81" s="5"/>
      <c r="NNY81" s="5"/>
      <c r="NNZ81" s="5"/>
      <c r="NOA81" s="5"/>
      <c r="NOB81" s="5"/>
      <c r="NOC81" s="5"/>
      <c r="NOD81" s="5"/>
      <c r="NOE81" s="5"/>
      <c r="NOF81" s="5"/>
      <c r="NOG81" s="5"/>
      <c r="NOH81" s="5"/>
      <c r="NOI81" s="5"/>
      <c r="NOJ81" s="5"/>
      <c r="NOK81" s="5"/>
      <c r="NOL81" s="5"/>
      <c r="NOM81" s="5"/>
      <c r="NON81" s="5"/>
      <c r="NOO81" s="5"/>
      <c r="NOP81" s="5"/>
      <c r="NOQ81" s="5"/>
      <c r="NOR81" s="5"/>
      <c r="NOS81" s="5"/>
      <c r="NOT81" s="5"/>
      <c r="NOU81" s="5"/>
      <c r="NOV81" s="5"/>
      <c r="NOW81" s="5"/>
      <c r="NOX81" s="5"/>
      <c r="NOY81" s="5"/>
      <c r="NOZ81" s="5"/>
      <c r="NPA81" s="5"/>
      <c r="NPB81" s="5"/>
      <c r="NPC81" s="5"/>
      <c r="NPD81" s="5"/>
      <c r="NPE81" s="5"/>
      <c r="NPF81" s="5"/>
      <c r="NPG81" s="5"/>
      <c r="NPH81" s="5"/>
      <c r="NPI81" s="5"/>
      <c r="NPJ81" s="5"/>
      <c r="NPK81" s="5"/>
      <c r="NPL81" s="5"/>
      <c r="NPM81" s="5"/>
      <c r="NPN81" s="5"/>
      <c r="NPO81" s="5"/>
      <c r="NPP81" s="5"/>
      <c r="NPQ81" s="5"/>
      <c r="NPR81" s="5"/>
      <c r="NPS81" s="5"/>
      <c r="NPT81" s="5"/>
      <c r="NPU81" s="5"/>
      <c r="NPV81" s="5"/>
      <c r="NPW81" s="5"/>
      <c r="NPX81" s="5"/>
      <c r="NPY81" s="5"/>
      <c r="NPZ81" s="5"/>
      <c r="NQA81" s="5"/>
      <c r="NQB81" s="5"/>
      <c r="NQC81" s="5"/>
      <c r="NQD81" s="5"/>
      <c r="NQE81" s="5"/>
      <c r="NQF81" s="5"/>
      <c r="NQG81" s="5"/>
      <c r="NQH81" s="5"/>
      <c r="NQI81" s="5"/>
      <c r="NQJ81" s="5"/>
      <c r="NQK81" s="5"/>
      <c r="NQL81" s="5"/>
      <c r="NQM81" s="5"/>
      <c r="NQN81" s="5"/>
      <c r="NQO81" s="5"/>
      <c r="NQP81" s="5"/>
      <c r="NQQ81" s="5"/>
      <c r="NQR81" s="5"/>
      <c r="NQS81" s="5"/>
      <c r="NQT81" s="5"/>
      <c r="NQU81" s="5"/>
      <c r="NQV81" s="5"/>
      <c r="NQW81" s="5"/>
      <c r="NQX81" s="5"/>
      <c r="NQY81" s="5"/>
      <c r="NQZ81" s="5"/>
      <c r="NRA81" s="5"/>
      <c r="NRB81" s="5"/>
      <c r="NRC81" s="5"/>
      <c r="NRD81" s="5"/>
      <c r="NRE81" s="5"/>
      <c r="NRF81" s="5"/>
      <c r="NRG81" s="5"/>
      <c r="NRH81" s="5"/>
      <c r="NRI81" s="5"/>
      <c r="NRJ81" s="5"/>
      <c r="NRK81" s="5"/>
      <c r="NRL81" s="5"/>
      <c r="NRM81" s="5"/>
      <c r="NRN81" s="5"/>
      <c r="NRO81" s="5"/>
      <c r="NRP81" s="5"/>
      <c r="NRQ81" s="5"/>
      <c r="NRR81" s="5"/>
      <c r="NRS81" s="5"/>
      <c r="NRT81" s="5"/>
      <c r="NRU81" s="5"/>
      <c r="NRV81" s="5"/>
      <c r="NRW81" s="5"/>
      <c r="NRX81" s="5"/>
      <c r="NRY81" s="5"/>
      <c r="NRZ81" s="5"/>
      <c r="NSA81" s="5"/>
      <c r="NSB81" s="5"/>
      <c r="NSC81" s="5"/>
      <c r="NSD81" s="5"/>
      <c r="NSE81" s="5"/>
      <c r="NSF81" s="5"/>
      <c r="NSG81" s="5"/>
      <c r="NSH81" s="5"/>
      <c r="NSI81" s="5"/>
      <c r="NSJ81" s="5"/>
      <c r="NSK81" s="5"/>
      <c r="NSL81" s="5"/>
      <c r="NSM81" s="5"/>
      <c r="NSN81" s="5"/>
      <c r="NSO81" s="5"/>
      <c r="NSP81" s="5"/>
      <c r="NSQ81" s="5"/>
      <c r="NSR81" s="5"/>
      <c r="NSS81" s="5"/>
      <c r="NST81" s="5"/>
      <c r="NSU81" s="5"/>
      <c r="NSV81" s="5"/>
      <c r="NSW81" s="5"/>
      <c r="NSX81" s="5"/>
      <c r="NSY81" s="5"/>
      <c r="NSZ81" s="5"/>
      <c r="NTA81" s="5"/>
      <c r="NTB81" s="5"/>
      <c r="NTC81" s="5"/>
      <c r="NTD81" s="5"/>
      <c r="NTE81" s="5"/>
      <c r="NTF81" s="5"/>
      <c r="NTG81" s="5"/>
      <c r="NTH81" s="5"/>
      <c r="NTI81" s="5"/>
      <c r="NTJ81" s="5"/>
      <c r="NTK81" s="5"/>
      <c r="NTL81" s="5"/>
      <c r="NTM81" s="5"/>
      <c r="NTN81" s="5"/>
      <c r="NTO81" s="5"/>
      <c r="NTP81" s="5"/>
      <c r="NTQ81" s="5"/>
      <c r="NTR81" s="5"/>
      <c r="NTS81" s="5"/>
      <c r="NTT81" s="5"/>
      <c r="NTU81" s="5"/>
      <c r="NTV81" s="5"/>
      <c r="NTW81" s="5"/>
      <c r="NTX81" s="5"/>
      <c r="NTY81" s="5"/>
      <c r="NTZ81" s="5"/>
      <c r="NUA81" s="5"/>
      <c r="NUB81" s="5"/>
      <c r="NUC81" s="5"/>
      <c r="NUD81" s="5"/>
      <c r="NUE81" s="5"/>
      <c r="NUF81" s="5"/>
      <c r="NUG81" s="5"/>
      <c r="NUH81" s="5"/>
      <c r="NUI81" s="5"/>
      <c r="NUJ81" s="5"/>
      <c r="NUK81" s="5"/>
      <c r="NUL81" s="5"/>
      <c r="NUM81" s="5"/>
      <c r="NUN81" s="5"/>
      <c r="NUO81" s="5"/>
      <c r="NUP81" s="5"/>
      <c r="NUQ81" s="5"/>
      <c r="NUR81" s="5"/>
      <c r="NUS81" s="5"/>
      <c r="NUT81" s="5"/>
      <c r="NUU81" s="5"/>
      <c r="NUV81" s="5"/>
      <c r="NUW81" s="5"/>
      <c r="NUX81" s="5"/>
      <c r="NUY81" s="5"/>
      <c r="NUZ81" s="5"/>
      <c r="NVA81" s="5"/>
      <c r="NVB81" s="5"/>
      <c r="NVC81" s="5"/>
      <c r="NVD81" s="5"/>
      <c r="NVE81" s="5"/>
      <c r="NVF81" s="5"/>
      <c r="NVG81" s="5"/>
      <c r="NVH81" s="5"/>
      <c r="NVI81" s="5"/>
      <c r="NVJ81" s="5"/>
      <c r="NVK81" s="5"/>
      <c r="NVL81" s="5"/>
      <c r="NVM81" s="5"/>
      <c r="NVN81" s="5"/>
      <c r="NVO81" s="5"/>
      <c r="NVP81" s="5"/>
      <c r="NVQ81" s="5"/>
      <c r="NVR81" s="5"/>
      <c r="NVS81" s="5"/>
      <c r="NVT81" s="5"/>
      <c r="NVU81" s="5"/>
      <c r="NVV81" s="5"/>
      <c r="NVW81" s="5"/>
      <c r="NVX81" s="5"/>
      <c r="NVY81" s="5"/>
      <c r="NVZ81" s="5"/>
      <c r="NWA81" s="5"/>
      <c r="NWB81" s="5"/>
      <c r="NWC81" s="5"/>
      <c r="NWD81" s="5"/>
      <c r="NWE81" s="5"/>
      <c r="NWF81" s="5"/>
      <c r="NWG81" s="5"/>
      <c r="NWH81" s="5"/>
      <c r="NWI81" s="5"/>
      <c r="NWJ81" s="5"/>
      <c r="NWK81" s="5"/>
      <c r="NWL81" s="5"/>
      <c r="NWM81" s="5"/>
      <c r="NWN81" s="5"/>
      <c r="NWO81" s="5"/>
      <c r="NWP81" s="5"/>
      <c r="NWQ81" s="5"/>
      <c r="NWR81" s="5"/>
      <c r="NWS81" s="5"/>
      <c r="NWT81" s="5"/>
      <c r="NWU81" s="5"/>
      <c r="NWV81" s="5"/>
      <c r="NWW81" s="5"/>
      <c r="NWX81" s="5"/>
      <c r="NWY81" s="5"/>
      <c r="NWZ81" s="5"/>
      <c r="NXA81" s="5"/>
      <c r="NXB81" s="5"/>
      <c r="NXC81" s="5"/>
      <c r="NXD81" s="5"/>
      <c r="NXE81" s="5"/>
      <c r="NXF81" s="5"/>
      <c r="NXG81" s="5"/>
      <c r="NXH81" s="5"/>
      <c r="NXI81" s="5"/>
      <c r="NXJ81" s="5"/>
      <c r="NXK81" s="5"/>
      <c r="NXL81" s="5"/>
      <c r="NXM81" s="5"/>
      <c r="NXN81" s="5"/>
      <c r="NXO81" s="5"/>
      <c r="NXP81" s="5"/>
      <c r="NXQ81" s="5"/>
      <c r="NXR81" s="5"/>
      <c r="NXS81" s="5"/>
      <c r="NXT81" s="5"/>
      <c r="NXU81" s="5"/>
      <c r="NXV81" s="5"/>
      <c r="NXW81" s="5"/>
      <c r="NXX81" s="5"/>
      <c r="NXY81" s="5"/>
      <c r="NXZ81" s="5"/>
      <c r="NYA81" s="5"/>
      <c r="NYB81" s="5"/>
      <c r="NYC81" s="5"/>
      <c r="NYD81" s="5"/>
      <c r="NYE81" s="5"/>
      <c r="NYF81" s="5"/>
      <c r="NYG81" s="5"/>
      <c r="NYH81" s="5"/>
      <c r="NYI81" s="5"/>
      <c r="NYJ81" s="5"/>
      <c r="NYK81" s="5"/>
      <c r="NYL81" s="5"/>
      <c r="NYM81" s="5"/>
      <c r="NYN81" s="5"/>
      <c r="NYO81" s="5"/>
      <c r="NYP81" s="5"/>
      <c r="NYQ81" s="5"/>
      <c r="NYR81" s="5"/>
      <c r="NYS81" s="5"/>
      <c r="NYT81" s="5"/>
      <c r="NYU81" s="5"/>
      <c r="NYV81" s="5"/>
      <c r="NYW81" s="5"/>
      <c r="NYX81" s="5"/>
      <c r="NYY81" s="5"/>
      <c r="NYZ81" s="5"/>
      <c r="NZA81" s="5"/>
      <c r="NZB81" s="5"/>
      <c r="NZC81" s="5"/>
      <c r="NZD81" s="5"/>
      <c r="NZE81" s="5"/>
      <c r="NZF81" s="5"/>
      <c r="NZG81" s="5"/>
      <c r="NZH81" s="5"/>
      <c r="NZI81" s="5"/>
      <c r="NZJ81" s="5"/>
      <c r="NZK81" s="5"/>
      <c r="NZL81" s="5"/>
      <c r="NZM81" s="5"/>
      <c r="NZN81" s="5"/>
      <c r="NZO81" s="5"/>
      <c r="NZP81" s="5"/>
      <c r="NZQ81" s="5"/>
      <c r="NZR81" s="5"/>
      <c r="NZS81" s="5"/>
      <c r="NZT81" s="5"/>
      <c r="NZU81" s="5"/>
      <c r="NZV81" s="5"/>
      <c r="NZW81" s="5"/>
      <c r="NZX81" s="5"/>
      <c r="NZY81" s="5"/>
      <c r="NZZ81" s="5"/>
      <c r="OAA81" s="5"/>
      <c r="OAB81" s="5"/>
      <c r="OAC81" s="5"/>
      <c r="OAD81" s="5"/>
      <c r="OAE81" s="5"/>
      <c r="OAF81" s="5"/>
      <c r="OAG81" s="5"/>
      <c r="OAH81" s="5"/>
      <c r="OAI81" s="5"/>
      <c r="OAJ81" s="5"/>
      <c r="OAK81" s="5"/>
      <c r="OAL81" s="5"/>
      <c r="OAM81" s="5"/>
      <c r="OAN81" s="5"/>
      <c r="OAO81" s="5"/>
      <c r="OAP81" s="5"/>
      <c r="OAQ81" s="5"/>
      <c r="OAR81" s="5"/>
      <c r="OAS81" s="5"/>
      <c r="OAT81" s="5"/>
      <c r="OAU81" s="5"/>
      <c r="OAV81" s="5"/>
      <c r="OAW81" s="5"/>
      <c r="OAX81" s="5"/>
      <c r="OAY81" s="5"/>
      <c r="OAZ81" s="5"/>
      <c r="OBA81" s="5"/>
      <c r="OBB81" s="5"/>
      <c r="OBC81" s="5"/>
      <c r="OBD81" s="5"/>
      <c r="OBE81" s="5"/>
      <c r="OBF81" s="5"/>
      <c r="OBG81" s="5"/>
      <c r="OBH81" s="5"/>
      <c r="OBI81" s="5"/>
      <c r="OBJ81" s="5"/>
      <c r="OBK81" s="5"/>
      <c r="OBL81" s="5"/>
      <c r="OBM81" s="5"/>
      <c r="OBN81" s="5"/>
      <c r="OBO81" s="5"/>
      <c r="OBP81" s="5"/>
      <c r="OBQ81" s="5"/>
      <c r="OBR81" s="5"/>
      <c r="OBS81" s="5"/>
      <c r="OBT81" s="5"/>
      <c r="OBU81" s="5"/>
      <c r="OBV81" s="5"/>
      <c r="OBW81" s="5"/>
      <c r="OBX81" s="5"/>
      <c r="OBY81" s="5"/>
      <c r="OBZ81" s="5"/>
      <c r="OCA81" s="5"/>
      <c r="OCB81" s="5"/>
      <c r="OCC81" s="5"/>
      <c r="OCD81" s="5"/>
      <c r="OCE81" s="5"/>
      <c r="OCF81" s="5"/>
      <c r="OCG81" s="5"/>
      <c r="OCH81" s="5"/>
      <c r="OCI81" s="5"/>
      <c r="OCJ81" s="5"/>
      <c r="OCK81" s="5"/>
      <c r="OCL81" s="5"/>
      <c r="OCM81" s="5"/>
      <c r="OCN81" s="5"/>
      <c r="OCO81" s="5"/>
      <c r="OCP81" s="5"/>
      <c r="OCQ81" s="5"/>
      <c r="OCR81" s="5"/>
      <c r="OCS81" s="5"/>
      <c r="OCT81" s="5"/>
      <c r="OCU81" s="5"/>
      <c r="OCV81" s="5"/>
      <c r="OCW81" s="5"/>
      <c r="OCX81" s="5"/>
      <c r="OCY81" s="5"/>
      <c r="OCZ81" s="5"/>
      <c r="ODA81" s="5"/>
      <c r="ODB81" s="5"/>
      <c r="ODC81" s="5"/>
      <c r="ODD81" s="5"/>
      <c r="ODE81" s="5"/>
      <c r="ODF81" s="5"/>
      <c r="ODG81" s="5"/>
      <c r="ODH81" s="5"/>
      <c r="ODI81" s="5"/>
      <c r="ODJ81" s="5"/>
      <c r="ODK81" s="5"/>
      <c r="ODL81" s="5"/>
      <c r="ODM81" s="5"/>
      <c r="ODN81" s="5"/>
      <c r="ODO81" s="5"/>
      <c r="ODP81" s="5"/>
      <c r="ODQ81" s="5"/>
      <c r="ODR81" s="5"/>
      <c r="ODS81" s="5"/>
      <c r="ODT81" s="5"/>
      <c r="ODU81" s="5"/>
      <c r="ODV81" s="5"/>
      <c r="ODW81" s="5"/>
      <c r="ODX81" s="5"/>
      <c r="ODY81" s="5"/>
      <c r="ODZ81" s="5"/>
      <c r="OEA81" s="5"/>
      <c r="OEB81" s="5"/>
      <c r="OEC81" s="5"/>
      <c r="OED81" s="5"/>
      <c r="OEE81" s="5"/>
      <c r="OEF81" s="5"/>
      <c r="OEG81" s="5"/>
      <c r="OEH81" s="5"/>
      <c r="OEI81" s="5"/>
      <c r="OEJ81" s="5"/>
      <c r="OEK81" s="5"/>
      <c r="OEL81" s="5"/>
      <c r="OEM81" s="5"/>
      <c r="OEN81" s="5"/>
      <c r="OEO81" s="5"/>
      <c r="OEP81" s="5"/>
      <c r="OEQ81" s="5"/>
      <c r="OER81" s="5"/>
      <c r="OES81" s="5"/>
      <c r="OET81" s="5"/>
      <c r="OEU81" s="5"/>
      <c r="OEV81" s="5"/>
      <c r="OEW81" s="5"/>
      <c r="OEX81" s="5"/>
      <c r="OEY81" s="5"/>
      <c r="OEZ81" s="5"/>
      <c r="OFA81" s="5"/>
      <c r="OFB81" s="5"/>
      <c r="OFC81" s="5"/>
      <c r="OFD81" s="5"/>
      <c r="OFE81" s="5"/>
      <c r="OFF81" s="5"/>
      <c r="OFG81" s="5"/>
      <c r="OFH81" s="5"/>
      <c r="OFI81" s="5"/>
      <c r="OFJ81" s="5"/>
      <c r="OFK81" s="5"/>
      <c r="OFL81" s="5"/>
      <c r="OFM81" s="5"/>
      <c r="OFN81" s="5"/>
      <c r="OFO81" s="5"/>
      <c r="OFP81" s="5"/>
      <c r="OFQ81" s="5"/>
      <c r="OFR81" s="5"/>
      <c r="OFS81" s="5"/>
      <c r="OFT81" s="5"/>
      <c r="OFU81" s="5"/>
      <c r="OFV81" s="5"/>
      <c r="OFW81" s="5"/>
      <c r="OFX81" s="5"/>
      <c r="OFY81" s="5"/>
      <c r="OFZ81" s="5"/>
      <c r="OGA81" s="5"/>
      <c r="OGB81" s="5"/>
      <c r="OGC81" s="5"/>
      <c r="OGD81" s="5"/>
      <c r="OGE81" s="5"/>
      <c r="OGF81" s="5"/>
      <c r="OGG81" s="5"/>
      <c r="OGH81" s="5"/>
      <c r="OGI81" s="5"/>
      <c r="OGJ81" s="5"/>
      <c r="OGK81" s="5"/>
      <c r="OGL81" s="5"/>
      <c r="OGM81" s="5"/>
      <c r="OGN81" s="5"/>
      <c r="OGO81" s="5"/>
      <c r="OGP81" s="5"/>
      <c r="OGQ81" s="5"/>
      <c r="OGR81" s="5"/>
      <c r="OGS81" s="5"/>
      <c r="OGT81" s="5"/>
      <c r="OGU81" s="5"/>
      <c r="OGV81" s="5"/>
      <c r="OGW81" s="5"/>
      <c r="OGX81" s="5"/>
      <c r="OGY81" s="5"/>
      <c r="OGZ81" s="5"/>
      <c r="OHA81" s="5"/>
      <c r="OHB81" s="5"/>
      <c r="OHC81" s="5"/>
      <c r="OHD81" s="5"/>
      <c r="OHE81" s="5"/>
      <c r="OHF81" s="5"/>
      <c r="OHG81" s="5"/>
      <c r="OHH81" s="5"/>
      <c r="OHI81" s="5"/>
      <c r="OHJ81" s="5"/>
      <c r="OHK81" s="5"/>
      <c r="OHL81" s="5"/>
      <c r="OHM81" s="5"/>
      <c r="OHN81" s="5"/>
      <c r="OHO81" s="5"/>
      <c r="OHP81" s="5"/>
      <c r="OHQ81" s="5"/>
      <c r="OHR81" s="5"/>
      <c r="OHS81" s="5"/>
      <c r="OHT81" s="5"/>
      <c r="OHU81" s="5"/>
      <c r="OHV81" s="5"/>
      <c r="OHW81" s="5"/>
      <c r="OHX81" s="5"/>
      <c r="OHY81" s="5"/>
      <c r="OHZ81" s="5"/>
      <c r="OIA81" s="5"/>
      <c r="OIB81" s="5"/>
      <c r="OIC81" s="5"/>
      <c r="OID81" s="5"/>
      <c r="OIE81" s="5"/>
      <c r="OIF81" s="5"/>
      <c r="OIG81" s="5"/>
      <c r="OIH81" s="5"/>
      <c r="OII81" s="5"/>
      <c r="OIJ81" s="5"/>
      <c r="OIK81" s="5"/>
      <c r="OIL81" s="5"/>
      <c r="OIM81" s="5"/>
      <c r="OIN81" s="5"/>
      <c r="OIO81" s="5"/>
      <c r="OIP81" s="5"/>
      <c r="OIQ81" s="5"/>
      <c r="OIR81" s="5"/>
      <c r="OIS81" s="5"/>
      <c r="OIT81" s="5"/>
      <c r="OIU81" s="5"/>
      <c r="OIV81" s="5"/>
      <c r="OIW81" s="5"/>
      <c r="OIX81" s="5"/>
      <c r="OIY81" s="5"/>
      <c r="OIZ81" s="5"/>
      <c r="OJA81" s="5"/>
      <c r="OJB81" s="5"/>
      <c r="OJC81" s="5"/>
      <c r="OJD81" s="5"/>
      <c r="OJE81" s="5"/>
      <c r="OJF81" s="5"/>
      <c r="OJG81" s="5"/>
      <c r="OJH81" s="5"/>
      <c r="OJI81" s="5"/>
      <c r="OJJ81" s="5"/>
      <c r="OJK81" s="5"/>
      <c r="OJL81" s="5"/>
      <c r="OJM81" s="5"/>
      <c r="OJN81" s="5"/>
      <c r="OJO81" s="5"/>
      <c r="OJP81" s="5"/>
      <c r="OJQ81" s="5"/>
      <c r="OJR81" s="5"/>
      <c r="OJS81" s="5"/>
      <c r="OJT81" s="5"/>
      <c r="OJU81" s="5"/>
      <c r="OJV81" s="5"/>
      <c r="OJW81" s="5"/>
      <c r="OJX81" s="5"/>
      <c r="OJY81" s="5"/>
      <c r="OJZ81" s="5"/>
      <c r="OKA81" s="5"/>
      <c r="OKB81" s="5"/>
      <c r="OKC81" s="5"/>
      <c r="OKD81" s="5"/>
      <c r="OKE81" s="5"/>
      <c r="OKF81" s="5"/>
      <c r="OKG81" s="5"/>
      <c r="OKH81" s="5"/>
      <c r="OKI81" s="5"/>
      <c r="OKJ81" s="5"/>
      <c r="OKK81" s="5"/>
      <c r="OKL81" s="5"/>
      <c r="OKM81" s="5"/>
      <c r="OKN81" s="5"/>
      <c r="OKO81" s="5"/>
      <c r="OKP81" s="5"/>
      <c r="OKQ81" s="5"/>
      <c r="OKR81" s="5"/>
      <c r="OKS81" s="5"/>
      <c r="OKT81" s="5"/>
      <c r="OKU81" s="5"/>
      <c r="OKV81" s="5"/>
      <c r="OKW81" s="5"/>
      <c r="OKX81" s="5"/>
      <c r="OKY81" s="5"/>
      <c r="OKZ81" s="5"/>
      <c r="OLA81" s="5"/>
      <c r="OLB81" s="5"/>
      <c r="OLC81" s="5"/>
      <c r="OLD81" s="5"/>
      <c r="OLE81" s="5"/>
      <c r="OLF81" s="5"/>
      <c r="OLG81" s="5"/>
      <c r="OLH81" s="5"/>
      <c r="OLI81" s="5"/>
      <c r="OLJ81" s="5"/>
      <c r="OLK81" s="5"/>
      <c r="OLL81" s="5"/>
      <c r="OLM81" s="5"/>
      <c r="OLN81" s="5"/>
      <c r="OLO81" s="5"/>
      <c r="OLP81" s="5"/>
      <c r="OLQ81" s="5"/>
      <c r="OLR81" s="5"/>
      <c r="OLS81" s="5"/>
      <c r="OLT81" s="5"/>
      <c r="OLU81" s="5"/>
      <c r="OLV81" s="5"/>
      <c r="OLW81" s="5"/>
      <c r="OLX81" s="5"/>
      <c r="OLY81" s="5"/>
      <c r="OLZ81" s="5"/>
      <c r="OMA81" s="5"/>
      <c r="OMB81" s="5"/>
      <c r="OMC81" s="5"/>
      <c r="OMD81" s="5"/>
      <c r="OME81" s="5"/>
      <c r="OMF81" s="5"/>
      <c r="OMG81" s="5"/>
      <c r="OMH81" s="5"/>
      <c r="OMI81" s="5"/>
      <c r="OMJ81" s="5"/>
      <c r="OMK81" s="5"/>
      <c r="OML81" s="5"/>
      <c r="OMM81" s="5"/>
      <c r="OMN81" s="5"/>
      <c r="OMO81" s="5"/>
      <c r="OMP81" s="5"/>
      <c r="OMQ81" s="5"/>
      <c r="OMR81" s="5"/>
      <c r="OMS81" s="5"/>
      <c r="OMT81" s="5"/>
      <c r="OMU81" s="5"/>
      <c r="OMV81" s="5"/>
      <c r="OMW81" s="5"/>
      <c r="OMX81" s="5"/>
      <c r="OMY81" s="5"/>
      <c r="OMZ81" s="5"/>
      <c r="ONA81" s="5"/>
      <c r="ONB81" s="5"/>
      <c r="ONC81" s="5"/>
      <c r="OND81" s="5"/>
      <c r="ONE81" s="5"/>
      <c r="ONF81" s="5"/>
      <c r="ONG81" s="5"/>
      <c r="ONH81" s="5"/>
      <c r="ONI81" s="5"/>
      <c r="ONJ81" s="5"/>
      <c r="ONK81" s="5"/>
      <c r="ONL81" s="5"/>
      <c r="ONM81" s="5"/>
      <c r="ONN81" s="5"/>
      <c r="ONO81" s="5"/>
      <c r="ONP81" s="5"/>
      <c r="ONQ81" s="5"/>
      <c r="ONR81" s="5"/>
      <c r="ONS81" s="5"/>
      <c r="ONT81" s="5"/>
      <c r="ONU81" s="5"/>
      <c r="ONV81" s="5"/>
      <c r="ONW81" s="5"/>
      <c r="ONX81" s="5"/>
      <c r="ONY81" s="5"/>
      <c r="ONZ81" s="5"/>
      <c r="OOA81" s="5"/>
      <c r="OOB81" s="5"/>
      <c r="OOC81" s="5"/>
      <c r="OOD81" s="5"/>
      <c r="OOE81" s="5"/>
      <c r="OOF81" s="5"/>
      <c r="OOG81" s="5"/>
      <c r="OOH81" s="5"/>
      <c r="OOI81" s="5"/>
      <c r="OOJ81" s="5"/>
      <c r="OOK81" s="5"/>
      <c r="OOL81" s="5"/>
      <c r="OOM81" s="5"/>
      <c r="OON81" s="5"/>
      <c r="OOO81" s="5"/>
      <c r="OOP81" s="5"/>
      <c r="OOQ81" s="5"/>
      <c r="OOR81" s="5"/>
      <c r="OOS81" s="5"/>
      <c r="OOT81" s="5"/>
      <c r="OOU81" s="5"/>
      <c r="OOV81" s="5"/>
      <c r="OOW81" s="5"/>
      <c r="OOX81" s="5"/>
      <c r="OOY81" s="5"/>
      <c r="OOZ81" s="5"/>
      <c r="OPA81" s="5"/>
      <c r="OPB81" s="5"/>
      <c r="OPC81" s="5"/>
      <c r="OPD81" s="5"/>
      <c r="OPE81" s="5"/>
      <c r="OPF81" s="5"/>
      <c r="OPG81" s="5"/>
      <c r="OPH81" s="5"/>
      <c r="OPI81" s="5"/>
      <c r="OPJ81" s="5"/>
      <c r="OPK81" s="5"/>
      <c r="OPL81" s="5"/>
      <c r="OPM81" s="5"/>
      <c r="OPN81" s="5"/>
      <c r="OPO81" s="5"/>
      <c r="OPP81" s="5"/>
      <c r="OPQ81" s="5"/>
      <c r="OPR81" s="5"/>
      <c r="OPS81" s="5"/>
      <c r="OPT81" s="5"/>
      <c r="OPU81" s="5"/>
      <c r="OPV81" s="5"/>
      <c r="OPW81" s="5"/>
      <c r="OPX81" s="5"/>
      <c r="OPY81" s="5"/>
      <c r="OPZ81" s="5"/>
      <c r="OQA81" s="5"/>
      <c r="OQB81" s="5"/>
      <c r="OQC81" s="5"/>
      <c r="OQD81" s="5"/>
      <c r="OQE81" s="5"/>
      <c r="OQF81" s="5"/>
      <c r="OQG81" s="5"/>
      <c r="OQH81" s="5"/>
      <c r="OQI81" s="5"/>
      <c r="OQJ81" s="5"/>
      <c r="OQK81" s="5"/>
      <c r="OQL81" s="5"/>
      <c r="OQM81" s="5"/>
      <c r="OQN81" s="5"/>
      <c r="OQO81" s="5"/>
      <c r="OQP81" s="5"/>
      <c r="OQQ81" s="5"/>
      <c r="OQR81" s="5"/>
      <c r="OQS81" s="5"/>
      <c r="OQT81" s="5"/>
      <c r="OQU81" s="5"/>
      <c r="OQV81" s="5"/>
      <c r="OQW81" s="5"/>
      <c r="OQX81" s="5"/>
      <c r="OQY81" s="5"/>
      <c r="OQZ81" s="5"/>
      <c r="ORA81" s="5"/>
      <c r="ORB81" s="5"/>
      <c r="ORC81" s="5"/>
      <c r="ORD81" s="5"/>
      <c r="ORE81" s="5"/>
      <c r="ORF81" s="5"/>
      <c r="ORG81" s="5"/>
      <c r="ORH81" s="5"/>
      <c r="ORI81" s="5"/>
      <c r="ORJ81" s="5"/>
      <c r="ORK81" s="5"/>
      <c r="ORL81" s="5"/>
      <c r="ORM81" s="5"/>
      <c r="ORN81" s="5"/>
      <c r="ORO81" s="5"/>
      <c r="ORP81" s="5"/>
      <c r="ORQ81" s="5"/>
      <c r="ORR81" s="5"/>
      <c r="ORS81" s="5"/>
      <c r="ORT81" s="5"/>
      <c r="ORU81" s="5"/>
      <c r="ORV81" s="5"/>
      <c r="ORW81" s="5"/>
      <c r="ORX81" s="5"/>
      <c r="ORY81" s="5"/>
      <c r="ORZ81" s="5"/>
      <c r="OSA81" s="5"/>
      <c r="OSB81" s="5"/>
      <c r="OSC81" s="5"/>
      <c r="OSD81" s="5"/>
      <c r="OSE81" s="5"/>
      <c r="OSF81" s="5"/>
      <c r="OSG81" s="5"/>
      <c r="OSH81" s="5"/>
      <c r="OSI81" s="5"/>
      <c r="OSJ81" s="5"/>
      <c r="OSK81" s="5"/>
      <c r="OSL81" s="5"/>
      <c r="OSM81" s="5"/>
      <c r="OSN81" s="5"/>
      <c r="OSO81" s="5"/>
      <c r="OSP81" s="5"/>
      <c r="OSQ81" s="5"/>
      <c r="OSR81" s="5"/>
      <c r="OSS81" s="5"/>
      <c r="OST81" s="5"/>
      <c r="OSU81" s="5"/>
      <c r="OSV81" s="5"/>
      <c r="OSW81" s="5"/>
      <c r="OSX81" s="5"/>
      <c r="OSY81" s="5"/>
      <c r="OSZ81" s="5"/>
      <c r="OTA81" s="5"/>
      <c r="OTB81" s="5"/>
      <c r="OTC81" s="5"/>
      <c r="OTD81" s="5"/>
      <c r="OTE81" s="5"/>
      <c r="OTF81" s="5"/>
      <c r="OTG81" s="5"/>
      <c r="OTH81" s="5"/>
      <c r="OTI81" s="5"/>
      <c r="OTJ81" s="5"/>
      <c r="OTK81" s="5"/>
      <c r="OTL81" s="5"/>
      <c r="OTM81" s="5"/>
      <c r="OTN81" s="5"/>
      <c r="OTO81" s="5"/>
      <c r="OTP81" s="5"/>
      <c r="OTQ81" s="5"/>
      <c r="OTR81" s="5"/>
      <c r="OTS81" s="5"/>
      <c r="OTT81" s="5"/>
      <c r="OTU81" s="5"/>
      <c r="OTV81" s="5"/>
      <c r="OTW81" s="5"/>
      <c r="OTX81" s="5"/>
      <c r="OTY81" s="5"/>
      <c r="OTZ81" s="5"/>
      <c r="OUA81" s="5"/>
      <c r="OUB81" s="5"/>
      <c r="OUC81" s="5"/>
      <c r="OUD81" s="5"/>
      <c r="OUE81" s="5"/>
      <c r="OUF81" s="5"/>
      <c r="OUG81" s="5"/>
      <c r="OUH81" s="5"/>
      <c r="OUI81" s="5"/>
      <c r="OUJ81" s="5"/>
      <c r="OUK81" s="5"/>
      <c r="OUL81" s="5"/>
      <c r="OUM81" s="5"/>
      <c r="OUN81" s="5"/>
      <c r="OUO81" s="5"/>
      <c r="OUP81" s="5"/>
      <c r="OUQ81" s="5"/>
      <c r="OUR81" s="5"/>
      <c r="OUS81" s="5"/>
      <c r="OUT81" s="5"/>
      <c r="OUU81" s="5"/>
      <c r="OUV81" s="5"/>
      <c r="OUW81" s="5"/>
      <c r="OUX81" s="5"/>
      <c r="OUY81" s="5"/>
      <c r="OUZ81" s="5"/>
      <c r="OVA81" s="5"/>
      <c r="OVB81" s="5"/>
      <c r="OVC81" s="5"/>
      <c r="OVD81" s="5"/>
      <c r="OVE81" s="5"/>
      <c r="OVF81" s="5"/>
      <c r="OVG81" s="5"/>
      <c r="OVH81" s="5"/>
      <c r="OVI81" s="5"/>
      <c r="OVJ81" s="5"/>
      <c r="OVK81" s="5"/>
      <c r="OVL81" s="5"/>
      <c r="OVM81" s="5"/>
      <c r="OVN81" s="5"/>
      <c r="OVO81" s="5"/>
      <c r="OVP81" s="5"/>
      <c r="OVQ81" s="5"/>
      <c r="OVR81" s="5"/>
      <c r="OVS81" s="5"/>
      <c r="OVT81" s="5"/>
      <c r="OVU81" s="5"/>
      <c r="OVV81" s="5"/>
      <c r="OVW81" s="5"/>
      <c r="OVX81" s="5"/>
      <c r="OVY81" s="5"/>
      <c r="OVZ81" s="5"/>
      <c r="OWA81" s="5"/>
      <c r="OWB81" s="5"/>
      <c r="OWC81" s="5"/>
      <c r="OWD81" s="5"/>
      <c r="OWE81" s="5"/>
      <c r="OWF81" s="5"/>
      <c r="OWG81" s="5"/>
      <c r="OWH81" s="5"/>
      <c r="OWI81" s="5"/>
      <c r="OWJ81" s="5"/>
      <c r="OWK81" s="5"/>
      <c r="OWL81" s="5"/>
      <c r="OWM81" s="5"/>
      <c r="OWN81" s="5"/>
      <c r="OWO81" s="5"/>
      <c r="OWP81" s="5"/>
      <c r="OWQ81" s="5"/>
      <c r="OWR81" s="5"/>
      <c r="OWS81" s="5"/>
      <c r="OWT81" s="5"/>
      <c r="OWU81" s="5"/>
      <c r="OWV81" s="5"/>
      <c r="OWW81" s="5"/>
      <c r="OWX81" s="5"/>
      <c r="OWY81" s="5"/>
      <c r="OWZ81" s="5"/>
      <c r="OXA81" s="5"/>
      <c r="OXB81" s="5"/>
      <c r="OXC81" s="5"/>
      <c r="OXD81" s="5"/>
      <c r="OXE81" s="5"/>
      <c r="OXF81" s="5"/>
      <c r="OXG81" s="5"/>
      <c r="OXH81" s="5"/>
      <c r="OXI81" s="5"/>
      <c r="OXJ81" s="5"/>
      <c r="OXK81" s="5"/>
      <c r="OXL81" s="5"/>
      <c r="OXM81" s="5"/>
      <c r="OXN81" s="5"/>
      <c r="OXO81" s="5"/>
      <c r="OXP81" s="5"/>
      <c r="OXQ81" s="5"/>
      <c r="OXR81" s="5"/>
      <c r="OXS81" s="5"/>
      <c r="OXT81" s="5"/>
      <c r="OXU81" s="5"/>
      <c r="OXV81" s="5"/>
      <c r="OXW81" s="5"/>
      <c r="OXX81" s="5"/>
      <c r="OXY81" s="5"/>
      <c r="OXZ81" s="5"/>
      <c r="OYA81" s="5"/>
      <c r="OYB81" s="5"/>
      <c r="OYC81" s="5"/>
      <c r="OYD81" s="5"/>
      <c r="OYE81" s="5"/>
      <c r="OYF81" s="5"/>
      <c r="OYG81" s="5"/>
      <c r="OYH81" s="5"/>
      <c r="OYI81" s="5"/>
      <c r="OYJ81" s="5"/>
      <c r="OYK81" s="5"/>
      <c r="OYL81" s="5"/>
      <c r="OYM81" s="5"/>
      <c r="OYN81" s="5"/>
      <c r="OYO81" s="5"/>
      <c r="OYP81" s="5"/>
      <c r="OYQ81" s="5"/>
      <c r="OYR81" s="5"/>
      <c r="OYS81" s="5"/>
      <c r="OYT81" s="5"/>
      <c r="OYU81" s="5"/>
      <c r="OYV81" s="5"/>
      <c r="OYW81" s="5"/>
      <c r="OYX81" s="5"/>
      <c r="OYY81" s="5"/>
      <c r="OYZ81" s="5"/>
      <c r="OZA81" s="5"/>
      <c r="OZB81" s="5"/>
      <c r="OZC81" s="5"/>
      <c r="OZD81" s="5"/>
      <c r="OZE81" s="5"/>
      <c r="OZF81" s="5"/>
      <c r="OZG81" s="5"/>
      <c r="OZH81" s="5"/>
      <c r="OZI81" s="5"/>
      <c r="OZJ81" s="5"/>
      <c r="OZK81" s="5"/>
      <c r="OZL81" s="5"/>
      <c r="OZM81" s="5"/>
      <c r="OZN81" s="5"/>
      <c r="OZO81" s="5"/>
      <c r="OZP81" s="5"/>
      <c r="OZQ81" s="5"/>
      <c r="OZR81" s="5"/>
      <c r="OZS81" s="5"/>
      <c r="OZT81" s="5"/>
      <c r="OZU81" s="5"/>
      <c r="OZV81" s="5"/>
      <c r="OZW81" s="5"/>
      <c r="OZX81" s="5"/>
      <c r="OZY81" s="5"/>
      <c r="OZZ81" s="5"/>
      <c r="PAA81" s="5"/>
      <c r="PAB81" s="5"/>
      <c r="PAC81" s="5"/>
      <c r="PAD81" s="5"/>
      <c r="PAE81" s="5"/>
      <c r="PAF81" s="5"/>
      <c r="PAG81" s="5"/>
      <c r="PAH81" s="5"/>
      <c r="PAI81" s="5"/>
      <c r="PAJ81" s="5"/>
      <c r="PAK81" s="5"/>
      <c r="PAL81" s="5"/>
      <c r="PAM81" s="5"/>
      <c r="PAN81" s="5"/>
      <c r="PAO81" s="5"/>
      <c r="PAP81" s="5"/>
      <c r="PAQ81" s="5"/>
      <c r="PAR81" s="5"/>
      <c r="PAS81" s="5"/>
      <c r="PAT81" s="5"/>
      <c r="PAU81" s="5"/>
      <c r="PAV81" s="5"/>
      <c r="PAW81" s="5"/>
      <c r="PAX81" s="5"/>
      <c r="PAY81" s="5"/>
      <c r="PAZ81" s="5"/>
      <c r="PBA81" s="5"/>
      <c r="PBB81" s="5"/>
      <c r="PBC81" s="5"/>
      <c r="PBD81" s="5"/>
      <c r="PBE81" s="5"/>
      <c r="PBF81" s="5"/>
      <c r="PBG81" s="5"/>
      <c r="PBH81" s="5"/>
      <c r="PBI81" s="5"/>
      <c r="PBJ81" s="5"/>
      <c r="PBK81" s="5"/>
      <c r="PBL81" s="5"/>
      <c r="PBM81" s="5"/>
      <c r="PBN81" s="5"/>
      <c r="PBO81" s="5"/>
      <c r="PBP81" s="5"/>
      <c r="PBQ81" s="5"/>
      <c r="PBR81" s="5"/>
      <c r="PBS81" s="5"/>
      <c r="PBT81" s="5"/>
      <c r="PBU81" s="5"/>
      <c r="PBV81" s="5"/>
      <c r="PBW81" s="5"/>
      <c r="PBX81" s="5"/>
      <c r="PBY81" s="5"/>
      <c r="PBZ81" s="5"/>
      <c r="PCA81" s="5"/>
      <c r="PCB81" s="5"/>
      <c r="PCC81" s="5"/>
      <c r="PCD81" s="5"/>
      <c r="PCE81" s="5"/>
      <c r="PCF81" s="5"/>
      <c r="PCG81" s="5"/>
      <c r="PCH81" s="5"/>
      <c r="PCI81" s="5"/>
      <c r="PCJ81" s="5"/>
      <c r="PCK81" s="5"/>
      <c r="PCL81" s="5"/>
      <c r="PCM81" s="5"/>
      <c r="PCN81" s="5"/>
      <c r="PCO81" s="5"/>
      <c r="PCP81" s="5"/>
      <c r="PCQ81" s="5"/>
      <c r="PCR81" s="5"/>
      <c r="PCS81" s="5"/>
      <c r="PCT81" s="5"/>
      <c r="PCU81" s="5"/>
      <c r="PCV81" s="5"/>
      <c r="PCW81" s="5"/>
      <c r="PCX81" s="5"/>
      <c r="PCY81" s="5"/>
      <c r="PCZ81" s="5"/>
      <c r="PDA81" s="5"/>
      <c r="PDB81" s="5"/>
      <c r="PDC81" s="5"/>
      <c r="PDD81" s="5"/>
      <c r="PDE81" s="5"/>
      <c r="PDF81" s="5"/>
      <c r="PDG81" s="5"/>
      <c r="PDH81" s="5"/>
      <c r="PDI81" s="5"/>
      <c r="PDJ81" s="5"/>
      <c r="PDK81" s="5"/>
      <c r="PDL81" s="5"/>
      <c r="PDM81" s="5"/>
      <c r="PDN81" s="5"/>
      <c r="PDO81" s="5"/>
      <c r="PDP81" s="5"/>
      <c r="PDQ81" s="5"/>
      <c r="PDR81" s="5"/>
      <c r="PDS81" s="5"/>
      <c r="PDT81" s="5"/>
      <c r="PDU81" s="5"/>
      <c r="PDV81" s="5"/>
      <c r="PDW81" s="5"/>
      <c r="PDX81" s="5"/>
      <c r="PDY81" s="5"/>
      <c r="PDZ81" s="5"/>
      <c r="PEA81" s="5"/>
      <c r="PEB81" s="5"/>
      <c r="PEC81" s="5"/>
      <c r="PED81" s="5"/>
      <c r="PEE81" s="5"/>
      <c r="PEF81" s="5"/>
      <c r="PEG81" s="5"/>
      <c r="PEH81" s="5"/>
      <c r="PEI81" s="5"/>
      <c r="PEJ81" s="5"/>
      <c r="PEK81" s="5"/>
      <c r="PEL81" s="5"/>
      <c r="PEM81" s="5"/>
      <c r="PEN81" s="5"/>
      <c r="PEO81" s="5"/>
      <c r="PEP81" s="5"/>
      <c r="PEQ81" s="5"/>
      <c r="PER81" s="5"/>
      <c r="PES81" s="5"/>
      <c r="PET81" s="5"/>
      <c r="PEU81" s="5"/>
      <c r="PEV81" s="5"/>
      <c r="PEW81" s="5"/>
      <c r="PEX81" s="5"/>
      <c r="PEY81" s="5"/>
      <c r="PEZ81" s="5"/>
      <c r="PFA81" s="5"/>
      <c r="PFB81" s="5"/>
      <c r="PFC81" s="5"/>
      <c r="PFD81" s="5"/>
      <c r="PFE81" s="5"/>
      <c r="PFF81" s="5"/>
      <c r="PFG81" s="5"/>
      <c r="PFH81" s="5"/>
      <c r="PFI81" s="5"/>
      <c r="PFJ81" s="5"/>
      <c r="PFK81" s="5"/>
      <c r="PFL81" s="5"/>
      <c r="PFM81" s="5"/>
      <c r="PFN81" s="5"/>
      <c r="PFO81" s="5"/>
      <c r="PFP81" s="5"/>
      <c r="PFQ81" s="5"/>
      <c r="PFR81" s="5"/>
      <c r="PFS81" s="5"/>
      <c r="PFT81" s="5"/>
      <c r="PFU81" s="5"/>
      <c r="PFV81" s="5"/>
      <c r="PFW81" s="5"/>
      <c r="PFX81" s="5"/>
      <c r="PFY81" s="5"/>
      <c r="PFZ81" s="5"/>
      <c r="PGA81" s="5"/>
      <c r="PGB81" s="5"/>
      <c r="PGC81" s="5"/>
      <c r="PGD81" s="5"/>
      <c r="PGE81" s="5"/>
      <c r="PGF81" s="5"/>
      <c r="PGG81" s="5"/>
      <c r="PGH81" s="5"/>
      <c r="PGI81" s="5"/>
      <c r="PGJ81" s="5"/>
      <c r="PGK81" s="5"/>
      <c r="PGL81" s="5"/>
      <c r="PGM81" s="5"/>
      <c r="PGN81" s="5"/>
      <c r="PGO81" s="5"/>
      <c r="PGP81" s="5"/>
      <c r="PGQ81" s="5"/>
      <c r="PGR81" s="5"/>
      <c r="PGS81" s="5"/>
      <c r="PGT81" s="5"/>
      <c r="PGU81" s="5"/>
      <c r="PGV81" s="5"/>
      <c r="PGW81" s="5"/>
      <c r="PGX81" s="5"/>
      <c r="PGY81" s="5"/>
      <c r="PGZ81" s="5"/>
      <c r="PHA81" s="5"/>
      <c r="PHB81" s="5"/>
      <c r="PHC81" s="5"/>
      <c r="PHD81" s="5"/>
      <c r="PHE81" s="5"/>
      <c r="PHF81" s="5"/>
      <c r="PHG81" s="5"/>
      <c r="PHH81" s="5"/>
      <c r="PHI81" s="5"/>
      <c r="PHJ81" s="5"/>
      <c r="PHK81" s="5"/>
      <c r="PHL81" s="5"/>
      <c r="PHM81" s="5"/>
      <c r="PHN81" s="5"/>
      <c r="PHO81" s="5"/>
      <c r="PHP81" s="5"/>
      <c r="PHQ81" s="5"/>
      <c r="PHR81" s="5"/>
      <c r="PHS81" s="5"/>
      <c r="PHT81" s="5"/>
      <c r="PHU81" s="5"/>
      <c r="PHV81" s="5"/>
      <c r="PHW81" s="5"/>
      <c r="PHX81" s="5"/>
      <c r="PHY81" s="5"/>
      <c r="PHZ81" s="5"/>
      <c r="PIA81" s="5"/>
      <c r="PIB81" s="5"/>
      <c r="PIC81" s="5"/>
      <c r="PID81" s="5"/>
      <c r="PIE81" s="5"/>
      <c r="PIF81" s="5"/>
      <c r="PIG81" s="5"/>
      <c r="PIH81" s="5"/>
      <c r="PII81" s="5"/>
      <c r="PIJ81" s="5"/>
      <c r="PIK81" s="5"/>
      <c r="PIL81" s="5"/>
      <c r="PIM81" s="5"/>
      <c r="PIN81" s="5"/>
      <c r="PIO81" s="5"/>
      <c r="PIP81" s="5"/>
      <c r="PIQ81" s="5"/>
      <c r="PIR81" s="5"/>
      <c r="PIS81" s="5"/>
      <c r="PIT81" s="5"/>
      <c r="PIU81" s="5"/>
      <c r="PIV81" s="5"/>
      <c r="PIW81" s="5"/>
      <c r="PIX81" s="5"/>
      <c r="PIY81" s="5"/>
      <c r="PIZ81" s="5"/>
      <c r="PJA81" s="5"/>
      <c r="PJB81" s="5"/>
      <c r="PJC81" s="5"/>
      <c r="PJD81" s="5"/>
      <c r="PJE81" s="5"/>
      <c r="PJF81" s="5"/>
      <c r="PJG81" s="5"/>
      <c r="PJH81" s="5"/>
      <c r="PJI81" s="5"/>
      <c r="PJJ81" s="5"/>
      <c r="PJK81" s="5"/>
      <c r="PJL81" s="5"/>
      <c r="PJM81" s="5"/>
      <c r="PJN81" s="5"/>
      <c r="PJO81" s="5"/>
      <c r="PJP81" s="5"/>
      <c r="PJQ81" s="5"/>
      <c r="PJR81" s="5"/>
      <c r="PJS81" s="5"/>
      <c r="PJT81" s="5"/>
      <c r="PJU81" s="5"/>
      <c r="PJV81" s="5"/>
      <c r="PJW81" s="5"/>
      <c r="PJX81" s="5"/>
      <c r="PJY81" s="5"/>
      <c r="PJZ81" s="5"/>
      <c r="PKA81" s="5"/>
      <c r="PKB81" s="5"/>
      <c r="PKC81" s="5"/>
      <c r="PKD81" s="5"/>
      <c r="PKE81" s="5"/>
      <c r="PKF81" s="5"/>
      <c r="PKG81" s="5"/>
      <c r="PKH81" s="5"/>
      <c r="PKI81" s="5"/>
      <c r="PKJ81" s="5"/>
      <c r="PKK81" s="5"/>
      <c r="PKL81" s="5"/>
      <c r="PKM81" s="5"/>
      <c r="PKN81" s="5"/>
      <c r="PKO81" s="5"/>
      <c r="PKP81" s="5"/>
      <c r="PKQ81" s="5"/>
      <c r="PKR81" s="5"/>
      <c r="PKS81" s="5"/>
      <c r="PKT81" s="5"/>
      <c r="PKU81" s="5"/>
      <c r="PKV81" s="5"/>
      <c r="PKW81" s="5"/>
      <c r="PKX81" s="5"/>
      <c r="PKY81" s="5"/>
      <c r="PKZ81" s="5"/>
      <c r="PLA81" s="5"/>
      <c r="PLB81" s="5"/>
      <c r="PLC81" s="5"/>
      <c r="PLD81" s="5"/>
      <c r="PLE81" s="5"/>
      <c r="PLF81" s="5"/>
      <c r="PLG81" s="5"/>
      <c r="PLH81" s="5"/>
      <c r="PLI81" s="5"/>
      <c r="PLJ81" s="5"/>
      <c r="PLK81" s="5"/>
      <c r="PLL81" s="5"/>
      <c r="PLM81" s="5"/>
      <c r="PLN81" s="5"/>
      <c r="PLO81" s="5"/>
      <c r="PLP81" s="5"/>
      <c r="PLQ81" s="5"/>
      <c r="PLR81" s="5"/>
      <c r="PLS81" s="5"/>
      <c r="PLT81" s="5"/>
      <c r="PLU81" s="5"/>
      <c r="PLV81" s="5"/>
      <c r="PLW81" s="5"/>
      <c r="PLX81" s="5"/>
      <c r="PLY81" s="5"/>
      <c r="PLZ81" s="5"/>
      <c r="PMA81" s="5"/>
      <c r="PMB81" s="5"/>
      <c r="PMC81" s="5"/>
      <c r="PMD81" s="5"/>
      <c r="PME81" s="5"/>
      <c r="PMF81" s="5"/>
      <c r="PMG81" s="5"/>
      <c r="PMH81" s="5"/>
      <c r="PMI81" s="5"/>
      <c r="PMJ81" s="5"/>
      <c r="PMK81" s="5"/>
      <c r="PML81" s="5"/>
      <c r="PMM81" s="5"/>
      <c r="PMN81" s="5"/>
      <c r="PMO81" s="5"/>
      <c r="PMP81" s="5"/>
      <c r="PMQ81" s="5"/>
      <c r="PMR81" s="5"/>
      <c r="PMS81" s="5"/>
      <c r="PMT81" s="5"/>
      <c r="PMU81" s="5"/>
      <c r="PMV81" s="5"/>
      <c r="PMW81" s="5"/>
      <c r="PMX81" s="5"/>
      <c r="PMY81" s="5"/>
      <c r="PMZ81" s="5"/>
      <c r="PNA81" s="5"/>
      <c r="PNB81" s="5"/>
      <c r="PNC81" s="5"/>
      <c r="PND81" s="5"/>
      <c r="PNE81" s="5"/>
      <c r="PNF81" s="5"/>
      <c r="PNG81" s="5"/>
      <c r="PNH81" s="5"/>
      <c r="PNI81" s="5"/>
      <c r="PNJ81" s="5"/>
      <c r="PNK81" s="5"/>
      <c r="PNL81" s="5"/>
      <c r="PNM81" s="5"/>
      <c r="PNN81" s="5"/>
      <c r="PNO81" s="5"/>
      <c r="PNP81" s="5"/>
      <c r="PNQ81" s="5"/>
      <c r="PNR81" s="5"/>
      <c r="PNS81" s="5"/>
      <c r="PNT81" s="5"/>
      <c r="PNU81" s="5"/>
      <c r="PNV81" s="5"/>
      <c r="PNW81" s="5"/>
      <c r="PNX81" s="5"/>
      <c r="PNY81" s="5"/>
      <c r="PNZ81" s="5"/>
      <c r="POA81" s="5"/>
      <c r="POB81" s="5"/>
      <c r="POC81" s="5"/>
      <c r="POD81" s="5"/>
      <c r="POE81" s="5"/>
      <c r="POF81" s="5"/>
      <c r="POG81" s="5"/>
      <c r="POH81" s="5"/>
      <c r="POI81" s="5"/>
      <c r="POJ81" s="5"/>
      <c r="POK81" s="5"/>
      <c r="POL81" s="5"/>
      <c r="POM81" s="5"/>
      <c r="PON81" s="5"/>
      <c r="POO81" s="5"/>
      <c r="POP81" s="5"/>
      <c r="POQ81" s="5"/>
      <c r="POR81" s="5"/>
      <c r="POS81" s="5"/>
      <c r="POT81" s="5"/>
      <c r="POU81" s="5"/>
      <c r="POV81" s="5"/>
      <c r="POW81" s="5"/>
      <c r="POX81" s="5"/>
      <c r="POY81" s="5"/>
      <c r="POZ81" s="5"/>
      <c r="PPA81" s="5"/>
      <c r="PPB81" s="5"/>
      <c r="PPC81" s="5"/>
      <c r="PPD81" s="5"/>
      <c r="PPE81" s="5"/>
      <c r="PPF81" s="5"/>
      <c r="PPG81" s="5"/>
      <c r="PPH81" s="5"/>
      <c r="PPI81" s="5"/>
      <c r="PPJ81" s="5"/>
      <c r="PPK81" s="5"/>
      <c r="PPL81" s="5"/>
      <c r="PPM81" s="5"/>
      <c r="PPN81" s="5"/>
      <c r="PPO81" s="5"/>
      <c r="PPP81" s="5"/>
      <c r="PPQ81" s="5"/>
      <c r="PPR81" s="5"/>
      <c r="PPS81" s="5"/>
      <c r="PPT81" s="5"/>
      <c r="PPU81" s="5"/>
      <c r="PPV81" s="5"/>
      <c r="PPW81" s="5"/>
      <c r="PPX81" s="5"/>
      <c r="PPY81" s="5"/>
      <c r="PPZ81" s="5"/>
      <c r="PQA81" s="5"/>
      <c r="PQB81" s="5"/>
      <c r="PQC81" s="5"/>
      <c r="PQD81" s="5"/>
      <c r="PQE81" s="5"/>
      <c r="PQF81" s="5"/>
      <c r="PQG81" s="5"/>
      <c r="PQH81" s="5"/>
      <c r="PQI81" s="5"/>
      <c r="PQJ81" s="5"/>
      <c r="PQK81" s="5"/>
      <c r="PQL81" s="5"/>
      <c r="PQM81" s="5"/>
      <c r="PQN81" s="5"/>
      <c r="PQO81" s="5"/>
      <c r="PQP81" s="5"/>
      <c r="PQQ81" s="5"/>
      <c r="PQR81" s="5"/>
      <c r="PQS81" s="5"/>
      <c r="PQT81" s="5"/>
      <c r="PQU81" s="5"/>
      <c r="PQV81" s="5"/>
      <c r="PQW81" s="5"/>
      <c r="PQX81" s="5"/>
      <c r="PQY81" s="5"/>
      <c r="PQZ81" s="5"/>
      <c r="PRA81" s="5"/>
      <c r="PRB81" s="5"/>
      <c r="PRC81" s="5"/>
      <c r="PRD81" s="5"/>
      <c r="PRE81" s="5"/>
      <c r="PRF81" s="5"/>
      <c r="PRG81" s="5"/>
      <c r="PRH81" s="5"/>
      <c r="PRI81" s="5"/>
      <c r="PRJ81" s="5"/>
      <c r="PRK81" s="5"/>
      <c r="PRL81" s="5"/>
      <c r="PRM81" s="5"/>
      <c r="PRN81" s="5"/>
      <c r="PRO81" s="5"/>
      <c r="PRP81" s="5"/>
      <c r="PRQ81" s="5"/>
      <c r="PRR81" s="5"/>
      <c r="PRS81" s="5"/>
      <c r="PRT81" s="5"/>
      <c r="PRU81" s="5"/>
      <c r="PRV81" s="5"/>
      <c r="PRW81" s="5"/>
      <c r="PRX81" s="5"/>
      <c r="PRY81" s="5"/>
      <c r="PRZ81" s="5"/>
      <c r="PSA81" s="5"/>
      <c r="PSB81" s="5"/>
      <c r="PSC81" s="5"/>
      <c r="PSD81" s="5"/>
      <c r="PSE81" s="5"/>
      <c r="PSF81" s="5"/>
      <c r="PSG81" s="5"/>
      <c r="PSH81" s="5"/>
      <c r="PSI81" s="5"/>
      <c r="PSJ81" s="5"/>
      <c r="PSK81" s="5"/>
      <c r="PSL81" s="5"/>
      <c r="PSM81" s="5"/>
      <c r="PSN81" s="5"/>
      <c r="PSO81" s="5"/>
      <c r="PSP81" s="5"/>
      <c r="PSQ81" s="5"/>
      <c r="PSR81" s="5"/>
      <c r="PSS81" s="5"/>
      <c r="PST81" s="5"/>
      <c r="PSU81" s="5"/>
      <c r="PSV81" s="5"/>
      <c r="PSW81" s="5"/>
      <c r="PSX81" s="5"/>
      <c r="PSY81" s="5"/>
      <c r="PSZ81" s="5"/>
      <c r="PTA81" s="5"/>
      <c r="PTB81" s="5"/>
      <c r="PTC81" s="5"/>
      <c r="PTD81" s="5"/>
      <c r="PTE81" s="5"/>
      <c r="PTF81" s="5"/>
      <c r="PTG81" s="5"/>
      <c r="PTH81" s="5"/>
      <c r="PTI81" s="5"/>
      <c r="PTJ81" s="5"/>
      <c r="PTK81" s="5"/>
      <c r="PTL81" s="5"/>
      <c r="PTM81" s="5"/>
      <c r="PTN81" s="5"/>
      <c r="PTO81" s="5"/>
      <c r="PTP81" s="5"/>
      <c r="PTQ81" s="5"/>
      <c r="PTR81" s="5"/>
      <c r="PTS81" s="5"/>
      <c r="PTT81" s="5"/>
      <c r="PTU81" s="5"/>
      <c r="PTV81" s="5"/>
      <c r="PTW81" s="5"/>
      <c r="PTX81" s="5"/>
      <c r="PTY81" s="5"/>
      <c r="PTZ81" s="5"/>
      <c r="PUA81" s="5"/>
      <c r="PUB81" s="5"/>
      <c r="PUC81" s="5"/>
      <c r="PUD81" s="5"/>
      <c r="PUE81" s="5"/>
      <c r="PUF81" s="5"/>
      <c r="PUG81" s="5"/>
      <c r="PUH81" s="5"/>
      <c r="PUI81" s="5"/>
      <c r="PUJ81" s="5"/>
      <c r="PUK81" s="5"/>
      <c r="PUL81" s="5"/>
      <c r="PUM81" s="5"/>
      <c r="PUN81" s="5"/>
      <c r="PUO81" s="5"/>
      <c r="PUP81" s="5"/>
      <c r="PUQ81" s="5"/>
      <c r="PUR81" s="5"/>
      <c r="PUS81" s="5"/>
      <c r="PUT81" s="5"/>
      <c r="PUU81" s="5"/>
      <c r="PUV81" s="5"/>
      <c r="PUW81" s="5"/>
      <c r="PUX81" s="5"/>
      <c r="PUY81" s="5"/>
      <c r="PUZ81" s="5"/>
      <c r="PVA81" s="5"/>
      <c r="PVB81" s="5"/>
      <c r="PVC81" s="5"/>
      <c r="PVD81" s="5"/>
      <c r="PVE81" s="5"/>
      <c r="PVF81" s="5"/>
      <c r="PVG81" s="5"/>
      <c r="PVH81" s="5"/>
      <c r="PVI81" s="5"/>
      <c r="PVJ81" s="5"/>
      <c r="PVK81" s="5"/>
      <c r="PVL81" s="5"/>
      <c r="PVM81" s="5"/>
      <c r="PVN81" s="5"/>
      <c r="PVO81" s="5"/>
      <c r="PVP81" s="5"/>
      <c r="PVQ81" s="5"/>
      <c r="PVR81" s="5"/>
      <c r="PVS81" s="5"/>
      <c r="PVT81" s="5"/>
      <c r="PVU81" s="5"/>
      <c r="PVV81" s="5"/>
      <c r="PVW81" s="5"/>
      <c r="PVX81" s="5"/>
      <c r="PVY81" s="5"/>
      <c r="PVZ81" s="5"/>
      <c r="PWA81" s="5"/>
      <c r="PWB81" s="5"/>
      <c r="PWC81" s="5"/>
      <c r="PWD81" s="5"/>
      <c r="PWE81" s="5"/>
      <c r="PWF81" s="5"/>
      <c r="PWG81" s="5"/>
      <c r="PWH81" s="5"/>
      <c r="PWI81" s="5"/>
      <c r="PWJ81" s="5"/>
      <c r="PWK81" s="5"/>
      <c r="PWL81" s="5"/>
      <c r="PWM81" s="5"/>
      <c r="PWN81" s="5"/>
      <c r="PWO81" s="5"/>
      <c r="PWP81" s="5"/>
      <c r="PWQ81" s="5"/>
      <c r="PWR81" s="5"/>
      <c r="PWS81" s="5"/>
      <c r="PWT81" s="5"/>
      <c r="PWU81" s="5"/>
      <c r="PWV81" s="5"/>
      <c r="PWW81" s="5"/>
      <c r="PWX81" s="5"/>
      <c r="PWY81" s="5"/>
      <c r="PWZ81" s="5"/>
      <c r="PXA81" s="5"/>
      <c r="PXB81" s="5"/>
      <c r="PXC81" s="5"/>
      <c r="PXD81" s="5"/>
      <c r="PXE81" s="5"/>
      <c r="PXF81" s="5"/>
      <c r="PXG81" s="5"/>
      <c r="PXH81" s="5"/>
      <c r="PXI81" s="5"/>
      <c r="PXJ81" s="5"/>
      <c r="PXK81" s="5"/>
      <c r="PXL81" s="5"/>
      <c r="PXM81" s="5"/>
      <c r="PXN81" s="5"/>
      <c r="PXO81" s="5"/>
      <c r="PXP81" s="5"/>
      <c r="PXQ81" s="5"/>
      <c r="PXR81" s="5"/>
      <c r="PXS81" s="5"/>
      <c r="PXT81" s="5"/>
      <c r="PXU81" s="5"/>
      <c r="PXV81" s="5"/>
      <c r="PXW81" s="5"/>
      <c r="PXX81" s="5"/>
      <c r="PXY81" s="5"/>
      <c r="PXZ81" s="5"/>
      <c r="PYA81" s="5"/>
      <c r="PYB81" s="5"/>
      <c r="PYC81" s="5"/>
      <c r="PYD81" s="5"/>
      <c r="PYE81" s="5"/>
      <c r="PYF81" s="5"/>
      <c r="PYG81" s="5"/>
      <c r="PYH81" s="5"/>
      <c r="PYI81" s="5"/>
      <c r="PYJ81" s="5"/>
      <c r="PYK81" s="5"/>
      <c r="PYL81" s="5"/>
      <c r="PYM81" s="5"/>
      <c r="PYN81" s="5"/>
      <c r="PYO81" s="5"/>
      <c r="PYP81" s="5"/>
      <c r="PYQ81" s="5"/>
      <c r="PYR81" s="5"/>
      <c r="PYS81" s="5"/>
      <c r="PYT81" s="5"/>
      <c r="PYU81" s="5"/>
      <c r="PYV81" s="5"/>
      <c r="PYW81" s="5"/>
      <c r="PYX81" s="5"/>
      <c r="PYY81" s="5"/>
      <c r="PYZ81" s="5"/>
      <c r="PZA81" s="5"/>
      <c r="PZB81" s="5"/>
      <c r="PZC81" s="5"/>
      <c r="PZD81" s="5"/>
      <c r="PZE81" s="5"/>
      <c r="PZF81" s="5"/>
      <c r="PZG81" s="5"/>
      <c r="PZH81" s="5"/>
      <c r="PZI81" s="5"/>
      <c r="PZJ81" s="5"/>
      <c r="PZK81" s="5"/>
      <c r="PZL81" s="5"/>
      <c r="PZM81" s="5"/>
      <c r="PZN81" s="5"/>
      <c r="PZO81" s="5"/>
      <c r="PZP81" s="5"/>
      <c r="PZQ81" s="5"/>
      <c r="PZR81" s="5"/>
      <c r="PZS81" s="5"/>
      <c r="PZT81" s="5"/>
      <c r="PZU81" s="5"/>
      <c r="PZV81" s="5"/>
      <c r="PZW81" s="5"/>
      <c r="PZX81" s="5"/>
      <c r="PZY81" s="5"/>
      <c r="PZZ81" s="5"/>
      <c r="QAA81" s="5"/>
      <c r="QAB81" s="5"/>
      <c r="QAC81" s="5"/>
      <c r="QAD81" s="5"/>
      <c r="QAE81" s="5"/>
      <c r="QAF81" s="5"/>
      <c r="QAG81" s="5"/>
      <c r="QAH81" s="5"/>
      <c r="QAI81" s="5"/>
      <c r="QAJ81" s="5"/>
      <c r="QAK81" s="5"/>
      <c r="QAL81" s="5"/>
      <c r="QAM81" s="5"/>
      <c r="QAN81" s="5"/>
      <c r="QAO81" s="5"/>
      <c r="QAP81" s="5"/>
      <c r="QAQ81" s="5"/>
      <c r="QAR81" s="5"/>
      <c r="QAS81" s="5"/>
      <c r="QAT81" s="5"/>
      <c r="QAU81" s="5"/>
      <c r="QAV81" s="5"/>
      <c r="QAW81" s="5"/>
      <c r="QAX81" s="5"/>
      <c r="QAY81" s="5"/>
      <c r="QAZ81" s="5"/>
      <c r="QBA81" s="5"/>
      <c r="QBB81" s="5"/>
      <c r="QBC81" s="5"/>
      <c r="QBD81" s="5"/>
      <c r="QBE81" s="5"/>
      <c r="QBF81" s="5"/>
      <c r="QBG81" s="5"/>
      <c r="QBH81" s="5"/>
      <c r="QBI81" s="5"/>
      <c r="QBJ81" s="5"/>
      <c r="QBK81" s="5"/>
      <c r="QBL81" s="5"/>
      <c r="QBM81" s="5"/>
      <c r="QBN81" s="5"/>
      <c r="QBO81" s="5"/>
      <c r="QBP81" s="5"/>
      <c r="QBQ81" s="5"/>
      <c r="QBR81" s="5"/>
      <c r="QBS81" s="5"/>
      <c r="QBT81" s="5"/>
      <c r="QBU81" s="5"/>
      <c r="QBV81" s="5"/>
      <c r="QBW81" s="5"/>
      <c r="QBX81" s="5"/>
      <c r="QBY81" s="5"/>
      <c r="QBZ81" s="5"/>
      <c r="QCA81" s="5"/>
      <c r="QCB81" s="5"/>
      <c r="QCC81" s="5"/>
      <c r="QCD81" s="5"/>
      <c r="QCE81" s="5"/>
      <c r="QCF81" s="5"/>
      <c r="QCG81" s="5"/>
      <c r="QCH81" s="5"/>
      <c r="QCI81" s="5"/>
      <c r="QCJ81" s="5"/>
      <c r="QCK81" s="5"/>
      <c r="QCL81" s="5"/>
      <c r="QCM81" s="5"/>
      <c r="QCN81" s="5"/>
      <c r="QCO81" s="5"/>
      <c r="QCP81" s="5"/>
      <c r="QCQ81" s="5"/>
      <c r="QCR81" s="5"/>
      <c r="QCS81" s="5"/>
      <c r="QCT81" s="5"/>
      <c r="QCU81" s="5"/>
      <c r="QCV81" s="5"/>
      <c r="QCW81" s="5"/>
      <c r="QCX81" s="5"/>
      <c r="QCY81" s="5"/>
      <c r="QCZ81" s="5"/>
      <c r="QDA81" s="5"/>
      <c r="QDB81" s="5"/>
      <c r="QDC81" s="5"/>
      <c r="QDD81" s="5"/>
      <c r="QDE81" s="5"/>
      <c r="QDF81" s="5"/>
      <c r="QDG81" s="5"/>
      <c r="QDH81" s="5"/>
      <c r="QDI81" s="5"/>
      <c r="QDJ81" s="5"/>
      <c r="QDK81" s="5"/>
      <c r="QDL81" s="5"/>
      <c r="QDM81" s="5"/>
      <c r="QDN81" s="5"/>
      <c r="QDO81" s="5"/>
      <c r="QDP81" s="5"/>
      <c r="QDQ81" s="5"/>
      <c r="QDR81" s="5"/>
      <c r="QDS81" s="5"/>
      <c r="QDT81" s="5"/>
      <c r="QDU81" s="5"/>
      <c r="QDV81" s="5"/>
      <c r="QDW81" s="5"/>
      <c r="QDX81" s="5"/>
      <c r="QDY81" s="5"/>
      <c r="QDZ81" s="5"/>
      <c r="QEA81" s="5"/>
      <c r="QEB81" s="5"/>
      <c r="QEC81" s="5"/>
      <c r="QED81" s="5"/>
      <c r="QEE81" s="5"/>
      <c r="QEF81" s="5"/>
      <c r="QEG81" s="5"/>
      <c r="QEH81" s="5"/>
      <c r="QEI81" s="5"/>
      <c r="QEJ81" s="5"/>
      <c r="QEK81" s="5"/>
      <c r="QEL81" s="5"/>
      <c r="QEM81" s="5"/>
      <c r="QEN81" s="5"/>
      <c r="QEO81" s="5"/>
      <c r="QEP81" s="5"/>
      <c r="QEQ81" s="5"/>
      <c r="QER81" s="5"/>
      <c r="QES81" s="5"/>
      <c r="QET81" s="5"/>
      <c r="QEU81" s="5"/>
      <c r="QEV81" s="5"/>
      <c r="QEW81" s="5"/>
      <c r="QEX81" s="5"/>
      <c r="QEY81" s="5"/>
      <c r="QEZ81" s="5"/>
      <c r="QFA81" s="5"/>
      <c r="QFB81" s="5"/>
      <c r="QFC81" s="5"/>
      <c r="QFD81" s="5"/>
      <c r="QFE81" s="5"/>
      <c r="QFF81" s="5"/>
      <c r="QFG81" s="5"/>
      <c r="QFH81" s="5"/>
      <c r="QFI81" s="5"/>
      <c r="QFJ81" s="5"/>
      <c r="QFK81" s="5"/>
      <c r="QFL81" s="5"/>
      <c r="QFM81" s="5"/>
      <c r="QFN81" s="5"/>
      <c r="QFO81" s="5"/>
      <c r="QFP81" s="5"/>
      <c r="QFQ81" s="5"/>
      <c r="QFR81" s="5"/>
      <c r="QFS81" s="5"/>
      <c r="QFT81" s="5"/>
      <c r="QFU81" s="5"/>
      <c r="QFV81" s="5"/>
      <c r="QFW81" s="5"/>
      <c r="QFX81" s="5"/>
      <c r="QFY81" s="5"/>
      <c r="QFZ81" s="5"/>
      <c r="QGA81" s="5"/>
      <c r="QGB81" s="5"/>
      <c r="QGC81" s="5"/>
      <c r="QGD81" s="5"/>
      <c r="QGE81" s="5"/>
      <c r="QGF81" s="5"/>
      <c r="QGG81" s="5"/>
      <c r="QGH81" s="5"/>
      <c r="QGI81" s="5"/>
      <c r="QGJ81" s="5"/>
      <c r="QGK81" s="5"/>
      <c r="QGL81" s="5"/>
      <c r="QGM81" s="5"/>
      <c r="QGN81" s="5"/>
      <c r="QGO81" s="5"/>
      <c r="QGP81" s="5"/>
      <c r="QGQ81" s="5"/>
      <c r="QGR81" s="5"/>
      <c r="QGS81" s="5"/>
      <c r="QGT81" s="5"/>
      <c r="QGU81" s="5"/>
      <c r="QGV81" s="5"/>
      <c r="QGW81" s="5"/>
      <c r="QGX81" s="5"/>
      <c r="QGY81" s="5"/>
      <c r="QGZ81" s="5"/>
      <c r="QHA81" s="5"/>
      <c r="QHB81" s="5"/>
      <c r="QHC81" s="5"/>
      <c r="QHD81" s="5"/>
      <c r="QHE81" s="5"/>
      <c r="QHF81" s="5"/>
      <c r="QHG81" s="5"/>
      <c r="QHH81" s="5"/>
      <c r="QHI81" s="5"/>
      <c r="QHJ81" s="5"/>
      <c r="QHK81" s="5"/>
      <c r="QHL81" s="5"/>
      <c r="QHM81" s="5"/>
      <c r="QHN81" s="5"/>
      <c r="QHO81" s="5"/>
      <c r="QHP81" s="5"/>
      <c r="QHQ81" s="5"/>
      <c r="QHR81" s="5"/>
      <c r="QHS81" s="5"/>
      <c r="QHT81" s="5"/>
      <c r="QHU81" s="5"/>
      <c r="QHV81" s="5"/>
      <c r="QHW81" s="5"/>
      <c r="QHX81" s="5"/>
      <c r="QHY81" s="5"/>
      <c r="QHZ81" s="5"/>
      <c r="QIA81" s="5"/>
      <c r="QIB81" s="5"/>
      <c r="QIC81" s="5"/>
      <c r="QID81" s="5"/>
      <c r="QIE81" s="5"/>
      <c r="QIF81" s="5"/>
      <c r="QIG81" s="5"/>
      <c r="QIH81" s="5"/>
      <c r="QII81" s="5"/>
      <c r="QIJ81" s="5"/>
      <c r="QIK81" s="5"/>
      <c r="QIL81" s="5"/>
      <c r="QIM81" s="5"/>
      <c r="QIN81" s="5"/>
      <c r="QIO81" s="5"/>
      <c r="QIP81" s="5"/>
      <c r="QIQ81" s="5"/>
      <c r="QIR81" s="5"/>
      <c r="QIS81" s="5"/>
      <c r="QIT81" s="5"/>
      <c r="QIU81" s="5"/>
      <c r="QIV81" s="5"/>
      <c r="QIW81" s="5"/>
      <c r="QIX81" s="5"/>
      <c r="QIY81" s="5"/>
      <c r="QIZ81" s="5"/>
      <c r="QJA81" s="5"/>
      <c r="QJB81" s="5"/>
      <c r="QJC81" s="5"/>
      <c r="QJD81" s="5"/>
      <c r="QJE81" s="5"/>
      <c r="QJF81" s="5"/>
      <c r="QJG81" s="5"/>
      <c r="QJH81" s="5"/>
      <c r="QJI81" s="5"/>
      <c r="QJJ81" s="5"/>
      <c r="QJK81" s="5"/>
      <c r="QJL81" s="5"/>
      <c r="QJM81" s="5"/>
      <c r="QJN81" s="5"/>
      <c r="QJO81" s="5"/>
      <c r="QJP81" s="5"/>
      <c r="QJQ81" s="5"/>
      <c r="QJR81" s="5"/>
      <c r="QJS81" s="5"/>
      <c r="QJT81" s="5"/>
      <c r="QJU81" s="5"/>
      <c r="QJV81" s="5"/>
      <c r="QJW81" s="5"/>
      <c r="QJX81" s="5"/>
      <c r="QJY81" s="5"/>
      <c r="QJZ81" s="5"/>
      <c r="QKA81" s="5"/>
      <c r="QKB81" s="5"/>
      <c r="QKC81" s="5"/>
      <c r="QKD81" s="5"/>
      <c r="QKE81" s="5"/>
      <c r="QKF81" s="5"/>
      <c r="QKG81" s="5"/>
      <c r="QKH81" s="5"/>
      <c r="QKI81" s="5"/>
      <c r="QKJ81" s="5"/>
      <c r="QKK81" s="5"/>
      <c r="QKL81" s="5"/>
      <c r="QKM81" s="5"/>
      <c r="QKN81" s="5"/>
      <c r="QKO81" s="5"/>
      <c r="QKP81" s="5"/>
      <c r="QKQ81" s="5"/>
      <c r="QKR81" s="5"/>
      <c r="QKS81" s="5"/>
      <c r="QKT81" s="5"/>
      <c r="QKU81" s="5"/>
      <c r="QKV81" s="5"/>
      <c r="QKW81" s="5"/>
      <c r="QKX81" s="5"/>
      <c r="QKY81" s="5"/>
      <c r="QKZ81" s="5"/>
      <c r="QLA81" s="5"/>
      <c r="QLB81" s="5"/>
      <c r="QLC81" s="5"/>
      <c r="QLD81" s="5"/>
      <c r="QLE81" s="5"/>
      <c r="QLF81" s="5"/>
      <c r="QLG81" s="5"/>
      <c r="QLH81" s="5"/>
      <c r="QLI81" s="5"/>
      <c r="QLJ81" s="5"/>
      <c r="QLK81" s="5"/>
      <c r="QLL81" s="5"/>
      <c r="QLM81" s="5"/>
      <c r="QLN81" s="5"/>
      <c r="QLO81" s="5"/>
      <c r="QLP81" s="5"/>
      <c r="QLQ81" s="5"/>
      <c r="QLR81" s="5"/>
      <c r="QLS81" s="5"/>
      <c r="QLT81" s="5"/>
      <c r="QLU81" s="5"/>
      <c r="QLV81" s="5"/>
      <c r="QLW81" s="5"/>
      <c r="QLX81" s="5"/>
      <c r="QLY81" s="5"/>
      <c r="QLZ81" s="5"/>
      <c r="QMA81" s="5"/>
      <c r="QMB81" s="5"/>
      <c r="QMC81" s="5"/>
      <c r="QMD81" s="5"/>
      <c r="QME81" s="5"/>
      <c r="QMF81" s="5"/>
      <c r="QMG81" s="5"/>
      <c r="QMH81" s="5"/>
      <c r="QMI81" s="5"/>
      <c r="QMJ81" s="5"/>
      <c r="QMK81" s="5"/>
      <c r="QML81" s="5"/>
      <c r="QMM81" s="5"/>
      <c r="QMN81" s="5"/>
      <c r="QMO81" s="5"/>
      <c r="QMP81" s="5"/>
      <c r="QMQ81" s="5"/>
      <c r="QMR81" s="5"/>
      <c r="QMS81" s="5"/>
      <c r="QMT81" s="5"/>
      <c r="QMU81" s="5"/>
      <c r="QMV81" s="5"/>
      <c r="QMW81" s="5"/>
      <c r="QMX81" s="5"/>
      <c r="QMY81" s="5"/>
      <c r="QMZ81" s="5"/>
      <c r="QNA81" s="5"/>
      <c r="QNB81" s="5"/>
      <c r="QNC81" s="5"/>
      <c r="QND81" s="5"/>
      <c r="QNE81" s="5"/>
      <c r="QNF81" s="5"/>
      <c r="QNG81" s="5"/>
      <c r="QNH81" s="5"/>
      <c r="QNI81" s="5"/>
      <c r="QNJ81" s="5"/>
      <c r="QNK81" s="5"/>
      <c r="QNL81" s="5"/>
      <c r="QNM81" s="5"/>
      <c r="QNN81" s="5"/>
      <c r="QNO81" s="5"/>
      <c r="QNP81" s="5"/>
      <c r="QNQ81" s="5"/>
      <c r="QNR81" s="5"/>
      <c r="QNS81" s="5"/>
      <c r="QNT81" s="5"/>
      <c r="QNU81" s="5"/>
      <c r="QNV81" s="5"/>
      <c r="QNW81" s="5"/>
      <c r="QNX81" s="5"/>
      <c r="QNY81" s="5"/>
      <c r="QNZ81" s="5"/>
      <c r="QOA81" s="5"/>
      <c r="QOB81" s="5"/>
      <c r="QOC81" s="5"/>
      <c r="QOD81" s="5"/>
      <c r="QOE81" s="5"/>
      <c r="QOF81" s="5"/>
      <c r="QOG81" s="5"/>
      <c r="QOH81" s="5"/>
      <c r="QOI81" s="5"/>
      <c r="QOJ81" s="5"/>
      <c r="QOK81" s="5"/>
      <c r="QOL81" s="5"/>
      <c r="QOM81" s="5"/>
      <c r="QON81" s="5"/>
      <c r="QOO81" s="5"/>
      <c r="QOP81" s="5"/>
      <c r="QOQ81" s="5"/>
      <c r="QOR81" s="5"/>
      <c r="QOS81" s="5"/>
      <c r="QOT81" s="5"/>
      <c r="QOU81" s="5"/>
      <c r="QOV81" s="5"/>
      <c r="QOW81" s="5"/>
      <c r="QOX81" s="5"/>
      <c r="QOY81" s="5"/>
      <c r="QOZ81" s="5"/>
      <c r="QPA81" s="5"/>
      <c r="QPB81" s="5"/>
      <c r="QPC81" s="5"/>
      <c r="QPD81" s="5"/>
      <c r="QPE81" s="5"/>
      <c r="QPF81" s="5"/>
      <c r="QPG81" s="5"/>
      <c r="QPH81" s="5"/>
      <c r="QPI81" s="5"/>
      <c r="QPJ81" s="5"/>
      <c r="QPK81" s="5"/>
      <c r="QPL81" s="5"/>
      <c r="QPM81" s="5"/>
      <c r="QPN81" s="5"/>
      <c r="QPO81" s="5"/>
      <c r="QPP81" s="5"/>
      <c r="QPQ81" s="5"/>
      <c r="QPR81" s="5"/>
      <c r="QPS81" s="5"/>
      <c r="QPT81" s="5"/>
      <c r="QPU81" s="5"/>
      <c r="QPV81" s="5"/>
      <c r="QPW81" s="5"/>
      <c r="QPX81" s="5"/>
      <c r="QPY81" s="5"/>
      <c r="QPZ81" s="5"/>
      <c r="QQA81" s="5"/>
      <c r="QQB81" s="5"/>
      <c r="QQC81" s="5"/>
      <c r="QQD81" s="5"/>
      <c r="QQE81" s="5"/>
      <c r="QQF81" s="5"/>
      <c r="QQG81" s="5"/>
      <c r="QQH81" s="5"/>
      <c r="QQI81" s="5"/>
      <c r="QQJ81" s="5"/>
      <c r="QQK81" s="5"/>
      <c r="QQL81" s="5"/>
      <c r="QQM81" s="5"/>
      <c r="QQN81" s="5"/>
      <c r="QQO81" s="5"/>
      <c r="QQP81" s="5"/>
      <c r="QQQ81" s="5"/>
      <c r="QQR81" s="5"/>
      <c r="QQS81" s="5"/>
      <c r="QQT81" s="5"/>
      <c r="QQU81" s="5"/>
      <c r="QQV81" s="5"/>
      <c r="QQW81" s="5"/>
      <c r="QQX81" s="5"/>
      <c r="QQY81" s="5"/>
      <c r="QQZ81" s="5"/>
      <c r="QRA81" s="5"/>
      <c r="QRB81" s="5"/>
      <c r="QRC81" s="5"/>
      <c r="QRD81" s="5"/>
      <c r="QRE81" s="5"/>
      <c r="QRF81" s="5"/>
      <c r="QRG81" s="5"/>
      <c r="QRH81" s="5"/>
      <c r="QRI81" s="5"/>
      <c r="QRJ81" s="5"/>
      <c r="QRK81" s="5"/>
      <c r="QRL81" s="5"/>
      <c r="QRM81" s="5"/>
      <c r="QRN81" s="5"/>
      <c r="QRO81" s="5"/>
      <c r="QRP81" s="5"/>
      <c r="QRQ81" s="5"/>
      <c r="QRR81" s="5"/>
      <c r="QRS81" s="5"/>
      <c r="QRT81" s="5"/>
      <c r="QRU81" s="5"/>
      <c r="QRV81" s="5"/>
      <c r="QRW81" s="5"/>
      <c r="QRX81" s="5"/>
      <c r="QRY81" s="5"/>
      <c r="QRZ81" s="5"/>
      <c r="QSA81" s="5"/>
      <c r="QSB81" s="5"/>
      <c r="QSC81" s="5"/>
      <c r="QSD81" s="5"/>
      <c r="QSE81" s="5"/>
      <c r="QSF81" s="5"/>
      <c r="QSG81" s="5"/>
      <c r="QSH81" s="5"/>
      <c r="QSI81" s="5"/>
      <c r="QSJ81" s="5"/>
      <c r="QSK81" s="5"/>
      <c r="QSL81" s="5"/>
      <c r="QSM81" s="5"/>
      <c r="QSN81" s="5"/>
      <c r="QSO81" s="5"/>
      <c r="QSP81" s="5"/>
      <c r="QSQ81" s="5"/>
      <c r="QSR81" s="5"/>
      <c r="QSS81" s="5"/>
      <c r="QST81" s="5"/>
      <c r="QSU81" s="5"/>
      <c r="QSV81" s="5"/>
      <c r="QSW81" s="5"/>
      <c r="QSX81" s="5"/>
      <c r="QSY81" s="5"/>
      <c r="QSZ81" s="5"/>
      <c r="QTA81" s="5"/>
      <c r="QTB81" s="5"/>
      <c r="QTC81" s="5"/>
      <c r="QTD81" s="5"/>
      <c r="QTE81" s="5"/>
      <c r="QTF81" s="5"/>
      <c r="QTG81" s="5"/>
      <c r="QTH81" s="5"/>
      <c r="QTI81" s="5"/>
      <c r="QTJ81" s="5"/>
      <c r="QTK81" s="5"/>
      <c r="QTL81" s="5"/>
      <c r="QTM81" s="5"/>
      <c r="QTN81" s="5"/>
      <c r="QTO81" s="5"/>
      <c r="QTP81" s="5"/>
      <c r="QTQ81" s="5"/>
      <c r="QTR81" s="5"/>
      <c r="QTS81" s="5"/>
      <c r="QTT81" s="5"/>
      <c r="QTU81" s="5"/>
      <c r="QTV81" s="5"/>
      <c r="QTW81" s="5"/>
      <c r="QTX81" s="5"/>
      <c r="QTY81" s="5"/>
      <c r="QTZ81" s="5"/>
      <c r="QUA81" s="5"/>
      <c r="QUB81" s="5"/>
      <c r="QUC81" s="5"/>
      <c r="QUD81" s="5"/>
      <c r="QUE81" s="5"/>
      <c r="QUF81" s="5"/>
      <c r="QUG81" s="5"/>
      <c r="QUH81" s="5"/>
      <c r="QUI81" s="5"/>
      <c r="QUJ81" s="5"/>
      <c r="QUK81" s="5"/>
      <c r="QUL81" s="5"/>
      <c r="QUM81" s="5"/>
      <c r="QUN81" s="5"/>
      <c r="QUO81" s="5"/>
      <c r="QUP81" s="5"/>
      <c r="QUQ81" s="5"/>
      <c r="QUR81" s="5"/>
      <c r="QUS81" s="5"/>
      <c r="QUT81" s="5"/>
      <c r="QUU81" s="5"/>
      <c r="QUV81" s="5"/>
      <c r="QUW81" s="5"/>
      <c r="QUX81" s="5"/>
      <c r="QUY81" s="5"/>
      <c r="QUZ81" s="5"/>
      <c r="QVA81" s="5"/>
      <c r="QVB81" s="5"/>
      <c r="QVC81" s="5"/>
      <c r="QVD81" s="5"/>
      <c r="QVE81" s="5"/>
      <c r="QVF81" s="5"/>
      <c r="QVG81" s="5"/>
      <c r="QVH81" s="5"/>
      <c r="QVI81" s="5"/>
      <c r="QVJ81" s="5"/>
      <c r="QVK81" s="5"/>
      <c r="QVL81" s="5"/>
      <c r="QVM81" s="5"/>
      <c r="QVN81" s="5"/>
      <c r="QVO81" s="5"/>
      <c r="QVP81" s="5"/>
      <c r="QVQ81" s="5"/>
      <c r="QVR81" s="5"/>
      <c r="QVS81" s="5"/>
      <c r="QVT81" s="5"/>
      <c r="QVU81" s="5"/>
      <c r="QVV81" s="5"/>
      <c r="QVW81" s="5"/>
      <c r="QVX81" s="5"/>
      <c r="QVY81" s="5"/>
      <c r="QVZ81" s="5"/>
      <c r="QWA81" s="5"/>
      <c r="QWB81" s="5"/>
      <c r="QWC81" s="5"/>
      <c r="QWD81" s="5"/>
      <c r="QWE81" s="5"/>
      <c r="QWF81" s="5"/>
      <c r="QWG81" s="5"/>
      <c r="QWH81" s="5"/>
      <c r="QWI81" s="5"/>
      <c r="QWJ81" s="5"/>
      <c r="QWK81" s="5"/>
      <c r="QWL81" s="5"/>
      <c r="QWM81" s="5"/>
      <c r="QWN81" s="5"/>
      <c r="QWO81" s="5"/>
      <c r="QWP81" s="5"/>
      <c r="QWQ81" s="5"/>
      <c r="QWR81" s="5"/>
      <c r="QWS81" s="5"/>
      <c r="QWT81" s="5"/>
      <c r="QWU81" s="5"/>
      <c r="QWV81" s="5"/>
      <c r="QWW81" s="5"/>
      <c r="QWX81" s="5"/>
      <c r="QWY81" s="5"/>
      <c r="QWZ81" s="5"/>
      <c r="QXA81" s="5"/>
      <c r="QXB81" s="5"/>
      <c r="QXC81" s="5"/>
      <c r="QXD81" s="5"/>
      <c r="QXE81" s="5"/>
      <c r="QXF81" s="5"/>
      <c r="QXG81" s="5"/>
      <c r="QXH81" s="5"/>
      <c r="QXI81" s="5"/>
      <c r="QXJ81" s="5"/>
      <c r="QXK81" s="5"/>
      <c r="QXL81" s="5"/>
      <c r="QXM81" s="5"/>
      <c r="QXN81" s="5"/>
      <c r="QXO81" s="5"/>
      <c r="QXP81" s="5"/>
      <c r="QXQ81" s="5"/>
      <c r="QXR81" s="5"/>
      <c r="QXS81" s="5"/>
      <c r="QXT81" s="5"/>
      <c r="QXU81" s="5"/>
      <c r="QXV81" s="5"/>
      <c r="QXW81" s="5"/>
      <c r="QXX81" s="5"/>
      <c r="QXY81" s="5"/>
      <c r="QXZ81" s="5"/>
      <c r="QYA81" s="5"/>
      <c r="QYB81" s="5"/>
      <c r="QYC81" s="5"/>
      <c r="QYD81" s="5"/>
      <c r="QYE81" s="5"/>
      <c r="QYF81" s="5"/>
      <c r="QYG81" s="5"/>
      <c r="QYH81" s="5"/>
      <c r="QYI81" s="5"/>
      <c r="QYJ81" s="5"/>
      <c r="QYK81" s="5"/>
      <c r="QYL81" s="5"/>
      <c r="QYM81" s="5"/>
      <c r="QYN81" s="5"/>
      <c r="QYO81" s="5"/>
      <c r="QYP81" s="5"/>
      <c r="QYQ81" s="5"/>
      <c r="QYR81" s="5"/>
      <c r="QYS81" s="5"/>
      <c r="QYT81" s="5"/>
      <c r="QYU81" s="5"/>
      <c r="QYV81" s="5"/>
      <c r="QYW81" s="5"/>
      <c r="QYX81" s="5"/>
      <c r="QYY81" s="5"/>
      <c r="QYZ81" s="5"/>
      <c r="QZA81" s="5"/>
      <c r="QZB81" s="5"/>
      <c r="QZC81" s="5"/>
      <c r="QZD81" s="5"/>
      <c r="QZE81" s="5"/>
      <c r="QZF81" s="5"/>
      <c r="QZG81" s="5"/>
      <c r="QZH81" s="5"/>
      <c r="QZI81" s="5"/>
      <c r="QZJ81" s="5"/>
      <c r="QZK81" s="5"/>
      <c r="QZL81" s="5"/>
      <c r="QZM81" s="5"/>
      <c r="QZN81" s="5"/>
      <c r="QZO81" s="5"/>
      <c r="QZP81" s="5"/>
      <c r="QZQ81" s="5"/>
      <c r="QZR81" s="5"/>
      <c r="QZS81" s="5"/>
      <c r="QZT81" s="5"/>
      <c r="QZU81" s="5"/>
      <c r="QZV81" s="5"/>
      <c r="QZW81" s="5"/>
      <c r="QZX81" s="5"/>
      <c r="QZY81" s="5"/>
      <c r="QZZ81" s="5"/>
      <c r="RAA81" s="5"/>
      <c r="RAB81" s="5"/>
      <c r="RAC81" s="5"/>
      <c r="RAD81" s="5"/>
      <c r="RAE81" s="5"/>
      <c r="RAF81" s="5"/>
      <c r="RAG81" s="5"/>
      <c r="RAH81" s="5"/>
      <c r="RAI81" s="5"/>
      <c r="RAJ81" s="5"/>
      <c r="RAK81" s="5"/>
      <c r="RAL81" s="5"/>
      <c r="RAM81" s="5"/>
      <c r="RAN81" s="5"/>
      <c r="RAO81" s="5"/>
      <c r="RAP81" s="5"/>
      <c r="RAQ81" s="5"/>
      <c r="RAR81" s="5"/>
      <c r="RAS81" s="5"/>
      <c r="RAT81" s="5"/>
      <c r="RAU81" s="5"/>
      <c r="RAV81" s="5"/>
      <c r="RAW81" s="5"/>
      <c r="RAX81" s="5"/>
      <c r="RAY81" s="5"/>
      <c r="RAZ81" s="5"/>
      <c r="RBA81" s="5"/>
      <c r="RBB81" s="5"/>
      <c r="RBC81" s="5"/>
      <c r="RBD81" s="5"/>
      <c r="RBE81" s="5"/>
      <c r="RBF81" s="5"/>
      <c r="RBG81" s="5"/>
      <c r="RBH81" s="5"/>
      <c r="RBI81" s="5"/>
      <c r="RBJ81" s="5"/>
      <c r="RBK81" s="5"/>
      <c r="RBL81" s="5"/>
      <c r="RBM81" s="5"/>
      <c r="RBN81" s="5"/>
      <c r="RBO81" s="5"/>
      <c r="RBP81" s="5"/>
      <c r="RBQ81" s="5"/>
      <c r="RBR81" s="5"/>
      <c r="RBS81" s="5"/>
      <c r="RBT81" s="5"/>
      <c r="RBU81" s="5"/>
      <c r="RBV81" s="5"/>
      <c r="RBW81" s="5"/>
      <c r="RBX81" s="5"/>
      <c r="RBY81" s="5"/>
      <c r="RBZ81" s="5"/>
      <c r="RCA81" s="5"/>
      <c r="RCB81" s="5"/>
      <c r="RCC81" s="5"/>
      <c r="RCD81" s="5"/>
      <c r="RCE81" s="5"/>
      <c r="RCF81" s="5"/>
      <c r="RCG81" s="5"/>
      <c r="RCH81" s="5"/>
      <c r="RCI81" s="5"/>
      <c r="RCJ81" s="5"/>
      <c r="RCK81" s="5"/>
      <c r="RCL81" s="5"/>
      <c r="RCM81" s="5"/>
      <c r="RCN81" s="5"/>
      <c r="RCO81" s="5"/>
      <c r="RCP81" s="5"/>
      <c r="RCQ81" s="5"/>
      <c r="RCR81" s="5"/>
      <c r="RCS81" s="5"/>
      <c r="RCT81" s="5"/>
      <c r="RCU81" s="5"/>
      <c r="RCV81" s="5"/>
      <c r="RCW81" s="5"/>
      <c r="RCX81" s="5"/>
      <c r="RCY81" s="5"/>
      <c r="RCZ81" s="5"/>
      <c r="RDA81" s="5"/>
      <c r="RDB81" s="5"/>
      <c r="RDC81" s="5"/>
      <c r="RDD81" s="5"/>
      <c r="RDE81" s="5"/>
      <c r="RDF81" s="5"/>
      <c r="RDG81" s="5"/>
      <c r="RDH81" s="5"/>
      <c r="RDI81" s="5"/>
      <c r="RDJ81" s="5"/>
      <c r="RDK81" s="5"/>
      <c r="RDL81" s="5"/>
      <c r="RDM81" s="5"/>
      <c r="RDN81" s="5"/>
      <c r="RDO81" s="5"/>
      <c r="RDP81" s="5"/>
      <c r="RDQ81" s="5"/>
      <c r="RDR81" s="5"/>
      <c r="RDS81" s="5"/>
      <c r="RDT81" s="5"/>
      <c r="RDU81" s="5"/>
      <c r="RDV81" s="5"/>
      <c r="RDW81" s="5"/>
      <c r="RDX81" s="5"/>
      <c r="RDY81" s="5"/>
      <c r="RDZ81" s="5"/>
      <c r="REA81" s="5"/>
      <c r="REB81" s="5"/>
      <c r="REC81" s="5"/>
      <c r="RED81" s="5"/>
      <c r="REE81" s="5"/>
      <c r="REF81" s="5"/>
      <c r="REG81" s="5"/>
      <c r="REH81" s="5"/>
      <c r="REI81" s="5"/>
      <c r="REJ81" s="5"/>
      <c r="REK81" s="5"/>
      <c r="REL81" s="5"/>
      <c r="REM81" s="5"/>
      <c r="REN81" s="5"/>
      <c r="REO81" s="5"/>
      <c r="REP81" s="5"/>
      <c r="REQ81" s="5"/>
      <c r="RER81" s="5"/>
      <c r="RES81" s="5"/>
      <c r="RET81" s="5"/>
      <c r="REU81" s="5"/>
      <c r="REV81" s="5"/>
      <c r="REW81" s="5"/>
      <c r="REX81" s="5"/>
      <c r="REY81" s="5"/>
      <c r="REZ81" s="5"/>
      <c r="RFA81" s="5"/>
      <c r="RFB81" s="5"/>
      <c r="RFC81" s="5"/>
      <c r="RFD81" s="5"/>
      <c r="RFE81" s="5"/>
      <c r="RFF81" s="5"/>
      <c r="RFG81" s="5"/>
      <c r="RFH81" s="5"/>
      <c r="RFI81" s="5"/>
      <c r="RFJ81" s="5"/>
      <c r="RFK81" s="5"/>
      <c r="RFL81" s="5"/>
      <c r="RFM81" s="5"/>
      <c r="RFN81" s="5"/>
      <c r="RFO81" s="5"/>
      <c r="RFP81" s="5"/>
      <c r="RFQ81" s="5"/>
      <c r="RFR81" s="5"/>
      <c r="RFS81" s="5"/>
      <c r="RFT81" s="5"/>
      <c r="RFU81" s="5"/>
      <c r="RFV81" s="5"/>
      <c r="RFW81" s="5"/>
      <c r="RFX81" s="5"/>
      <c r="RFY81" s="5"/>
      <c r="RFZ81" s="5"/>
      <c r="RGA81" s="5"/>
      <c r="RGB81" s="5"/>
      <c r="RGC81" s="5"/>
      <c r="RGD81" s="5"/>
      <c r="RGE81" s="5"/>
      <c r="RGF81" s="5"/>
      <c r="RGG81" s="5"/>
      <c r="RGH81" s="5"/>
      <c r="RGI81" s="5"/>
      <c r="RGJ81" s="5"/>
      <c r="RGK81" s="5"/>
      <c r="RGL81" s="5"/>
      <c r="RGM81" s="5"/>
      <c r="RGN81" s="5"/>
      <c r="RGO81" s="5"/>
      <c r="RGP81" s="5"/>
      <c r="RGQ81" s="5"/>
      <c r="RGR81" s="5"/>
      <c r="RGS81" s="5"/>
      <c r="RGT81" s="5"/>
      <c r="RGU81" s="5"/>
      <c r="RGV81" s="5"/>
      <c r="RGW81" s="5"/>
      <c r="RGX81" s="5"/>
      <c r="RGY81" s="5"/>
      <c r="RGZ81" s="5"/>
      <c r="RHA81" s="5"/>
      <c r="RHB81" s="5"/>
      <c r="RHC81" s="5"/>
      <c r="RHD81" s="5"/>
      <c r="RHE81" s="5"/>
      <c r="RHF81" s="5"/>
      <c r="RHG81" s="5"/>
      <c r="RHH81" s="5"/>
      <c r="RHI81" s="5"/>
      <c r="RHJ81" s="5"/>
      <c r="RHK81" s="5"/>
      <c r="RHL81" s="5"/>
      <c r="RHM81" s="5"/>
      <c r="RHN81" s="5"/>
      <c r="RHO81" s="5"/>
      <c r="RHP81" s="5"/>
      <c r="RHQ81" s="5"/>
      <c r="RHR81" s="5"/>
      <c r="RHS81" s="5"/>
      <c r="RHT81" s="5"/>
      <c r="RHU81" s="5"/>
      <c r="RHV81" s="5"/>
      <c r="RHW81" s="5"/>
      <c r="RHX81" s="5"/>
      <c r="RHY81" s="5"/>
      <c r="RHZ81" s="5"/>
      <c r="RIA81" s="5"/>
      <c r="RIB81" s="5"/>
      <c r="RIC81" s="5"/>
      <c r="RID81" s="5"/>
      <c r="RIE81" s="5"/>
      <c r="RIF81" s="5"/>
      <c r="RIG81" s="5"/>
      <c r="RIH81" s="5"/>
      <c r="RII81" s="5"/>
      <c r="RIJ81" s="5"/>
      <c r="RIK81" s="5"/>
      <c r="RIL81" s="5"/>
      <c r="RIM81" s="5"/>
      <c r="RIN81" s="5"/>
      <c r="RIO81" s="5"/>
      <c r="RIP81" s="5"/>
      <c r="RIQ81" s="5"/>
      <c r="RIR81" s="5"/>
      <c r="RIS81" s="5"/>
      <c r="RIT81" s="5"/>
      <c r="RIU81" s="5"/>
      <c r="RIV81" s="5"/>
      <c r="RIW81" s="5"/>
      <c r="RIX81" s="5"/>
      <c r="RIY81" s="5"/>
      <c r="RIZ81" s="5"/>
      <c r="RJA81" s="5"/>
      <c r="RJB81" s="5"/>
      <c r="RJC81" s="5"/>
      <c r="RJD81" s="5"/>
      <c r="RJE81" s="5"/>
      <c r="RJF81" s="5"/>
      <c r="RJG81" s="5"/>
      <c r="RJH81" s="5"/>
      <c r="RJI81" s="5"/>
      <c r="RJJ81" s="5"/>
      <c r="RJK81" s="5"/>
      <c r="RJL81" s="5"/>
      <c r="RJM81" s="5"/>
      <c r="RJN81" s="5"/>
      <c r="RJO81" s="5"/>
      <c r="RJP81" s="5"/>
      <c r="RJQ81" s="5"/>
      <c r="RJR81" s="5"/>
      <c r="RJS81" s="5"/>
      <c r="RJT81" s="5"/>
      <c r="RJU81" s="5"/>
      <c r="RJV81" s="5"/>
      <c r="RJW81" s="5"/>
      <c r="RJX81" s="5"/>
      <c r="RJY81" s="5"/>
      <c r="RJZ81" s="5"/>
      <c r="RKA81" s="5"/>
      <c r="RKB81" s="5"/>
      <c r="RKC81" s="5"/>
      <c r="RKD81" s="5"/>
      <c r="RKE81" s="5"/>
      <c r="RKF81" s="5"/>
      <c r="RKG81" s="5"/>
      <c r="RKH81" s="5"/>
      <c r="RKI81" s="5"/>
      <c r="RKJ81" s="5"/>
      <c r="RKK81" s="5"/>
      <c r="RKL81" s="5"/>
      <c r="RKM81" s="5"/>
      <c r="RKN81" s="5"/>
      <c r="RKO81" s="5"/>
      <c r="RKP81" s="5"/>
      <c r="RKQ81" s="5"/>
      <c r="RKR81" s="5"/>
      <c r="RKS81" s="5"/>
      <c r="RKT81" s="5"/>
      <c r="RKU81" s="5"/>
      <c r="RKV81" s="5"/>
      <c r="RKW81" s="5"/>
      <c r="RKX81" s="5"/>
      <c r="RKY81" s="5"/>
      <c r="RKZ81" s="5"/>
      <c r="RLA81" s="5"/>
      <c r="RLB81" s="5"/>
      <c r="RLC81" s="5"/>
      <c r="RLD81" s="5"/>
      <c r="RLE81" s="5"/>
      <c r="RLF81" s="5"/>
      <c r="RLG81" s="5"/>
      <c r="RLH81" s="5"/>
      <c r="RLI81" s="5"/>
      <c r="RLJ81" s="5"/>
      <c r="RLK81" s="5"/>
      <c r="RLL81" s="5"/>
      <c r="RLM81" s="5"/>
      <c r="RLN81" s="5"/>
      <c r="RLO81" s="5"/>
      <c r="RLP81" s="5"/>
      <c r="RLQ81" s="5"/>
      <c r="RLR81" s="5"/>
      <c r="RLS81" s="5"/>
      <c r="RLT81" s="5"/>
      <c r="RLU81" s="5"/>
      <c r="RLV81" s="5"/>
      <c r="RLW81" s="5"/>
      <c r="RLX81" s="5"/>
      <c r="RLY81" s="5"/>
      <c r="RLZ81" s="5"/>
      <c r="RMA81" s="5"/>
      <c r="RMB81" s="5"/>
      <c r="RMC81" s="5"/>
      <c r="RMD81" s="5"/>
      <c r="RME81" s="5"/>
      <c r="RMF81" s="5"/>
      <c r="RMG81" s="5"/>
      <c r="RMH81" s="5"/>
      <c r="RMI81" s="5"/>
      <c r="RMJ81" s="5"/>
      <c r="RMK81" s="5"/>
      <c r="RML81" s="5"/>
      <c r="RMM81" s="5"/>
      <c r="RMN81" s="5"/>
      <c r="RMO81" s="5"/>
      <c r="RMP81" s="5"/>
      <c r="RMQ81" s="5"/>
      <c r="RMR81" s="5"/>
      <c r="RMS81" s="5"/>
      <c r="RMT81" s="5"/>
      <c r="RMU81" s="5"/>
      <c r="RMV81" s="5"/>
      <c r="RMW81" s="5"/>
      <c r="RMX81" s="5"/>
      <c r="RMY81" s="5"/>
      <c r="RMZ81" s="5"/>
      <c r="RNA81" s="5"/>
      <c r="RNB81" s="5"/>
      <c r="RNC81" s="5"/>
      <c r="RND81" s="5"/>
      <c r="RNE81" s="5"/>
      <c r="RNF81" s="5"/>
      <c r="RNG81" s="5"/>
      <c r="RNH81" s="5"/>
      <c r="RNI81" s="5"/>
      <c r="RNJ81" s="5"/>
      <c r="RNK81" s="5"/>
      <c r="RNL81" s="5"/>
      <c r="RNM81" s="5"/>
      <c r="RNN81" s="5"/>
      <c r="RNO81" s="5"/>
      <c r="RNP81" s="5"/>
      <c r="RNQ81" s="5"/>
      <c r="RNR81" s="5"/>
      <c r="RNS81" s="5"/>
      <c r="RNT81" s="5"/>
      <c r="RNU81" s="5"/>
      <c r="RNV81" s="5"/>
      <c r="RNW81" s="5"/>
      <c r="RNX81" s="5"/>
      <c r="RNY81" s="5"/>
      <c r="RNZ81" s="5"/>
      <c r="ROA81" s="5"/>
      <c r="ROB81" s="5"/>
      <c r="ROC81" s="5"/>
      <c r="ROD81" s="5"/>
      <c r="ROE81" s="5"/>
      <c r="ROF81" s="5"/>
      <c r="ROG81" s="5"/>
      <c r="ROH81" s="5"/>
      <c r="ROI81" s="5"/>
      <c r="ROJ81" s="5"/>
      <c r="ROK81" s="5"/>
      <c r="ROL81" s="5"/>
      <c r="ROM81" s="5"/>
      <c r="RON81" s="5"/>
      <c r="ROO81" s="5"/>
      <c r="ROP81" s="5"/>
      <c r="ROQ81" s="5"/>
      <c r="ROR81" s="5"/>
      <c r="ROS81" s="5"/>
      <c r="ROT81" s="5"/>
      <c r="ROU81" s="5"/>
      <c r="ROV81" s="5"/>
      <c r="ROW81" s="5"/>
      <c r="ROX81" s="5"/>
      <c r="ROY81" s="5"/>
      <c r="ROZ81" s="5"/>
      <c r="RPA81" s="5"/>
      <c r="RPB81" s="5"/>
      <c r="RPC81" s="5"/>
      <c r="RPD81" s="5"/>
      <c r="RPE81" s="5"/>
      <c r="RPF81" s="5"/>
      <c r="RPG81" s="5"/>
      <c r="RPH81" s="5"/>
      <c r="RPI81" s="5"/>
      <c r="RPJ81" s="5"/>
      <c r="RPK81" s="5"/>
      <c r="RPL81" s="5"/>
      <c r="RPM81" s="5"/>
      <c r="RPN81" s="5"/>
      <c r="RPO81" s="5"/>
      <c r="RPP81" s="5"/>
      <c r="RPQ81" s="5"/>
      <c r="RPR81" s="5"/>
      <c r="RPS81" s="5"/>
      <c r="RPT81" s="5"/>
      <c r="RPU81" s="5"/>
      <c r="RPV81" s="5"/>
      <c r="RPW81" s="5"/>
      <c r="RPX81" s="5"/>
      <c r="RPY81" s="5"/>
      <c r="RPZ81" s="5"/>
      <c r="RQA81" s="5"/>
      <c r="RQB81" s="5"/>
      <c r="RQC81" s="5"/>
      <c r="RQD81" s="5"/>
      <c r="RQE81" s="5"/>
      <c r="RQF81" s="5"/>
      <c r="RQG81" s="5"/>
      <c r="RQH81" s="5"/>
      <c r="RQI81" s="5"/>
      <c r="RQJ81" s="5"/>
      <c r="RQK81" s="5"/>
      <c r="RQL81" s="5"/>
      <c r="RQM81" s="5"/>
      <c r="RQN81" s="5"/>
      <c r="RQO81" s="5"/>
      <c r="RQP81" s="5"/>
      <c r="RQQ81" s="5"/>
      <c r="RQR81" s="5"/>
      <c r="RQS81" s="5"/>
      <c r="RQT81" s="5"/>
      <c r="RQU81" s="5"/>
      <c r="RQV81" s="5"/>
      <c r="RQW81" s="5"/>
      <c r="RQX81" s="5"/>
      <c r="RQY81" s="5"/>
      <c r="RQZ81" s="5"/>
      <c r="RRA81" s="5"/>
      <c r="RRB81" s="5"/>
      <c r="RRC81" s="5"/>
      <c r="RRD81" s="5"/>
      <c r="RRE81" s="5"/>
      <c r="RRF81" s="5"/>
      <c r="RRG81" s="5"/>
      <c r="RRH81" s="5"/>
      <c r="RRI81" s="5"/>
      <c r="RRJ81" s="5"/>
      <c r="RRK81" s="5"/>
      <c r="RRL81" s="5"/>
      <c r="RRM81" s="5"/>
      <c r="RRN81" s="5"/>
      <c r="RRO81" s="5"/>
      <c r="RRP81" s="5"/>
      <c r="RRQ81" s="5"/>
      <c r="RRR81" s="5"/>
      <c r="RRS81" s="5"/>
      <c r="RRT81" s="5"/>
      <c r="RRU81" s="5"/>
      <c r="RRV81" s="5"/>
      <c r="RRW81" s="5"/>
      <c r="RRX81" s="5"/>
      <c r="RRY81" s="5"/>
      <c r="RRZ81" s="5"/>
      <c r="RSA81" s="5"/>
      <c r="RSB81" s="5"/>
      <c r="RSC81" s="5"/>
      <c r="RSD81" s="5"/>
      <c r="RSE81" s="5"/>
      <c r="RSF81" s="5"/>
      <c r="RSG81" s="5"/>
      <c r="RSH81" s="5"/>
      <c r="RSI81" s="5"/>
      <c r="RSJ81" s="5"/>
      <c r="RSK81" s="5"/>
      <c r="RSL81" s="5"/>
      <c r="RSM81" s="5"/>
      <c r="RSN81" s="5"/>
      <c r="RSO81" s="5"/>
      <c r="RSP81" s="5"/>
      <c r="RSQ81" s="5"/>
      <c r="RSR81" s="5"/>
      <c r="RSS81" s="5"/>
      <c r="RST81" s="5"/>
      <c r="RSU81" s="5"/>
      <c r="RSV81" s="5"/>
      <c r="RSW81" s="5"/>
      <c r="RSX81" s="5"/>
      <c r="RSY81" s="5"/>
      <c r="RSZ81" s="5"/>
      <c r="RTA81" s="5"/>
      <c r="RTB81" s="5"/>
      <c r="RTC81" s="5"/>
      <c r="RTD81" s="5"/>
      <c r="RTE81" s="5"/>
      <c r="RTF81" s="5"/>
      <c r="RTG81" s="5"/>
      <c r="RTH81" s="5"/>
      <c r="RTI81" s="5"/>
      <c r="RTJ81" s="5"/>
      <c r="RTK81" s="5"/>
      <c r="RTL81" s="5"/>
      <c r="RTM81" s="5"/>
      <c r="RTN81" s="5"/>
      <c r="RTO81" s="5"/>
      <c r="RTP81" s="5"/>
      <c r="RTQ81" s="5"/>
      <c r="RTR81" s="5"/>
      <c r="RTS81" s="5"/>
      <c r="RTT81" s="5"/>
      <c r="RTU81" s="5"/>
      <c r="RTV81" s="5"/>
      <c r="RTW81" s="5"/>
      <c r="RTX81" s="5"/>
      <c r="RTY81" s="5"/>
      <c r="RTZ81" s="5"/>
      <c r="RUA81" s="5"/>
      <c r="RUB81" s="5"/>
      <c r="RUC81" s="5"/>
      <c r="RUD81" s="5"/>
      <c r="RUE81" s="5"/>
      <c r="RUF81" s="5"/>
      <c r="RUG81" s="5"/>
      <c r="RUH81" s="5"/>
      <c r="RUI81" s="5"/>
      <c r="RUJ81" s="5"/>
      <c r="RUK81" s="5"/>
      <c r="RUL81" s="5"/>
      <c r="RUM81" s="5"/>
      <c r="RUN81" s="5"/>
      <c r="RUO81" s="5"/>
      <c r="RUP81" s="5"/>
      <c r="RUQ81" s="5"/>
      <c r="RUR81" s="5"/>
      <c r="RUS81" s="5"/>
      <c r="RUT81" s="5"/>
      <c r="RUU81" s="5"/>
      <c r="RUV81" s="5"/>
      <c r="RUW81" s="5"/>
      <c r="RUX81" s="5"/>
      <c r="RUY81" s="5"/>
      <c r="RUZ81" s="5"/>
      <c r="RVA81" s="5"/>
      <c r="RVB81" s="5"/>
      <c r="RVC81" s="5"/>
      <c r="RVD81" s="5"/>
      <c r="RVE81" s="5"/>
      <c r="RVF81" s="5"/>
      <c r="RVG81" s="5"/>
      <c r="RVH81" s="5"/>
      <c r="RVI81" s="5"/>
      <c r="RVJ81" s="5"/>
      <c r="RVK81" s="5"/>
      <c r="RVL81" s="5"/>
      <c r="RVM81" s="5"/>
      <c r="RVN81" s="5"/>
      <c r="RVO81" s="5"/>
      <c r="RVP81" s="5"/>
      <c r="RVQ81" s="5"/>
      <c r="RVR81" s="5"/>
      <c r="RVS81" s="5"/>
      <c r="RVT81" s="5"/>
      <c r="RVU81" s="5"/>
      <c r="RVV81" s="5"/>
      <c r="RVW81" s="5"/>
      <c r="RVX81" s="5"/>
      <c r="RVY81" s="5"/>
      <c r="RVZ81" s="5"/>
      <c r="RWA81" s="5"/>
      <c r="RWB81" s="5"/>
      <c r="RWC81" s="5"/>
      <c r="RWD81" s="5"/>
      <c r="RWE81" s="5"/>
      <c r="RWF81" s="5"/>
      <c r="RWG81" s="5"/>
      <c r="RWH81" s="5"/>
      <c r="RWI81" s="5"/>
      <c r="RWJ81" s="5"/>
      <c r="RWK81" s="5"/>
      <c r="RWL81" s="5"/>
      <c r="RWM81" s="5"/>
      <c r="RWN81" s="5"/>
      <c r="RWO81" s="5"/>
      <c r="RWP81" s="5"/>
      <c r="RWQ81" s="5"/>
      <c r="RWR81" s="5"/>
      <c r="RWS81" s="5"/>
      <c r="RWT81" s="5"/>
      <c r="RWU81" s="5"/>
      <c r="RWV81" s="5"/>
      <c r="RWW81" s="5"/>
      <c r="RWX81" s="5"/>
      <c r="RWY81" s="5"/>
      <c r="RWZ81" s="5"/>
      <c r="RXA81" s="5"/>
      <c r="RXB81" s="5"/>
      <c r="RXC81" s="5"/>
      <c r="RXD81" s="5"/>
      <c r="RXE81" s="5"/>
      <c r="RXF81" s="5"/>
      <c r="RXG81" s="5"/>
      <c r="RXH81" s="5"/>
      <c r="RXI81" s="5"/>
      <c r="RXJ81" s="5"/>
      <c r="RXK81" s="5"/>
      <c r="RXL81" s="5"/>
      <c r="RXM81" s="5"/>
      <c r="RXN81" s="5"/>
      <c r="RXO81" s="5"/>
      <c r="RXP81" s="5"/>
      <c r="RXQ81" s="5"/>
      <c r="RXR81" s="5"/>
      <c r="RXS81" s="5"/>
      <c r="RXT81" s="5"/>
      <c r="RXU81" s="5"/>
      <c r="RXV81" s="5"/>
      <c r="RXW81" s="5"/>
      <c r="RXX81" s="5"/>
      <c r="RXY81" s="5"/>
      <c r="RXZ81" s="5"/>
      <c r="RYA81" s="5"/>
      <c r="RYB81" s="5"/>
      <c r="RYC81" s="5"/>
      <c r="RYD81" s="5"/>
      <c r="RYE81" s="5"/>
      <c r="RYF81" s="5"/>
      <c r="RYG81" s="5"/>
      <c r="RYH81" s="5"/>
      <c r="RYI81" s="5"/>
      <c r="RYJ81" s="5"/>
      <c r="RYK81" s="5"/>
      <c r="RYL81" s="5"/>
      <c r="RYM81" s="5"/>
      <c r="RYN81" s="5"/>
      <c r="RYO81" s="5"/>
      <c r="RYP81" s="5"/>
      <c r="RYQ81" s="5"/>
      <c r="RYR81" s="5"/>
      <c r="RYS81" s="5"/>
      <c r="RYT81" s="5"/>
      <c r="RYU81" s="5"/>
      <c r="RYV81" s="5"/>
      <c r="RYW81" s="5"/>
      <c r="RYX81" s="5"/>
      <c r="RYY81" s="5"/>
      <c r="RYZ81" s="5"/>
      <c r="RZA81" s="5"/>
      <c r="RZB81" s="5"/>
      <c r="RZC81" s="5"/>
      <c r="RZD81" s="5"/>
      <c r="RZE81" s="5"/>
      <c r="RZF81" s="5"/>
      <c r="RZG81" s="5"/>
      <c r="RZH81" s="5"/>
      <c r="RZI81" s="5"/>
      <c r="RZJ81" s="5"/>
      <c r="RZK81" s="5"/>
      <c r="RZL81" s="5"/>
      <c r="RZM81" s="5"/>
      <c r="RZN81" s="5"/>
      <c r="RZO81" s="5"/>
      <c r="RZP81" s="5"/>
      <c r="RZQ81" s="5"/>
      <c r="RZR81" s="5"/>
      <c r="RZS81" s="5"/>
      <c r="RZT81" s="5"/>
      <c r="RZU81" s="5"/>
      <c r="RZV81" s="5"/>
      <c r="RZW81" s="5"/>
      <c r="RZX81" s="5"/>
      <c r="RZY81" s="5"/>
      <c r="RZZ81" s="5"/>
      <c r="SAA81" s="5"/>
      <c r="SAB81" s="5"/>
      <c r="SAC81" s="5"/>
      <c r="SAD81" s="5"/>
      <c r="SAE81" s="5"/>
      <c r="SAF81" s="5"/>
      <c r="SAG81" s="5"/>
      <c r="SAH81" s="5"/>
      <c r="SAI81" s="5"/>
      <c r="SAJ81" s="5"/>
      <c r="SAK81" s="5"/>
      <c r="SAL81" s="5"/>
      <c r="SAM81" s="5"/>
      <c r="SAN81" s="5"/>
      <c r="SAO81" s="5"/>
      <c r="SAP81" s="5"/>
      <c r="SAQ81" s="5"/>
      <c r="SAR81" s="5"/>
      <c r="SAS81" s="5"/>
      <c r="SAT81" s="5"/>
      <c r="SAU81" s="5"/>
      <c r="SAV81" s="5"/>
      <c r="SAW81" s="5"/>
      <c r="SAX81" s="5"/>
      <c r="SAY81" s="5"/>
      <c r="SAZ81" s="5"/>
      <c r="SBA81" s="5"/>
      <c r="SBB81" s="5"/>
      <c r="SBC81" s="5"/>
      <c r="SBD81" s="5"/>
      <c r="SBE81" s="5"/>
      <c r="SBF81" s="5"/>
      <c r="SBG81" s="5"/>
      <c r="SBH81" s="5"/>
      <c r="SBI81" s="5"/>
      <c r="SBJ81" s="5"/>
      <c r="SBK81" s="5"/>
      <c r="SBL81" s="5"/>
      <c r="SBM81" s="5"/>
      <c r="SBN81" s="5"/>
      <c r="SBO81" s="5"/>
      <c r="SBP81" s="5"/>
      <c r="SBQ81" s="5"/>
      <c r="SBR81" s="5"/>
      <c r="SBS81" s="5"/>
      <c r="SBT81" s="5"/>
      <c r="SBU81" s="5"/>
      <c r="SBV81" s="5"/>
      <c r="SBW81" s="5"/>
      <c r="SBX81" s="5"/>
      <c r="SBY81" s="5"/>
      <c r="SBZ81" s="5"/>
      <c r="SCA81" s="5"/>
      <c r="SCB81" s="5"/>
      <c r="SCC81" s="5"/>
      <c r="SCD81" s="5"/>
      <c r="SCE81" s="5"/>
      <c r="SCF81" s="5"/>
      <c r="SCG81" s="5"/>
      <c r="SCH81" s="5"/>
      <c r="SCI81" s="5"/>
      <c r="SCJ81" s="5"/>
      <c r="SCK81" s="5"/>
      <c r="SCL81" s="5"/>
      <c r="SCM81" s="5"/>
      <c r="SCN81" s="5"/>
      <c r="SCO81" s="5"/>
      <c r="SCP81" s="5"/>
      <c r="SCQ81" s="5"/>
      <c r="SCR81" s="5"/>
      <c r="SCS81" s="5"/>
      <c r="SCT81" s="5"/>
      <c r="SCU81" s="5"/>
      <c r="SCV81" s="5"/>
      <c r="SCW81" s="5"/>
      <c r="SCX81" s="5"/>
      <c r="SCY81" s="5"/>
      <c r="SCZ81" s="5"/>
      <c r="SDA81" s="5"/>
      <c r="SDB81" s="5"/>
      <c r="SDC81" s="5"/>
      <c r="SDD81" s="5"/>
      <c r="SDE81" s="5"/>
      <c r="SDF81" s="5"/>
      <c r="SDG81" s="5"/>
      <c r="SDH81" s="5"/>
      <c r="SDI81" s="5"/>
      <c r="SDJ81" s="5"/>
      <c r="SDK81" s="5"/>
      <c r="SDL81" s="5"/>
      <c r="SDM81" s="5"/>
      <c r="SDN81" s="5"/>
      <c r="SDO81" s="5"/>
      <c r="SDP81" s="5"/>
      <c r="SDQ81" s="5"/>
      <c r="SDR81" s="5"/>
      <c r="SDS81" s="5"/>
      <c r="SDT81" s="5"/>
      <c r="SDU81" s="5"/>
      <c r="SDV81" s="5"/>
      <c r="SDW81" s="5"/>
      <c r="SDX81" s="5"/>
      <c r="SDY81" s="5"/>
      <c r="SDZ81" s="5"/>
      <c r="SEA81" s="5"/>
      <c r="SEB81" s="5"/>
      <c r="SEC81" s="5"/>
      <c r="SED81" s="5"/>
      <c r="SEE81" s="5"/>
      <c r="SEF81" s="5"/>
      <c r="SEG81" s="5"/>
      <c r="SEH81" s="5"/>
      <c r="SEI81" s="5"/>
      <c r="SEJ81" s="5"/>
      <c r="SEK81" s="5"/>
      <c r="SEL81" s="5"/>
      <c r="SEM81" s="5"/>
      <c r="SEN81" s="5"/>
      <c r="SEO81" s="5"/>
      <c r="SEP81" s="5"/>
      <c r="SEQ81" s="5"/>
      <c r="SER81" s="5"/>
      <c r="SES81" s="5"/>
      <c r="SET81" s="5"/>
      <c r="SEU81" s="5"/>
      <c r="SEV81" s="5"/>
      <c r="SEW81" s="5"/>
      <c r="SEX81" s="5"/>
      <c r="SEY81" s="5"/>
      <c r="SEZ81" s="5"/>
      <c r="SFA81" s="5"/>
      <c r="SFB81" s="5"/>
      <c r="SFC81" s="5"/>
      <c r="SFD81" s="5"/>
      <c r="SFE81" s="5"/>
      <c r="SFF81" s="5"/>
      <c r="SFG81" s="5"/>
      <c r="SFH81" s="5"/>
      <c r="SFI81" s="5"/>
      <c r="SFJ81" s="5"/>
      <c r="SFK81" s="5"/>
      <c r="SFL81" s="5"/>
      <c r="SFM81" s="5"/>
      <c r="SFN81" s="5"/>
      <c r="SFO81" s="5"/>
      <c r="SFP81" s="5"/>
      <c r="SFQ81" s="5"/>
      <c r="SFR81" s="5"/>
      <c r="SFS81" s="5"/>
      <c r="SFT81" s="5"/>
      <c r="SFU81" s="5"/>
      <c r="SFV81" s="5"/>
      <c r="SFW81" s="5"/>
      <c r="SFX81" s="5"/>
      <c r="SFY81" s="5"/>
      <c r="SFZ81" s="5"/>
      <c r="SGA81" s="5"/>
      <c r="SGB81" s="5"/>
      <c r="SGC81" s="5"/>
      <c r="SGD81" s="5"/>
      <c r="SGE81" s="5"/>
      <c r="SGF81" s="5"/>
      <c r="SGG81" s="5"/>
      <c r="SGH81" s="5"/>
      <c r="SGI81" s="5"/>
      <c r="SGJ81" s="5"/>
      <c r="SGK81" s="5"/>
      <c r="SGL81" s="5"/>
      <c r="SGM81" s="5"/>
      <c r="SGN81" s="5"/>
      <c r="SGO81" s="5"/>
      <c r="SGP81" s="5"/>
      <c r="SGQ81" s="5"/>
      <c r="SGR81" s="5"/>
      <c r="SGS81" s="5"/>
      <c r="SGT81" s="5"/>
      <c r="SGU81" s="5"/>
      <c r="SGV81" s="5"/>
      <c r="SGW81" s="5"/>
      <c r="SGX81" s="5"/>
      <c r="SGY81" s="5"/>
      <c r="SGZ81" s="5"/>
      <c r="SHA81" s="5"/>
      <c r="SHB81" s="5"/>
      <c r="SHC81" s="5"/>
      <c r="SHD81" s="5"/>
      <c r="SHE81" s="5"/>
      <c r="SHF81" s="5"/>
      <c r="SHG81" s="5"/>
      <c r="SHH81" s="5"/>
      <c r="SHI81" s="5"/>
      <c r="SHJ81" s="5"/>
      <c r="SHK81" s="5"/>
      <c r="SHL81" s="5"/>
      <c r="SHM81" s="5"/>
      <c r="SHN81" s="5"/>
      <c r="SHO81" s="5"/>
      <c r="SHP81" s="5"/>
      <c r="SHQ81" s="5"/>
      <c r="SHR81" s="5"/>
      <c r="SHS81" s="5"/>
      <c r="SHT81" s="5"/>
      <c r="SHU81" s="5"/>
      <c r="SHV81" s="5"/>
      <c r="SHW81" s="5"/>
      <c r="SHX81" s="5"/>
      <c r="SHY81" s="5"/>
      <c r="SHZ81" s="5"/>
      <c r="SIA81" s="5"/>
      <c r="SIB81" s="5"/>
      <c r="SIC81" s="5"/>
      <c r="SID81" s="5"/>
      <c r="SIE81" s="5"/>
      <c r="SIF81" s="5"/>
      <c r="SIG81" s="5"/>
      <c r="SIH81" s="5"/>
      <c r="SII81" s="5"/>
      <c r="SIJ81" s="5"/>
      <c r="SIK81" s="5"/>
      <c r="SIL81" s="5"/>
      <c r="SIM81" s="5"/>
      <c r="SIN81" s="5"/>
      <c r="SIO81" s="5"/>
      <c r="SIP81" s="5"/>
      <c r="SIQ81" s="5"/>
      <c r="SIR81" s="5"/>
      <c r="SIS81" s="5"/>
      <c r="SIT81" s="5"/>
      <c r="SIU81" s="5"/>
      <c r="SIV81" s="5"/>
      <c r="SIW81" s="5"/>
      <c r="SIX81" s="5"/>
      <c r="SIY81" s="5"/>
      <c r="SIZ81" s="5"/>
      <c r="SJA81" s="5"/>
      <c r="SJB81" s="5"/>
      <c r="SJC81" s="5"/>
      <c r="SJD81" s="5"/>
      <c r="SJE81" s="5"/>
      <c r="SJF81" s="5"/>
      <c r="SJG81" s="5"/>
      <c r="SJH81" s="5"/>
      <c r="SJI81" s="5"/>
      <c r="SJJ81" s="5"/>
      <c r="SJK81" s="5"/>
      <c r="SJL81" s="5"/>
      <c r="SJM81" s="5"/>
      <c r="SJN81" s="5"/>
      <c r="SJO81" s="5"/>
      <c r="SJP81" s="5"/>
      <c r="SJQ81" s="5"/>
      <c r="SJR81" s="5"/>
      <c r="SJS81" s="5"/>
      <c r="SJT81" s="5"/>
      <c r="SJU81" s="5"/>
      <c r="SJV81" s="5"/>
      <c r="SJW81" s="5"/>
      <c r="SJX81" s="5"/>
      <c r="SJY81" s="5"/>
      <c r="SJZ81" s="5"/>
      <c r="SKA81" s="5"/>
      <c r="SKB81" s="5"/>
      <c r="SKC81" s="5"/>
      <c r="SKD81" s="5"/>
      <c r="SKE81" s="5"/>
      <c r="SKF81" s="5"/>
      <c r="SKG81" s="5"/>
      <c r="SKH81" s="5"/>
      <c r="SKI81" s="5"/>
      <c r="SKJ81" s="5"/>
      <c r="SKK81" s="5"/>
      <c r="SKL81" s="5"/>
      <c r="SKM81" s="5"/>
      <c r="SKN81" s="5"/>
      <c r="SKO81" s="5"/>
      <c r="SKP81" s="5"/>
      <c r="SKQ81" s="5"/>
      <c r="SKR81" s="5"/>
      <c r="SKS81" s="5"/>
      <c r="SKT81" s="5"/>
      <c r="SKU81" s="5"/>
      <c r="SKV81" s="5"/>
      <c r="SKW81" s="5"/>
      <c r="SKX81" s="5"/>
      <c r="SKY81" s="5"/>
      <c r="SKZ81" s="5"/>
      <c r="SLA81" s="5"/>
      <c r="SLB81" s="5"/>
      <c r="SLC81" s="5"/>
      <c r="SLD81" s="5"/>
      <c r="SLE81" s="5"/>
      <c r="SLF81" s="5"/>
      <c r="SLG81" s="5"/>
      <c r="SLH81" s="5"/>
      <c r="SLI81" s="5"/>
      <c r="SLJ81" s="5"/>
      <c r="SLK81" s="5"/>
      <c r="SLL81" s="5"/>
      <c r="SLM81" s="5"/>
      <c r="SLN81" s="5"/>
      <c r="SLO81" s="5"/>
      <c r="SLP81" s="5"/>
      <c r="SLQ81" s="5"/>
      <c r="SLR81" s="5"/>
      <c r="SLS81" s="5"/>
      <c r="SLT81" s="5"/>
      <c r="SLU81" s="5"/>
      <c r="SLV81" s="5"/>
      <c r="SLW81" s="5"/>
      <c r="SLX81" s="5"/>
      <c r="SLY81" s="5"/>
      <c r="SLZ81" s="5"/>
      <c r="SMA81" s="5"/>
      <c r="SMB81" s="5"/>
      <c r="SMC81" s="5"/>
      <c r="SMD81" s="5"/>
      <c r="SME81" s="5"/>
      <c r="SMF81" s="5"/>
      <c r="SMG81" s="5"/>
      <c r="SMH81" s="5"/>
      <c r="SMI81" s="5"/>
      <c r="SMJ81" s="5"/>
      <c r="SMK81" s="5"/>
      <c r="SML81" s="5"/>
      <c r="SMM81" s="5"/>
      <c r="SMN81" s="5"/>
      <c r="SMO81" s="5"/>
      <c r="SMP81" s="5"/>
      <c r="SMQ81" s="5"/>
      <c r="SMR81" s="5"/>
      <c r="SMS81" s="5"/>
      <c r="SMT81" s="5"/>
      <c r="SMU81" s="5"/>
      <c r="SMV81" s="5"/>
      <c r="SMW81" s="5"/>
      <c r="SMX81" s="5"/>
      <c r="SMY81" s="5"/>
      <c r="SMZ81" s="5"/>
      <c r="SNA81" s="5"/>
      <c r="SNB81" s="5"/>
      <c r="SNC81" s="5"/>
      <c r="SND81" s="5"/>
      <c r="SNE81" s="5"/>
      <c r="SNF81" s="5"/>
      <c r="SNG81" s="5"/>
      <c r="SNH81" s="5"/>
      <c r="SNI81" s="5"/>
      <c r="SNJ81" s="5"/>
      <c r="SNK81" s="5"/>
      <c r="SNL81" s="5"/>
      <c r="SNM81" s="5"/>
      <c r="SNN81" s="5"/>
      <c r="SNO81" s="5"/>
      <c r="SNP81" s="5"/>
      <c r="SNQ81" s="5"/>
      <c r="SNR81" s="5"/>
      <c r="SNS81" s="5"/>
      <c r="SNT81" s="5"/>
      <c r="SNU81" s="5"/>
      <c r="SNV81" s="5"/>
      <c r="SNW81" s="5"/>
      <c r="SNX81" s="5"/>
      <c r="SNY81" s="5"/>
      <c r="SNZ81" s="5"/>
      <c r="SOA81" s="5"/>
      <c r="SOB81" s="5"/>
      <c r="SOC81" s="5"/>
      <c r="SOD81" s="5"/>
      <c r="SOE81" s="5"/>
      <c r="SOF81" s="5"/>
      <c r="SOG81" s="5"/>
      <c r="SOH81" s="5"/>
      <c r="SOI81" s="5"/>
      <c r="SOJ81" s="5"/>
      <c r="SOK81" s="5"/>
      <c r="SOL81" s="5"/>
      <c r="SOM81" s="5"/>
      <c r="SON81" s="5"/>
      <c r="SOO81" s="5"/>
      <c r="SOP81" s="5"/>
      <c r="SOQ81" s="5"/>
      <c r="SOR81" s="5"/>
      <c r="SOS81" s="5"/>
      <c r="SOT81" s="5"/>
      <c r="SOU81" s="5"/>
      <c r="SOV81" s="5"/>
      <c r="SOW81" s="5"/>
      <c r="SOX81" s="5"/>
      <c r="SOY81" s="5"/>
      <c r="SOZ81" s="5"/>
      <c r="SPA81" s="5"/>
      <c r="SPB81" s="5"/>
      <c r="SPC81" s="5"/>
      <c r="SPD81" s="5"/>
      <c r="SPE81" s="5"/>
      <c r="SPF81" s="5"/>
      <c r="SPG81" s="5"/>
      <c r="SPH81" s="5"/>
      <c r="SPI81" s="5"/>
      <c r="SPJ81" s="5"/>
      <c r="SPK81" s="5"/>
      <c r="SPL81" s="5"/>
      <c r="SPM81" s="5"/>
      <c r="SPN81" s="5"/>
      <c r="SPO81" s="5"/>
      <c r="SPP81" s="5"/>
      <c r="SPQ81" s="5"/>
      <c r="SPR81" s="5"/>
      <c r="SPS81" s="5"/>
      <c r="SPT81" s="5"/>
      <c r="SPU81" s="5"/>
      <c r="SPV81" s="5"/>
      <c r="SPW81" s="5"/>
      <c r="SPX81" s="5"/>
      <c r="SPY81" s="5"/>
      <c r="SPZ81" s="5"/>
      <c r="SQA81" s="5"/>
      <c r="SQB81" s="5"/>
      <c r="SQC81" s="5"/>
      <c r="SQD81" s="5"/>
      <c r="SQE81" s="5"/>
      <c r="SQF81" s="5"/>
      <c r="SQG81" s="5"/>
      <c r="SQH81" s="5"/>
      <c r="SQI81" s="5"/>
      <c r="SQJ81" s="5"/>
      <c r="SQK81" s="5"/>
      <c r="SQL81" s="5"/>
      <c r="SQM81" s="5"/>
      <c r="SQN81" s="5"/>
      <c r="SQO81" s="5"/>
      <c r="SQP81" s="5"/>
      <c r="SQQ81" s="5"/>
      <c r="SQR81" s="5"/>
      <c r="SQS81" s="5"/>
      <c r="SQT81" s="5"/>
      <c r="SQU81" s="5"/>
      <c r="SQV81" s="5"/>
      <c r="SQW81" s="5"/>
      <c r="SQX81" s="5"/>
      <c r="SQY81" s="5"/>
      <c r="SQZ81" s="5"/>
      <c r="SRA81" s="5"/>
      <c r="SRB81" s="5"/>
      <c r="SRC81" s="5"/>
      <c r="SRD81" s="5"/>
      <c r="SRE81" s="5"/>
      <c r="SRF81" s="5"/>
      <c r="SRG81" s="5"/>
      <c r="SRH81" s="5"/>
      <c r="SRI81" s="5"/>
      <c r="SRJ81" s="5"/>
      <c r="SRK81" s="5"/>
      <c r="SRL81" s="5"/>
      <c r="SRM81" s="5"/>
      <c r="SRN81" s="5"/>
      <c r="SRO81" s="5"/>
      <c r="SRP81" s="5"/>
      <c r="SRQ81" s="5"/>
      <c r="SRR81" s="5"/>
      <c r="SRS81" s="5"/>
      <c r="SRT81" s="5"/>
      <c r="SRU81" s="5"/>
      <c r="SRV81" s="5"/>
      <c r="SRW81" s="5"/>
      <c r="SRX81" s="5"/>
      <c r="SRY81" s="5"/>
      <c r="SRZ81" s="5"/>
      <c r="SSA81" s="5"/>
      <c r="SSB81" s="5"/>
      <c r="SSC81" s="5"/>
      <c r="SSD81" s="5"/>
      <c r="SSE81" s="5"/>
      <c r="SSF81" s="5"/>
      <c r="SSG81" s="5"/>
      <c r="SSH81" s="5"/>
      <c r="SSI81" s="5"/>
      <c r="SSJ81" s="5"/>
      <c r="SSK81" s="5"/>
      <c r="SSL81" s="5"/>
      <c r="SSM81" s="5"/>
      <c r="SSN81" s="5"/>
      <c r="SSO81" s="5"/>
      <c r="SSP81" s="5"/>
      <c r="SSQ81" s="5"/>
      <c r="SSR81" s="5"/>
      <c r="SSS81" s="5"/>
      <c r="SST81" s="5"/>
      <c r="SSU81" s="5"/>
      <c r="SSV81" s="5"/>
      <c r="SSW81" s="5"/>
      <c r="SSX81" s="5"/>
      <c r="SSY81" s="5"/>
      <c r="SSZ81" s="5"/>
      <c r="STA81" s="5"/>
      <c r="STB81" s="5"/>
      <c r="STC81" s="5"/>
      <c r="STD81" s="5"/>
      <c r="STE81" s="5"/>
      <c r="STF81" s="5"/>
      <c r="STG81" s="5"/>
      <c r="STH81" s="5"/>
      <c r="STI81" s="5"/>
      <c r="STJ81" s="5"/>
      <c r="STK81" s="5"/>
      <c r="STL81" s="5"/>
      <c r="STM81" s="5"/>
      <c r="STN81" s="5"/>
      <c r="STO81" s="5"/>
      <c r="STP81" s="5"/>
      <c r="STQ81" s="5"/>
      <c r="STR81" s="5"/>
      <c r="STS81" s="5"/>
      <c r="STT81" s="5"/>
      <c r="STU81" s="5"/>
      <c r="STV81" s="5"/>
      <c r="STW81" s="5"/>
      <c r="STX81" s="5"/>
      <c r="STY81" s="5"/>
      <c r="STZ81" s="5"/>
      <c r="SUA81" s="5"/>
      <c r="SUB81" s="5"/>
      <c r="SUC81" s="5"/>
      <c r="SUD81" s="5"/>
      <c r="SUE81" s="5"/>
      <c r="SUF81" s="5"/>
      <c r="SUG81" s="5"/>
      <c r="SUH81" s="5"/>
      <c r="SUI81" s="5"/>
      <c r="SUJ81" s="5"/>
      <c r="SUK81" s="5"/>
      <c r="SUL81" s="5"/>
      <c r="SUM81" s="5"/>
      <c r="SUN81" s="5"/>
      <c r="SUO81" s="5"/>
      <c r="SUP81" s="5"/>
      <c r="SUQ81" s="5"/>
      <c r="SUR81" s="5"/>
      <c r="SUS81" s="5"/>
      <c r="SUT81" s="5"/>
      <c r="SUU81" s="5"/>
      <c r="SUV81" s="5"/>
      <c r="SUW81" s="5"/>
      <c r="SUX81" s="5"/>
      <c r="SUY81" s="5"/>
      <c r="SUZ81" s="5"/>
      <c r="SVA81" s="5"/>
      <c r="SVB81" s="5"/>
      <c r="SVC81" s="5"/>
      <c r="SVD81" s="5"/>
      <c r="SVE81" s="5"/>
      <c r="SVF81" s="5"/>
      <c r="SVG81" s="5"/>
      <c r="SVH81" s="5"/>
      <c r="SVI81" s="5"/>
      <c r="SVJ81" s="5"/>
      <c r="SVK81" s="5"/>
      <c r="SVL81" s="5"/>
      <c r="SVM81" s="5"/>
      <c r="SVN81" s="5"/>
      <c r="SVO81" s="5"/>
      <c r="SVP81" s="5"/>
      <c r="SVQ81" s="5"/>
      <c r="SVR81" s="5"/>
      <c r="SVS81" s="5"/>
      <c r="SVT81" s="5"/>
      <c r="SVU81" s="5"/>
      <c r="SVV81" s="5"/>
      <c r="SVW81" s="5"/>
      <c r="SVX81" s="5"/>
      <c r="SVY81" s="5"/>
      <c r="SVZ81" s="5"/>
      <c r="SWA81" s="5"/>
      <c r="SWB81" s="5"/>
      <c r="SWC81" s="5"/>
      <c r="SWD81" s="5"/>
      <c r="SWE81" s="5"/>
      <c r="SWF81" s="5"/>
      <c r="SWG81" s="5"/>
      <c r="SWH81" s="5"/>
      <c r="SWI81" s="5"/>
      <c r="SWJ81" s="5"/>
      <c r="SWK81" s="5"/>
      <c r="SWL81" s="5"/>
      <c r="SWM81" s="5"/>
      <c r="SWN81" s="5"/>
      <c r="SWO81" s="5"/>
      <c r="SWP81" s="5"/>
      <c r="SWQ81" s="5"/>
      <c r="SWR81" s="5"/>
      <c r="SWS81" s="5"/>
      <c r="SWT81" s="5"/>
      <c r="SWU81" s="5"/>
      <c r="SWV81" s="5"/>
      <c r="SWW81" s="5"/>
      <c r="SWX81" s="5"/>
      <c r="SWY81" s="5"/>
      <c r="SWZ81" s="5"/>
      <c r="SXA81" s="5"/>
      <c r="SXB81" s="5"/>
      <c r="SXC81" s="5"/>
      <c r="SXD81" s="5"/>
      <c r="SXE81" s="5"/>
      <c r="SXF81" s="5"/>
      <c r="SXG81" s="5"/>
      <c r="SXH81" s="5"/>
      <c r="SXI81" s="5"/>
      <c r="SXJ81" s="5"/>
      <c r="SXK81" s="5"/>
      <c r="SXL81" s="5"/>
      <c r="SXM81" s="5"/>
      <c r="SXN81" s="5"/>
      <c r="SXO81" s="5"/>
      <c r="SXP81" s="5"/>
      <c r="SXQ81" s="5"/>
      <c r="SXR81" s="5"/>
      <c r="SXS81" s="5"/>
      <c r="SXT81" s="5"/>
      <c r="SXU81" s="5"/>
      <c r="SXV81" s="5"/>
      <c r="SXW81" s="5"/>
      <c r="SXX81" s="5"/>
      <c r="SXY81" s="5"/>
      <c r="SXZ81" s="5"/>
      <c r="SYA81" s="5"/>
      <c r="SYB81" s="5"/>
      <c r="SYC81" s="5"/>
      <c r="SYD81" s="5"/>
      <c r="SYE81" s="5"/>
      <c r="SYF81" s="5"/>
      <c r="SYG81" s="5"/>
      <c r="SYH81" s="5"/>
      <c r="SYI81" s="5"/>
      <c r="SYJ81" s="5"/>
      <c r="SYK81" s="5"/>
      <c r="SYL81" s="5"/>
      <c r="SYM81" s="5"/>
      <c r="SYN81" s="5"/>
      <c r="SYO81" s="5"/>
      <c r="SYP81" s="5"/>
      <c r="SYQ81" s="5"/>
      <c r="SYR81" s="5"/>
      <c r="SYS81" s="5"/>
      <c r="SYT81" s="5"/>
      <c r="SYU81" s="5"/>
      <c r="SYV81" s="5"/>
      <c r="SYW81" s="5"/>
      <c r="SYX81" s="5"/>
      <c r="SYY81" s="5"/>
      <c r="SYZ81" s="5"/>
      <c r="SZA81" s="5"/>
      <c r="SZB81" s="5"/>
      <c r="SZC81" s="5"/>
      <c r="SZD81" s="5"/>
      <c r="SZE81" s="5"/>
      <c r="SZF81" s="5"/>
      <c r="SZG81" s="5"/>
      <c r="SZH81" s="5"/>
      <c r="SZI81" s="5"/>
      <c r="SZJ81" s="5"/>
      <c r="SZK81" s="5"/>
      <c r="SZL81" s="5"/>
      <c r="SZM81" s="5"/>
      <c r="SZN81" s="5"/>
      <c r="SZO81" s="5"/>
      <c r="SZP81" s="5"/>
      <c r="SZQ81" s="5"/>
      <c r="SZR81" s="5"/>
      <c r="SZS81" s="5"/>
      <c r="SZT81" s="5"/>
      <c r="SZU81" s="5"/>
      <c r="SZV81" s="5"/>
      <c r="SZW81" s="5"/>
      <c r="SZX81" s="5"/>
      <c r="SZY81" s="5"/>
      <c r="SZZ81" s="5"/>
      <c r="TAA81" s="5"/>
      <c r="TAB81" s="5"/>
      <c r="TAC81" s="5"/>
      <c r="TAD81" s="5"/>
      <c r="TAE81" s="5"/>
      <c r="TAF81" s="5"/>
      <c r="TAG81" s="5"/>
      <c r="TAH81" s="5"/>
      <c r="TAI81" s="5"/>
      <c r="TAJ81" s="5"/>
      <c r="TAK81" s="5"/>
      <c r="TAL81" s="5"/>
      <c r="TAM81" s="5"/>
      <c r="TAN81" s="5"/>
      <c r="TAO81" s="5"/>
      <c r="TAP81" s="5"/>
      <c r="TAQ81" s="5"/>
      <c r="TAR81" s="5"/>
      <c r="TAS81" s="5"/>
      <c r="TAT81" s="5"/>
      <c r="TAU81" s="5"/>
      <c r="TAV81" s="5"/>
      <c r="TAW81" s="5"/>
      <c r="TAX81" s="5"/>
      <c r="TAY81" s="5"/>
      <c r="TAZ81" s="5"/>
      <c r="TBA81" s="5"/>
      <c r="TBB81" s="5"/>
      <c r="TBC81" s="5"/>
      <c r="TBD81" s="5"/>
      <c r="TBE81" s="5"/>
      <c r="TBF81" s="5"/>
      <c r="TBG81" s="5"/>
      <c r="TBH81" s="5"/>
      <c r="TBI81" s="5"/>
      <c r="TBJ81" s="5"/>
      <c r="TBK81" s="5"/>
      <c r="TBL81" s="5"/>
      <c r="TBM81" s="5"/>
      <c r="TBN81" s="5"/>
      <c r="TBO81" s="5"/>
      <c r="TBP81" s="5"/>
      <c r="TBQ81" s="5"/>
      <c r="TBR81" s="5"/>
      <c r="TBS81" s="5"/>
      <c r="TBT81" s="5"/>
      <c r="TBU81" s="5"/>
      <c r="TBV81" s="5"/>
      <c r="TBW81" s="5"/>
      <c r="TBX81" s="5"/>
      <c r="TBY81" s="5"/>
      <c r="TBZ81" s="5"/>
      <c r="TCA81" s="5"/>
      <c r="TCB81" s="5"/>
      <c r="TCC81" s="5"/>
      <c r="TCD81" s="5"/>
      <c r="TCE81" s="5"/>
      <c r="TCF81" s="5"/>
      <c r="TCG81" s="5"/>
      <c r="TCH81" s="5"/>
      <c r="TCI81" s="5"/>
      <c r="TCJ81" s="5"/>
      <c r="TCK81" s="5"/>
      <c r="TCL81" s="5"/>
      <c r="TCM81" s="5"/>
      <c r="TCN81" s="5"/>
      <c r="TCO81" s="5"/>
      <c r="TCP81" s="5"/>
      <c r="TCQ81" s="5"/>
      <c r="TCR81" s="5"/>
      <c r="TCS81" s="5"/>
      <c r="TCT81" s="5"/>
      <c r="TCU81" s="5"/>
      <c r="TCV81" s="5"/>
      <c r="TCW81" s="5"/>
      <c r="TCX81" s="5"/>
      <c r="TCY81" s="5"/>
      <c r="TCZ81" s="5"/>
      <c r="TDA81" s="5"/>
      <c r="TDB81" s="5"/>
      <c r="TDC81" s="5"/>
      <c r="TDD81" s="5"/>
      <c r="TDE81" s="5"/>
      <c r="TDF81" s="5"/>
      <c r="TDG81" s="5"/>
      <c r="TDH81" s="5"/>
      <c r="TDI81" s="5"/>
      <c r="TDJ81" s="5"/>
      <c r="TDK81" s="5"/>
      <c r="TDL81" s="5"/>
      <c r="TDM81" s="5"/>
      <c r="TDN81" s="5"/>
      <c r="TDO81" s="5"/>
      <c r="TDP81" s="5"/>
      <c r="TDQ81" s="5"/>
      <c r="TDR81" s="5"/>
      <c r="TDS81" s="5"/>
      <c r="TDT81" s="5"/>
      <c r="TDU81" s="5"/>
      <c r="TDV81" s="5"/>
      <c r="TDW81" s="5"/>
      <c r="TDX81" s="5"/>
      <c r="TDY81" s="5"/>
      <c r="TDZ81" s="5"/>
      <c r="TEA81" s="5"/>
      <c r="TEB81" s="5"/>
      <c r="TEC81" s="5"/>
      <c r="TED81" s="5"/>
      <c r="TEE81" s="5"/>
      <c r="TEF81" s="5"/>
      <c r="TEG81" s="5"/>
      <c r="TEH81" s="5"/>
      <c r="TEI81" s="5"/>
      <c r="TEJ81" s="5"/>
      <c r="TEK81" s="5"/>
      <c r="TEL81" s="5"/>
      <c r="TEM81" s="5"/>
      <c r="TEN81" s="5"/>
      <c r="TEO81" s="5"/>
      <c r="TEP81" s="5"/>
      <c r="TEQ81" s="5"/>
      <c r="TER81" s="5"/>
      <c r="TES81" s="5"/>
      <c r="TET81" s="5"/>
      <c r="TEU81" s="5"/>
      <c r="TEV81" s="5"/>
      <c r="TEW81" s="5"/>
      <c r="TEX81" s="5"/>
      <c r="TEY81" s="5"/>
      <c r="TEZ81" s="5"/>
      <c r="TFA81" s="5"/>
      <c r="TFB81" s="5"/>
      <c r="TFC81" s="5"/>
      <c r="TFD81" s="5"/>
      <c r="TFE81" s="5"/>
      <c r="TFF81" s="5"/>
      <c r="TFG81" s="5"/>
      <c r="TFH81" s="5"/>
      <c r="TFI81" s="5"/>
      <c r="TFJ81" s="5"/>
      <c r="TFK81" s="5"/>
      <c r="TFL81" s="5"/>
      <c r="TFM81" s="5"/>
      <c r="TFN81" s="5"/>
      <c r="TFO81" s="5"/>
      <c r="TFP81" s="5"/>
      <c r="TFQ81" s="5"/>
      <c r="TFR81" s="5"/>
      <c r="TFS81" s="5"/>
      <c r="TFT81" s="5"/>
      <c r="TFU81" s="5"/>
      <c r="TFV81" s="5"/>
      <c r="TFW81" s="5"/>
      <c r="TFX81" s="5"/>
      <c r="TFY81" s="5"/>
      <c r="TFZ81" s="5"/>
      <c r="TGA81" s="5"/>
      <c r="TGB81" s="5"/>
      <c r="TGC81" s="5"/>
      <c r="TGD81" s="5"/>
      <c r="TGE81" s="5"/>
      <c r="TGF81" s="5"/>
      <c r="TGG81" s="5"/>
      <c r="TGH81" s="5"/>
      <c r="TGI81" s="5"/>
      <c r="TGJ81" s="5"/>
      <c r="TGK81" s="5"/>
      <c r="TGL81" s="5"/>
      <c r="TGM81" s="5"/>
      <c r="TGN81" s="5"/>
      <c r="TGO81" s="5"/>
      <c r="TGP81" s="5"/>
      <c r="TGQ81" s="5"/>
      <c r="TGR81" s="5"/>
      <c r="TGS81" s="5"/>
      <c r="TGT81" s="5"/>
      <c r="TGU81" s="5"/>
      <c r="TGV81" s="5"/>
      <c r="TGW81" s="5"/>
      <c r="TGX81" s="5"/>
      <c r="TGY81" s="5"/>
      <c r="TGZ81" s="5"/>
      <c r="THA81" s="5"/>
      <c r="THB81" s="5"/>
      <c r="THC81" s="5"/>
      <c r="THD81" s="5"/>
      <c r="THE81" s="5"/>
      <c r="THF81" s="5"/>
      <c r="THG81" s="5"/>
      <c r="THH81" s="5"/>
      <c r="THI81" s="5"/>
      <c r="THJ81" s="5"/>
      <c r="THK81" s="5"/>
      <c r="THL81" s="5"/>
      <c r="THM81" s="5"/>
      <c r="THN81" s="5"/>
      <c r="THO81" s="5"/>
      <c r="THP81" s="5"/>
      <c r="THQ81" s="5"/>
      <c r="THR81" s="5"/>
      <c r="THS81" s="5"/>
      <c r="THT81" s="5"/>
      <c r="THU81" s="5"/>
      <c r="THV81" s="5"/>
      <c r="THW81" s="5"/>
      <c r="THX81" s="5"/>
      <c r="THY81" s="5"/>
      <c r="THZ81" s="5"/>
      <c r="TIA81" s="5"/>
      <c r="TIB81" s="5"/>
      <c r="TIC81" s="5"/>
      <c r="TID81" s="5"/>
      <c r="TIE81" s="5"/>
      <c r="TIF81" s="5"/>
      <c r="TIG81" s="5"/>
      <c r="TIH81" s="5"/>
      <c r="TII81" s="5"/>
      <c r="TIJ81" s="5"/>
      <c r="TIK81" s="5"/>
      <c r="TIL81" s="5"/>
      <c r="TIM81" s="5"/>
      <c r="TIN81" s="5"/>
      <c r="TIO81" s="5"/>
      <c r="TIP81" s="5"/>
      <c r="TIQ81" s="5"/>
      <c r="TIR81" s="5"/>
      <c r="TIS81" s="5"/>
      <c r="TIT81" s="5"/>
      <c r="TIU81" s="5"/>
      <c r="TIV81" s="5"/>
      <c r="TIW81" s="5"/>
      <c r="TIX81" s="5"/>
      <c r="TIY81" s="5"/>
      <c r="TIZ81" s="5"/>
      <c r="TJA81" s="5"/>
      <c r="TJB81" s="5"/>
      <c r="TJC81" s="5"/>
      <c r="TJD81" s="5"/>
      <c r="TJE81" s="5"/>
      <c r="TJF81" s="5"/>
      <c r="TJG81" s="5"/>
      <c r="TJH81" s="5"/>
      <c r="TJI81" s="5"/>
      <c r="TJJ81" s="5"/>
      <c r="TJK81" s="5"/>
      <c r="TJL81" s="5"/>
      <c r="TJM81" s="5"/>
      <c r="TJN81" s="5"/>
      <c r="TJO81" s="5"/>
      <c r="TJP81" s="5"/>
      <c r="TJQ81" s="5"/>
      <c r="TJR81" s="5"/>
      <c r="TJS81" s="5"/>
      <c r="TJT81" s="5"/>
      <c r="TJU81" s="5"/>
      <c r="TJV81" s="5"/>
      <c r="TJW81" s="5"/>
      <c r="TJX81" s="5"/>
      <c r="TJY81" s="5"/>
      <c r="TJZ81" s="5"/>
      <c r="TKA81" s="5"/>
      <c r="TKB81" s="5"/>
      <c r="TKC81" s="5"/>
      <c r="TKD81" s="5"/>
      <c r="TKE81" s="5"/>
      <c r="TKF81" s="5"/>
      <c r="TKG81" s="5"/>
      <c r="TKH81" s="5"/>
      <c r="TKI81" s="5"/>
      <c r="TKJ81" s="5"/>
      <c r="TKK81" s="5"/>
      <c r="TKL81" s="5"/>
      <c r="TKM81" s="5"/>
      <c r="TKN81" s="5"/>
      <c r="TKO81" s="5"/>
      <c r="TKP81" s="5"/>
      <c r="TKQ81" s="5"/>
      <c r="TKR81" s="5"/>
      <c r="TKS81" s="5"/>
      <c r="TKT81" s="5"/>
      <c r="TKU81" s="5"/>
      <c r="TKV81" s="5"/>
      <c r="TKW81" s="5"/>
      <c r="TKX81" s="5"/>
      <c r="TKY81" s="5"/>
      <c r="TKZ81" s="5"/>
      <c r="TLA81" s="5"/>
      <c r="TLB81" s="5"/>
      <c r="TLC81" s="5"/>
      <c r="TLD81" s="5"/>
      <c r="TLE81" s="5"/>
      <c r="TLF81" s="5"/>
      <c r="TLG81" s="5"/>
      <c r="TLH81" s="5"/>
      <c r="TLI81" s="5"/>
      <c r="TLJ81" s="5"/>
      <c r="TLK81" s="5"/>
      <c r="TLL81" s="5"/>
      <c r="TLM81" s="5"/>
      <c r="TLN81" s="5"/>
      <c r="TLO81" s="5"/>
      <c r="TLP81" s="5"/>
      <c r="TLQ81" s="5"/>
      <c r="TLR81" s="5"/>
      <c r="TLS81" s="5"/>
      <c r="TLT81" s="5"/>
      <c r="TLU81" s="5"/>
      <c r="TLV81" s="5"/>
      <c r="TLW81" s="5"/>
      <c r="TLX81" s="5"/>
      <c r="TLY81" s="5"/>
      <c r="TLZ81" s="5"/>
      <c r="TMA81" s="5"/>
      <c r="TMB81" s="5"/>
      <c r="TMC81" s="5"/>
      <c r="TMD81" s="5"/>
      <c r="TME81" s="5"/>
      <c r="TMF81" s="5"/>
      <c r="TMG81" s="5"/>
      <c r="TMH81" s="5"/>
      <c r="TMI81" s="5"/>
      <c r="TMJ81" s="5"/>
      <c r="TMK81" s="5"/>
      <c r="TML81" s="5"/>
      <c r="TMM81" s="5"/>
      <c r="TMN81" s="5"/>
      <c r="TMO81" s="5"/>
      <c r="TMP81" s="5"/>
      <c r="TMQ81" s="5"/>
      <c r="TMR81" s="5"/>
      <c r="TMS81" s="5"/>
      <c r="TMT81" s="5"/>
      <c r="TMU81" s="5"/>
      <c r="TMV81" s="5"/>
      <c r="TMW81" s="5"/>
      <c r="TMX81" s="5"/>
      <c r="TMY81" s="5"/>
      <c r="TMZ81" s="5"/>
      <c r="TNA81" s="5"/>
      <c r="TNB81" s="5"/>
      <c r="TNC81" s="5"/>
      <c r="TND81" s="5"/>
      <c r="TNE81" s="5"/>
      <c r="TNF81" s="5"/>
      <c r="TNG81" s="5"/>
      <c r="TNH81" s="5"/>
      <c r="TNI81" s="5"/>
      <c r="TNJ81" s="5"/>
      <c r="TNK81" s="5"/>
      <c r="TNL81" s="5"/>
      <c r="TNM81" s="5"/>
      <c r="TNN81" s="5"/>
      <c r="TNO81" s="5"/>
      <c r="TNP81" s="5"/>
      <c r="TNQ81" s="5"/>
      <c r="TNR81" s="5"/>
      <c r="TNS81" s="5"/>
      <c r="TNT81" s="5"/>
      <c r="TNU81" s="5"/>
      <c r="TNV81" s="5"/>
      <c r="TNW81" s="5"/>
      <c r="TNX81" s="5"/>
      <c r="TNY81" s="5"/>
      <c r="TNZ81" s="5"/>
      <c r="TOA81" s="5"/>
      <c r="TOB81" s="5"/>
      <c r="TOC81" s="5"/>
      <c r="TOD81" s="5"/>
      <c r="TOE81" s="5"/>
      <c r="TOF81" s="5"/>
      <c r="TOG81" s="5"/>
      <c r="TOH81" s="5"/>
      <c r="TOI81" s="5"/>
      <c r="TOJ81" s="5"/>
      <c r="TOK81" s="5"/>
      <c r="TOL81" s="5"/>
      <c r="TOM81" s="5"/>
      <c r="TON81" s="5"/>
      <c r="TOO81" s="5"/>
      <c r="TOP81" s="5"/>
      <c r="TOQ81" s="5"/>
      <c r="TOR81" s="5"/>
      <c r="TOS81" s="5"/>
      <c r="TOT81" s="5"/>
      <c r="TOU81" s="5"/>
      <c r="TOV81" s="5"/>
      <c r="TOW81" s="5"/>
      <c r="TOX81" s="5"/>
      <c r="TOY81" s="5"/>
      <c r="TOZ81" s="5"/>
      <c r="TPA81" s="5"/>
      <c r="TPB81" s="5"/>
      <c r="TPC81" s="5"/>
      <c r="TPD81" s="5"/>
      <c r="TPE81" s="5"/>
      <c r="TPF81" s="5"/>
      <c r="TPG81" s="5"/>
      <c r="TPH81" s="5"/>
      <c r="TPI81" s="5"/>
      <c r="TPJ81" s="5"/>
      <c r="TPK81" s="5"/>
      <c r="TPL81" s="5"/>
      <c r="TPM81" s="5"/>
      <c r="TPN81" s="5"/>
      <c r="TPO81" s="5"/>
      <c r="TPP81" s="5"/>
      <c r="TPQ81" s="5"/>
      <c r="TPR81" s="5"/>
      <c r="TPS81" s="5"/>
      <c r="TPT81" s="5"/>
      <c r="TPU81" s="5"/>
      <c r="TPV81" s="5"/>
      <c r="TPW81" s="5"/>
      <c r="TPX81" s="5"/>
      <c r="TPY81" s="5"/>
      <c r="TPZ81" s="5"/>
      <c r="TQA81" s="5"/>
      <c r="TQB81" s="5"/>
      <c r="TQC81" s="5"/>
      <c r="TQD81" s="5"/>
      <c r="TQE81" s="5"/>
      <c r="TQF81" s="5"/>
      <c r="TQG81" s="5"/>
      <c r="TQH81" s="5"/>
      <c r="TQI81" s="5"/>
      <c r="TQJ81" s="5"/>
      <c r="TQK81" s="5"/>
      <c r="TQL81" s="5"/>
      <c r="TQM81" s="5"/>
      <c r="TQN81" s="5"/>
      <c r="TQO81" s="5"/>
      <c r="TQP81" s="5"/>
      <c r="TQQ81" s="5"/>
      <c r="TQR81" s="5"/>
      <c r="TQS81" s="5"/>
      <c r="TQT81" s="5"/>
      <c r="TQU81" s="5"/>
      <c r="TQV81" s="5"/>
      <c r="TQW81" s="5"/>
      <c r="TQX81" s="5"/>
      <c r="TQY81" s="5"/>
      <c r="TQZ81" s="5"/>
      <c r="TRA81" s="5"/>
      <c r="TRB81" s="5"/>
      <c r="TRC81" s="5"/>
      <c r="TRD81" s="5"/>
      <c r="TRE81" s="5"/>
      <c r="TRF81" s="5"/>
      <c r="TRG81" s="5"/>
      <c r="TRH81" s="5"/>
      <c r="TRI81" s="5"/>
      <c r="TRJ81" s="5"/>
      <c r="TRK81" s="5"/>
      <c r="TRL81" s="5"/>
      <c r="TRM81" s="5"/>
      <c r="TRN81" s="5"/>
      <c r="TRO81" s="5"/>
      <c r="TRP81" s="5"/>
      <c r="TRQ81" s="5"/>
      <c r="TRR81" s="5"/>
      <c r="TRS81" s="5"/>
      <c r="TRT81" s="5"/>
      <c r="TRU81" s="5"/>
      <c r="TRV81" s="5"/>
      <c r="TRW81" s="5"/>
      <c r="TRX81" s="5"/>
      <c r="TRY81" s="5"/>
      <c r="TRZ81" s="5"/>
      <c r="TSA81" s="5"/>
      <c r="TSB81" s="5"/>
      <c r="TSC81" s="5"/>
      <c r="TSD81" s="5"/>
      <c r="TSE81" s="5"/>
      <c r="TSF81" s="5"/>
      <c r="TSG81" s="5"/>
      <c r="TSH81" s="5"/>
      <c r="TSI81" s="5"/>
      <c r="TSJ81" s="5"/>
      <c r="TSK81" s="5"/>
      <c r="TSL81" s="5"/>
      <c r="TSM81" s="5"/>
      <c r="TSN81" s="5"/>
      <c r="TSO81" s="5"/>
      <c r="TSP81" s="5"/>
      <c r="TSQ81" s="5"/>
      <c r="TSR81" s="5"/>
      <c r="TSS81" s="5"/>
      <c r="TST81" s="5"/>
      <c r="TSU81" s="5"/>
      <c r="TSV81" s="5"/>
      <c r="TSW81" s="5"/>
      <c r="TSX81" s="5"/>
      <c r="TSY81" s="5"/>
      <c r="TSZ81" s="5"/>
      <c r="TTA81" s="5"/>
      <c r="TTB81" s="5"/>
      <c r="TTC81" s="5"/>
      <c r="TTD81" s="5"/>
      <c r="TTE81" s="5"/>
      <c r="TTF81" s="5"/>
      <c r="TTG81" s="5"/>
      <c r="TTH81" s="5"/>
      <c r="TTI81" s="5"/>
      <c r="TTJ81" s="5"/>
      <c r="TTK81" s="5"/>
      <c r="TTL81" s="5"/>
      <c r="TTM81" s="5"/>
      <c r="TTN81" s="5"/>
      <c r="TTO81" s="5"/>
      <c r="TTP81" s="5"/>
      <c r="TTQ81" s="5"/>
      <c r="TTR81" s="5"/>
      <c r="TTS81" s="5"/>
      <c r="TTT81" s="5"/>
      <c r="TTU81" s="5"/>
      <c r="TTV81" s="5"/>
      <c r="TTW81" s="5"/>
      <c r="TTX81" s="5"/>
      <c r="TTY81" s="5"/>
      <c r="TTZ81" s="5"/>
      <c r="TUA81" s="5"/>
      <c r="TUB81" s="5"/>
      <c r="TUC81" s="5"/>
      <c r="TUD81" s="5"/>
      <c r="TUE81" s="5"/>
      <c r="TUF81" s="5"/>
      <c r="TUG81" s="5"/>
      <c r="TUH81" s="5"/>
      <c r="TUI81" s="5"/>
      <c r="TUJ81" s="5"/>
      <c r="TUK81" s="5"/>
      <c r="TUL81" s="5"/>
      <c r="TUM81" s="5"/>
      <c r="TUN81" s="5"/>
      <c r="TUO81" s="5"/>
      <c r="TUP81" s="5"/>
      <c r="TUQ81" s="5"/>
      <c r="TUR81" s="5"/>
      <c r="TUS81" s="5"/>
      <c r="TUT81" s="5"/>
      <c r="TUU81" s="5"/>
      <c r="TUV81" s="5"/>
      <c r="TUW81" s="5"/>
      <c r="TUX81" s="5"/>
      <c r="TUY81" s="5"/>
      <c r="TUZ81" s="5"/>
      <c r="TVA81" s="5"/>
      <c r="TVB81" s="5"/>
      <c r="TVC81" s="5"/>
      <c r="TVD81" s="5"/>
      <c r="TVE81" s="5"/>
      <c r="TVF81" s="5"/>
      <c r="TVG81" s="5"/>
      <c r="TVH81" s="5"/>
      <c r="TVI81" s="5"/>
      <c r="TVJ81" s="5"/>
      <c r="TVK81" s="5"/>
      <c r="TVL81" s="5"/>
      <c r="TVM81" s="5"/>
      <c r="TVN81" s="5"/>
      <c r="TVO81" s="5"/>
      <c r="TVP81" s="5"/>
      <c r="TVQ81" s="5"/>
      <c r="TVR81" s="5"/>
      <c r="TVS81" s="5"/>
      <c r="TVT81" s="5"/>
      <c r="TVU81" s="5"/>
      <c r="TVV81" s="5"/>
      <c r="TVW81" s="5"/>
      <c r="TVX81" s="5"/>
      <c r="TVY81" s="5"/>
      <c r="TVZ81" s="5"/>
      <c r="TWA81" s="5"/>
      <c r="TWB81" s="5"/>
      <c r="TWC81" s="5"/>
      <c r="TWD81" s="5"/>
      <c r="TWE81" s="5"/>
      <c r="TWF81" s="5"/>
      <c r="TWG81" s="5"/>
      <c r="TWH81" s="5"/>
      <c r="TWI81" s="5"/>
      <c r="TWJ81" s="5"/>
      <c r="TWK81" s="5"/>
      <c r="TWL81" s="5"/>
      <c r="TWM81" s="5"/>
      <c r="TWN81" s="5"/>
      <c r="TWO81" s="5"/>
      <c r="TWP81" s="5"/>
      <c r="TWQ81" s="5"/>
      <c r="TWR81" s="5"/>
      <c r="TWS81" s="5"/>
      <c r="TWT81" s="5"/>
      <c r="TWU81" s="5"/>
      <c r="TWV81" s="5"/>
      <c r="TWW81" s="5"/>
      <c r="TWX81" s="5"/>
      <c r="TWY81" s="5"/>
      <c r="TWZ81" s="5"/>
      <c r="TXA81" s="5"/>
      <c r="TXB81" s="5"/>
      <c r="TXC81" s="5"/>
      <c r="TXD81" s="5"/>
      <c r="TXE81" s="5"/>
      <c r="TXF81" s="5"/>
      <c r="TXG81" s="5"/>
      <c r="TXH81" s="5"/>
      <c r="TXI81" s="5"/>
      <c r="TXJ81" s="5"/>
      <c r="TXK81" s="5"/>
      <c r="TXL81" s="5"/>
      <c r="TXM81" s="5"/>
      <c r="TXN81" s="5"/>
      <c r="TXO81" s="5"/>
      <c r="TXP81" s="5"/>
      <c r="TXQ81" s="5"/>
      <c r="TXR81" s="5"/>
      <c r="TXS81" s="5"/>
      <c r="TXT81" s="5"/>
      <c r="TXU81" s="5"/>
      <c r="TXV81" s="5"/>
      <c r="TXW81" s="5"/>
      <c r="TXX81" s="5"/>
      <c r="TXY81" s="5"/>
      <c r="TXZ81" s="5"/>
      <c r="TYA81" s="5"/>
      <c r="TYB81" s="5"/>
      <c r="TYC81" s="5"/>
      <c r="TYD81" s="5"/>
      <c r="TYE81" s="5"/>
      <c r="TYF81" s="5"/>
      <c r="TYG81" s="5"/>
      <c r="TYH81" s="5"/>
      <c r="TYI81" s="5"/>
      <c r="TYJ81" s="5"/>
      <c r="TYK81" s="5"/>
      <c r="TYL81" s="5"/>
      <c r="TYM81" s="5"/>
      <c r="TYN81" s="5"/>
      <c r="TYO81" s="5"/>
      <c r="TYP81" s="5"/>
      <c r="TYQ81" s="5"/>
      <c r="TYR81" s="5"/>
      <c r="TYS81" s="5"/>
      <c r="TYT81" s="5"/>
      <c r="TYU81" s="5"/>
      <c r="TYV81" s="5"/>
      <c r="TYW81" s="5"/>
      <c r="TYX81" s="5"/>
      <c r="TYY81" s="5"/>
      <c r="TYZ81" s="5"/>
      <c r="TZA81" s="5"/>
      <c r="TZB81" s="5"/>
      <c r="TZC81" s="5"/>
      <c r="TZD81" s="5"/>
      <c r="TZE81" s="5"/>
      <c r="TZF81" s="5"/>
      <c r="TZG81" s="5"/>
      <c r="TZH81" s="5"/>
      <c r="TZI81" s="5"/>
      <c r="TZJ81" s="5"/>
      <c r="TZK81" s="5"/>
      <c r="TZL81" s="5"/>
      <c r="TZM81" s="5"/>
      <c r="TZN81" s="5"/>
      <c r="TZO81" s="5"/>
      <c r="TZP81" s="5"/>
      <c r="TZQ81" s="5"/>
      <c r="TZR81" s="5"/>
      <c r="TZS81" s="5"/>
      <c r="TZT81" s="5"/>
      <c r="TZU81" s="5"/>
      <c r="TZV81" s="5"/>
      <c r="TZW81" s="5"/>
      <c r="TZX81" s="5"/>
      <c r="TZY81" s="5"/>
      <c r="TZZ81" s="5"/>
      <c r="UAA81" s="5"/>
      <c r="UAB81" s="5"/>
      <c r="UAC81" s="5"/>
      <c r="UAD81" s="5"/>
      <c r="UAE81" s="5"/>
      <c r="UAF81" s="5"/>
      <c r="UAG81" s="5"/>
      <c r="UAH81" s="5"/>
      <c r="UAI81" s="5"/>
      <c r="UAJ81" s="5"/>
      <c r="UAK81" s="5"/>
      <c r="UAL81" s="5"/>
      <c r="UAM81" s="5"/>
      <c r="UAN81" s="5"/>
      <c r="UAO81" s="5"/>
      <c r="UAP81" s="5"/>
      <c r="UAQ81" s="5"/>
      <c r="UAR81" s="5"/>
      <c r="UAS81" s="5"/>
      <c r="UAT81" s="5"/>
      <c r="UAU81" s="5"/>
      <c r="UAV81" s="5"/>
      <c r="UAW81" s="5"/>
      <c r="UAX81" s="5"/>
      <c r="UAY81" s="5"/>
      <c r="UAZ81" s="5"/>
      <c r="UBA81" s="5"/>
      <c r="UBB81" s="5"/>
      <c r="UBC81" s="5"/>
      <c r="UBD81" s="5"/>
      <c r="UBE81" s="5"/>
      <c r="UBF81" s="5"/>
      <c r="UBG81" s="5"/>
      <c r="UBH81" s="5"/>
      <c r="UBI81" s="5"/>
      <c r="UBJ81" s="5"/>
      <c r="UBK81" s="5"/>
      <c r="UBL81" s="5"/>
      <c r="UBM81" s="5"/>
      <c r="UBN81" s="5"/>
      <c r="UBO81" s="5"/>
      <c r="UBP81" s="5"/>
      <c r="UBQ81" s="5"/>
      <c r="UBR81" s="5"/>
      <c r="UBS81" s="5"/>
      <c r="UBT81" s="5"/>
      <c r="UBU81" s="5"/>
      <c r="UBV81" s="5"/>
      <c r="UBW81" s="5"/>
      <c r="UBX81" s="5"/>
      <c r="UBY81" s="5"/>
      <c r="UBZ81" s="5"/>
      <c r="UCA81" s="5"/>
      <c r="UCB81" s="5"/>
      <c r="UCC81" s="5"/>
      <c r="UCD81" s="5"/>
      <c r="UCE81" s="5"/>
      <c r="UCF81" s="5"/>
      <c r="UCG81" s="5"/>
      <c r="UCH81" s="5"/>
      <c r="UCI81" s="5"/>
      <c r="UCJ81" s="5"/>
      <c r="UCK81" s="5"/>
      <c r="UCL81" s="5"/>
      <c r="UCM81" s="5"/>
      <c r="UCN81" s="5"/>
      <c r="UCO81" s="5"/>
      <c r="UCP81" s="5"/>
      <c r="UCQ81" s="5"/>
      <c r="UCR81" s="5"/>
      <c r="UCS81" s="5"/>
      <c r="UCT81" s="5"/>
      <c r="UCU81" s="5"/>
      <c r="UCV81" s="5"/>
      <c r="UCW81" s="5"/>
      <c r="UCX81" s="5"/>
      <c r="UCY81" s="5"/>
      <c r="UCZ81" s="5"/>
      <c r="UDA81" s="5"/>
      <c r="UDB81" s="5"/>
      <c r="UDC81" s="5"/>
      <c r="UDD81" s="5"/>
      <c r="UDE81" s="5"/>
      <c r="UDF81" s="5"/>
      <c r="UDG81" s="5"/>
      <c r="UDH81" s="5"/>
      <c r="UDI81" s="5"/>
      <c r="UDJ81" s="5"/>
      <c r="UDK81" s="5"/>
      <c r="UDL81" s="5"/>
      <c r="UDM81" s="5"/>
      <c r="UDN81" s="5"/>
      <c r="UDO81" s="5"/>
      <c r="UDP81" s="5"/>
      <c r="UDQ81" s="5"/>
      <c r="UDR81" s="5"/>
      <c r="UDS81" s="5"/>
      <c r="UDT81" s="5"/>
      <c r="UDU81" s="5"/>
      <c r="UDV81" s="5"/>
      <c r="UDW81" s="5"/>
      <c r="UDX81" s="5"/>
      <c r="UDY81" s="5"/>
      <c r="UDZ81" s="5"/>
      <c r="UEA81" s="5"/>
      <c r="UEB81" s="5"/>
      <c r="UEC81" s="5"/>
      <c r="UED81" s="5"/>
      <c r="UEE81" s="5"/>
      <c r="UEF81" s="5"/>
      <c r="UEG81" s="5"/>
      <c r="UEH81" s="5"/>
      <c r="UEI81" s="5"/>
      <c r="UEJ81" s="5"/>
      <c r="UEK81" s="5"/>
      <c r="UEL81" s="5"/>
      <c r="UEM81" s="5"/>
      <c r="UEN81" s="5"/>
      <c r="UEO81" s="5"/>
      <c r="UEP81" s="5"/>
      <c r="UEQ81" s="5"/>
      <c r="UER81" s="5"/>
      <c r="UES81" s="5"/>
      <c r="UET81" s="5"/>
      <c r="UEU81" s="5"/>
      <c r="UEV81" s="5"/>
      <c r="UEW81" s="5"/>
      <c r="UEX81" s="5"/>
      <c r="UEY81" s="5"/>
      <c r="UEZ81" s="5"/>
      <c r="UFA81" s="5"/>
      <c r="UFB81" s="5"/>
      <c r="UFC81" s="5"/>
      <c r="UFD81" s="5"/>
      <c r="UFE81" s="5"/>
      <c r="UFF81" s="5"/>
      <c r="UFG81" s="5"/>
      <c r="UFH81" s="5"/>
      <c r="UFI81" s="5"/>
      <c r="UFJ81" s="5"/>
      <c r="UFK81" s="5"/>
      <c r="UFL81" s="5"/>
      <c r="UFM81" s="5"/>
      <c r="UFN81" s="5"/>
      <c r="UFO81" s="5"/>
      <c r="UFP81" s="5"/>
      <c r="UFQ81" s="5"/>
      <c r="UFR81" s="5"/>
      <c r="UFS81" s="5"/>
      <c r="UFT81" s="5"/>
      <c r="UFU81" s="5"/>
      <c r="UFV81" s="5"/>
      <c r="UFW81" s="5"/>
      <c r="UFX81" s="5"/>
      <c r="UFY81" s="5"/>
      <c r="UFZ81" s="5"/>
      <c r="UGA81" s="5"/>
      <c r="UGB81" s="5"/>
      <c r="UGC81" s="5"/>
      <c r="UGD81" s="5"/>
      <c r="UGE81" s="5"/>
      <c r="UGF81" s="5"/>
      <c r="UGG81" s="5"/>
      <c r="UGH81" s="5"/>
      <c r="UGI81" s="5"/>
      <c r="UGJ81" s="5"/>
      <c r="UGK81" s="5"/>
      <c r="UGL81" s="5"/>
      <c r="UGM81" s="5"/>
      <c r="UGN81" s="5"/>
      <c r="UGO81" s="5"/>
      <c r="UGP81" s="5"/>
      <c r="UGQ81" s="5"/>
      <c r="UGR81" s="5"/>
      <c r="UGS81" s="5"/>
      <c r="UGT81" s="5"/>
      <c r="UGU81" s="5"/>
      <c r="UGV81" s="5"/>
      <c r="UGW81" s="5"/>
      <c r="UGX81" s="5"/>
      <c r="UGY81" s="5"/>
      <c r="UGZ81" s="5"/>
      <c r="UHA81" s="5"/>
      <c r="UHB81" s="5"/>
      <c r="UHC81" s="5"/>
      <c r="UHD81" s="5"/>
      <c r="UHE81" s="5"/>
      <c r="UHF81" s="5"/>
      <c r="UHG81" s="5"/>
      <c r="UHH81" s="5"/>
      <c r="UHI81" s="5"/>
      <c r="UHJ81" s="5"/>
      <c r="UHK81" s="5"/>
      <c r="UHL81" s="5"/>
      <c r="UHM81" s="5"/>
      <c r="UHN81" s="5"/>
      <c r="UHO81" s="5"/>
      <c r="UHP81" s="5"/>
      <c r="UHQ81" s="5"/>
      <c r="UHR81" s="5"/>
      <c r="UHS81" s="5"/>
      <c r="UHT81" s="5"/>
      <c r="UHU81" s="5"/>
      <c r="UHV81" s="5"/>
      <c r="UHW81" s="5"/>
      <c r="UHX81" s="5"/>
      <c r="UHY81" s="5"/>
      <c r="UHZ81" s="5"/>
      <c r="UIA81" s="5"/>
      <c r="UIB81" s="5"/>
      <c r="UIC81" s="5"/>
      <c r="UID81" s="5"/>
      <c r="UIE81" s="5"/>
      <c r="UIF81" s="5"/>
      <c r="UIG81" s="5"/>
      <c r="UIH81" s="5"/>
      <c r="UII81" s="5"/>
      <c r="UIJ81" s="5"/>
      <c r="UIK81" s="5"/>
      <c r="UIL81" s="5"/>
      <c r="UIM81" s="5"/>
      <c r="UIN81" s="5"/>
      <c r="UIO81" s="5"/>
      <c r="UIP81" s="5"/>
      <c r="UIQ81" s="5"/>
      <c r="UIR81" s="5"/>
      <c r="UIS81" s="5"/>
      <c r="UIT81" s="5"/>
      <c r="UIU81" s="5"/>
      <c r="UIV81" s="5"/>
      <c r="UIW81" s="5"/>
      <c r="UIX81" s="5"/>
      <c r="UIY81" s="5"/>
      <c r="UIZ81" s="5"/>
      <c r="UJA81" s="5"/>
      <c r="UJB81" s="5"/>
      <c r="UJC81" s="5"/>
      <c r="UJD81" s="5"/>
      <c r="UJE81" s="5"/>
      <c r="UJF81" s="5"/>
      <c r="UJG81" s="5"/>
      <c r="UJH81" s="5"/>
      <c r="UJI81" s="5"/>
      <c r="UJJ81" s="5"/>
      <c r="UJK81" s="5"/>
      <c r="UJL81" s="5"/>
      <c r="UJM81" s="5"/>
      <c r="UJN81" s="5"/>
      <c r="UJO81" s="5"/>
      <c r="UJP81" s="5"/>
      <c r="UJQ81" s="5"/>
      <c r="UJR81" s="5"/>
      <c r="UJS81" s="5"/>
      <c r="UJT81" s="5"/>
      <c r="UJU81" s="5"/>
      <c r="UJV81" s="5"/>
      <c r="UJW81" s="5"/>
      <c r="UJX81" s="5"/>
      <c r="UJY81" s="5"/>
      <c r="UJZ81" s="5"/>
      <c r="UKA81" s="5"/>
      <c r="UKB81" s="5"/>
      <c r="UKC81" s="5"/>
      <c r="UKD81" s="5"/>
      <c r="UKE81" s="5"/>
      <c r="UKF81" s="5"/>
      <c r="UKG81" s="5"/>
      <c r="UKH81" s="5"/>
      <c r="UKI81" s="5"/>
      <c r="UKJ81" s="5"/>
      <c r="UKK81" s="5"/>
      <c r="UKL81" s="5"/>
      <c r="UKM81" s="5"/>
      <c r="UKN81" s="5"/>
      <c r="UKO81" s="5"/>
      <c r="UKP81" s="5"/>
      <c r="UKQ81" s="5"/>
      <c r="UKR81" s="5"/>
      <c r="UKS81" s="5"/>
      <c r="UKT81" s="5"/>
      <c r="UKU81" s="5"/>
      <c r="UKV81" s="5"/>
      <c r="UKW81" s="5"/>
      <c r="UKX81" s="5"/>
      <c r="UKY81" s="5"/>
      <c r="UKZ81" s="5"/>
      <c r="ULA81" s="5"/>
      <c r="ULB81" s="5"/>
      <c r="ULC81" s="5"/>
      <c r="ULD81" s="5"/>
      <c r="ULE81" s="5"/>
      <c r="ULF81" s="5"/>
      <c r="ULG81" s="5"/>
      <c r="ULH81" s="5"/>
      <c r="ULI81" s="5"/>
      <c r="ULJ81" s="5"/>
      <c r="ULK81" s="5"/>
      <c r="ULL81" s="5"/>
      <c r="ULM81" s="5"/>
      <c r="ULN81" s="5"/>
      <c r="ULO81" s="5"/>
      <c r="ULP81" s="5"/>
      <c r="ULQ81" s="5"/>
      <c r="ULR81" s="5"/>
      <c r="ULS81" s="5"/>
      <c r="ULT81" s="5"/>
      <c r="ULU81" s="5"/>
      <c r="ULV81" s="5"/>
      <c r="ULW81" s="5"/>
      <c r="ULX81" s="5"/>
      <c r="ULY81" s="5"/>
      <c r="ULZ81" s="5"/>
      <c r="UMA81" s="5"/>
      <c r="UMB81" s="5"/>
      <c r="UMC81" s="5"/>
      <c r="UMD81" s="5"/>
      <c r="UME81" s="5"/>
      <c r="UMF81" s="5"/>
      <c r="UMG81" s="5"/>
      <c r="UMH81" s="5"/>
      <c r="UMI81" s="5"/>
      <c r="UMJ81" s="5"/>
      <c r="UMK81" s="5"/>
      <c r="UML81" s="5"/>
      <c r="UMM81" s="5"/>
      <c r="UMN81" s="5"/>
      <c r="UMO81" s="5"/>
      <c r="UMP81" s="5"/>
      <c r="UMQ81" s="5"/>
      <c r="UMR81" s="5"/>
      <c r="UMS81" s="5"/>
      <c r="UMT81" s="5"/>
      <c r="UMU81" s="5"/>
      <c r="UMV81" s="5"/>
      <c r="UMW81" s="5"/>
      <c r="UMX81" s="5"/>
      <c r="UMY81" s="5"/>
      <c r="UMZ81" s="5"/>
      <c r="UNA81" s="5"/>
      <c r="UNB81" s="5"/>
      <c r="UNC81" s="5"/>
      <c r="UND81" s="5"/>
      <c r="UNE81" s="5"/>
      <c r="UNF81" s="5"/>
      <c r="UNG81" s="5"/>
      <c r="UNH81" s="5"/>
      <c r="UNI81" s="5"/>
      <c r="UNJ81" s="5"/>
      <c r="UNK81" s="5"/>
      <c r="UNL81" s="5"/>
      <c r="UNM81" s="5"/>
      <c r="UNN81" s="5"/>
      <c r="UNO81" s="5"/>
      <c r="UNP81" s="5"/>
      <c r="UNQ81" s="5"/>
      <c r="UNR81" s="5"/>
      <c r="UNS81" s="5"/>
      <c r="UNT81" s="5"/>
      <c r="UNU81" s="5"/>
      <c r="UNV81" s="5"/>
      <c r="UNW81" s="5"/>
      <c r="UNX81" s="5"/>
      <c r="UNY81" s="5"/>
      <c r="UNZ81" s="5"/>
      <c r="UOA81" s="5"/>
      <c r="UOB81" s="5"/>
      <c r="UOC81" s="5"/>
      <c r="UOD81" s="5"/>
      <c r="UOE81" s="5"/>
      <c r="UOF81" s="5"/>
      <c r="UOG81" s="5"/>
      <c r="UOH81" s="5"/>
      <c r="UOI81" s="5"/>
      <c r="UOJ81" s="5"/>
      <c r="UOK81" s="5"/>
      <c r="UOL81" s="5"/>
      <c r="UOM81" s="5"/>
      <c r="UON81" s="5"/>
      <c r="UOO81" s="5"/>
      <c r="UOP81" s="5"/>
      <c r="UOQ81" s="5"/>
      <c r="UOR81" s="5"/>
      <c r="UOS81" s="5"/>
      <c r="UOT81" s="5"/>
      <c r="UOU81" s="5"/>
      <c r="UOV81" s="5"/>
      <c r="UOW81" s="5"/>
      <c r="UOX81" s="5"/>
      <c r="UOY81" s="5"/>
      <c r="UOZ81" s="5"/>
      <c r="UPA81" s="5"/>
      <c r="UPB81" s="5"/>
      <c r="UPC81" s="5"/>
      <c r="UPD81" s="5"/>
      <c r="UPE81" s="5"/>
      <c r="UPF81" s="5"/>
      <c r="UPG81" s="5"/>
      <c r="UPH81" s="5"/>
      <c r="UPI81" s="5"/>
      <c r="UPJ81" s="5"/>
      <c r="UPK81" s="5"/>
      <c r="UPL81" s="5"/>
      <c r="UPM81" s="5"/>
      <c r="UPN81" s="5"/>
      <c r="UPO81" s="5"/>
      <c r="UPP81" s="5"/>
      <c r="UPQ81" s="5"/>
      <c r="UPR81" s="5"/>
      <c r="UPS81" s="5"/>
      <c r="UPT81" s="5"/>
      <c r="UPU81" s="5"/>
      <c r="UPV81" s="5"/>
      <c r="UPW81" s="5"/>
      <c r="UPX81" s="5"/>
      <c r="UPY81" s="5"/>
      <c r="UPZ81" s="5"/>
      <c r="UQA81" s="5"/>
      <c r="UQB81" s="5"/>
      <c r="UQC81" s="5"/>
      <c r="UQD81" s="5"/>
      <c r="UQE81" s="5"/>
      <c r="UQF81" s="5"/>
      <c r="UQG81" s="5"/>
      <c r="UQH81" s="5"/>
      <c r="UQI81" s="5"/>
      <c r="UQJ81" s="5"/>
      <c r="UQK81" s="5"/>
      <c r="UQL81" s="5"/>
      <c r="UQM81" s="5"/>
      <c r="UQN81" s="5"/>
      <c r="UQO81" s="5"/>
      <c r="UQP81" s="5"/>
      <c r="UQQ81" s="5"/>
      <c r="UQR81" s="5"/>
      <c r="UQS81" s="5"/>
      <c r="UQT81" s="5"/>
      <c r="UQU81" s="5"/>
      <c r="UQV81" s="5"/>
      <c r="UQW81" s="5"/>
      <c r="UQX81" s="5"/>
      <c r="UQY81" s="5"/>
      <c r="UQZ81" s="5"/>
      <c r="URA81" s="5"/>
      <c r="URB81" s="5"/>
      <c r="URC81" s="5"/>
      <c r="URD81" s="5"/>
      <c r="URE81" s="5"/>
      <c r="URF81" s="5"/>
      <c r="URG81" s="5"/>
      <c r="URH81" s="5"/>
      <c r="URI81" s="5"/>
      <c r="URJ81" s="5"/>
      <c r="URK81" s="5"/>
      <c r="URL81" s="5"/>
      <c r="URM81" s="5"/>
      <c r="URN81" s="5"/>
      <c r="URO81" s="5"/>
      <c r="URP81" s="5"/>
      <c r="URQ81" s="5"/>
      <c r="URR81" s="5"/>
      <c r="URS81" s="5"/>
      <c r="URT81" s="5"/>
      <c r="URU81" s="5"/>
      <c r="URV81" s="5"/>
      <c r="URW81" s="5"/>
      <c r="URX81" s="5"/>
      <c r="URY81" s="5"/>
      <c r="URZ81" s="5"/>
      <c r="USA81" s="5"/>
      <c r="USB81" s="5"/>
      <c r="USC81" s="5"/>
      <c r="USD81" s="5"/>
      <c r="USE81" s="5"/>
      <c r="USF81" s="5"/>
      <c r="USG81" s="5"/>
      <c r="USH81" s="5"/>
      <c r="USI81" s="5"/>
      <c r="USJ81" s="5"/>
      <c r="USK81" s="5"/>
      <c r="USL81" s="5"/>
      <c r="USM81" s="5"/>
      <c r="USN81" s="5"/>
      <c r="USO81" s="5"/>
      <c r="USP81" s="5"/>
      <c r="USQ81" s="5"/>
      <c r="USR81" s="5"/>
      <c r="USS81" s="5"/>
      <c r="UST81" s="5"/>
      <c r="USU81" s="5"/>
      <c r="USV81" s="5"/>
      <c r="USW81" s="5"/>
      <c r="USX81" s="5"/>
      <c r="USY81" s="5"/>
      <c r="USZ81" s="5"/>
      <c r="UTA81" s="5"/>
      <c r="UTB81" s="5"/>
      <c r="UTC81" s="5"/>
      <c r="UTD81" s="5"/>
      <c r="UTE81" s="5"/>
      <c r="UTF81" s="5"/>
      <c r="UTG81" s="5"/>
      <c r="UTH81" s="5"/>
      <c r="UTI81" s="5"/>
      <c r="UTJ81" s="5"/>
      <c r="UTK81" s="5"/>
      <c r="UTL81" s="5"/>
      <c r="UTM81" s="5"/>
      <c r="UTN81" s="5"/>
      <c r="UTO81" s="5"/>
      <c r="UTP81" s="5"/>
      <c r="UTQ81" s="5"/>
      <c r="UTR81" s="5"/>
      <c r="UTS81" s="5"/>
      <c r="UTT81" s="5"/>
      <c r="UTU81" s="5"/>
      <c r="UTV81" s="5"/>
      <c r="UTW81" s="5"/>
      <c r="UTX81" s="5"/>
      <c r="UTY81" s="5"/>
      <c r="UTZ81" s="5"/>
      <c r="UUA81" s="5"/>
      <c r="UUB81" s="5"/>
      <c r="UUC81" s="5"/>
      <c r="UUD81" s="5"/>
      <c r="UUE81" s="5"/>
      <c r="UUF81" s="5"/>
      <c r="UUG81" s="5"/>
      <c r="UUH81" s="5"/>
      <c r="UUI81" s="5"/>
      <c r="UUJ81" s="5"/>
      <c r="UUK81" s="5"/>
      <c r="UUL81" s="5"/>
      <c r="UUM81" s="5"/>
      <c r="UUN81" s="5"/>
      <c r="UUO81" s="5"/>
      <c r="UUP81" s="5"/>
      <c r="UUQ81" s="5"/>
      <c r="UUR81" s="5"/>
      <c r="UUS81" s="5"/>
      <c r="UUT81" s="5"/>
      <c r="UUU81" s="5"/>
      <c r="UUV81" s="5"/>
      <c r="UUW81" s="5"/>
      <c r="UUX81" s="5"/>
      <c r="UUY81" s="5"/>
      <c r="UUZ81" s="5"/>
      <c r="UVA81" s="5"/>
      <c r="UVB81" s="5"/>
      <c r="UVC81" s="5"/>
      <c r="UVD81" s="5"/>
      <c r="UVE81" s="5"/>
      <c r="UVF81" s="5"/>
      <c r="UVG81" s="5"/>
      <c r="UVH81" s="5"/>
      <c r="UVI81" s="5"/>
      <c r="UVJ81" s="5"/>
      <c r="UVK81" s="5"/>
      <c r="UVL81" s="5"/>
      <c r="UVM81" s="5"/>
      <c r="UVN81" s="5"/>
      <c r="UVO81" s="5"/>
      <c r="UVP81" s="5"/>
      <c r="UVQ81" s="5"/>
      <c r="UVR81" s="5"/>
      <c r="UVS81" s="5"/>
      <c r="UVT81" s="5"/>
      <c r="UVU81" s="5"/>
      <c r="UVV81" s="5"/>
      <c r="UVW81" s="5"/>
      <c r="UVX81" s="5"/>
      <c r="UVY81" s="5"/>
      <c r="UVZ81" s="5"/>
      <c r="UWA81" s="5"/>
      <c r="UWB81" s="5"/>
      <c r="UWC81" s="5"/>
      <c r="UWD81" s="5"/>
      <c r="UWE81" s="5"/>
      <c r="UWF81" s="5"/>
      <c r="UWG81" s="5"/>
      <c r="UWH81" s="5"/>
      <c r="UWI81" s="5"/>
      <c r="UWJ81" s="5"/>
      <c r="UWK81" s="5"/>
      <c r="UWL81" s="5"/>
      <c r="UWM81" s="5"/>
      <c r="UWN81" s="5"/>
      <c r="UWO81" s="5"/>
      <c r="UWP81" s="5"/>
      <c r="UWQ81" s="5"/>
      <c r="UWR81" s="5"/>
      <c r="UWS81" s="5"/>
      <c r="UWT81" s="5"/>
      <c r="UWU81" s="5"/>
      <c r="UWV81" s="5"/>
      <c r="UWW81" s="5"/>
      <c r="UWX81" s="5"/>
      <c r="UWY81" s="5"/>
      <c r="UWZ81" s="5"/>
      <c r="UXA81" s="5"/>
      <c r="UXB81" s="5"/>
      <c r="UXC81" s="5"/>
      <c r="UXD81" s="5"/>
      <c r="UXE81" s="5"/>
      <c r="UXF81" s="5"/>
      <c r="UXG81" s="5"/>
      <c r="UXH81" s="5"/>
      <c r="UXI81" s="5"/>
      <c r="UXJ81" s="5"/>
      <c r="UXK81" s="5"/>
      <c r="UXL81" s="5"/>
      <c r="UXM81" s="5"/>
      <c r="UXN81" s="5"/>
      <c r="UXO81" s="5"/>
      <c r="UXP81" s="5"/>
      <c r="UXQ81" s="5"/>
      <c r="UXR81" s="5"/>
      <c r="UXS81" s="5"/>
      <c r="UXT81" s="5"/>
      <c r="UXU81" s="5"/>
      <c r="UXV81" s="5"/>
      <c r="UXW81" s="5"/>
      <c r="UXX81" s="5"/>
      <c r="UXY81" s="5"/>
      <c r="UXZ81" s="5"/>
      <c r="UYA81" s="5"/>
      <c r="UYB81" s="5"/>
      <c r="UYC81" s="5"/>
      <c r="UYD81" s="5"/>
      <c r="UYE81" s="5"/>
      <c r="UYF81" s="5"/>
      <c r="UYG81" s="5"/>
      <c r="UYH81" s="5"/>
      <c r="UYI81" s="5"/>
      <c r="UYJ81" s="5"/>
      <c r="UYK81" s="5"/>
      <c r="UYL81" s="5"/>
      <c r="UYM81" s="5"/>
      <c r="UYN81" s="5"/>
      <c r="UYO81" s="5"/>
      <c r="UYP81" s="5"/>
      <c r="UYQ81" s="5"/>
      <c r="UYR81" s="5"/>
      <c r="UYS81" s="5"/>
      <c r="UYT81" s="5"/>
      <c r="UYU81" s="5"/>
      <c r="UYV81" s="5"/>
      <c r="UYW81" s="5"/>
      <c r="UYX81" s="5"/>
      <c r="UYY81" s="5"/>
      <c r="UYZ81" s="5"/>
      <c r="UZA81" s="5"/>
      <c r="UZB81" s="5"/>
      <c r="UZC81" s="5"/>
      <c r="UZD81" s="5"/>
      <c r="UZE81" s="5"/>
      <c r="UZF81" s="5"/>
      <c r="UZG81" s="5"/>
      <c r="UZH81" s="5"/>
      <c r="UZI81" s="5"/>
      <c r="UZJ81" s="5"/>
      <c r="UZK81" s="5"/>
      <c r="UZL81" s="5"/>
      <c r="UZM81" s="5"/>
      <c r="UZN81" s="5"/>
      <c r="UZO81" s="5"/>
      <c r="UZP81" s="5"/>
      <c r="UZQ81" s="5"/>
      <c r="UZR81" s="5"/>
      <c r="UZS81" s="5"/>
      <c r="UZT81" s="5"/>
      <c r="UZU81" s="5"/>
      <c r="UZV81" s="5"/>
      <c r="UZW81" s="5"/>
      <c r="UZX81" s="5"/>
      <c r="UZY81" s="5"/>
      <c r="UZZ81" s="5"/>
      <c r="VAA81" s="5"/>
      <c r="VAB81" s="5"/>
      <c r="VAC81" s="5"/>
      <c r="VAD81" s="5"/>
      <c r="VAE81" s="5"/>
      <c r="VAF81" s="5"/>
      <c r="VAG81" s="5"/>
      <c r="VAH81" s="5"/>
      <c r="VAI81" s="5"/>
      <c r="VAJ81" s="5"/>
      <c r="VAK81" s="5"/>
      <c r="VAL81" s="5"/>
      <c r="VAM81" s="5"/>
      <c r="VAN81" s="5"/>
      <c r="VAO81" s="5"/>
      <c r="VAP81" s="5"/>
      <c r="VAQ81" s="5"/>
      <c r="VAR81" s="5"/>
      <c r="VAS81" s="5"/>
      <c r="VAT81" s="5"/>
      <c r="VAU81" s="5"/>
      <c r="VAV81" s="5"/>
      <c r="VAW81" s="5"/>
      <c r="VAX81" s="5"/>
      <c r="VAY81" s="5"/>
      <c r="VAZ81" s="5"/>
      <c r="VBA81" s="5"/>
      <c r="VBB81" s="5"/>
      <c r="VBC81" s="5"/>
      <c r="VBD81" s="5"/>
      <c r="VBE81" s="5"/>
      <c r="VBF81" s="5"/>
      <c r="VBG81" s="5"/>
      <c r="VBH81" s="5"/>
      <c r="VBI81" s="5"/>
      <c r="VBJ81" s="5"/>
      <c r="VBK81" s="5"/>
      <c r="VBL81" s="5"/>
      <c r="VBM81" s="5"/>
      <c r="VBN81" s="5"/>
      <c r="VBO81" s="5"/>
      <c r="VBP81" s="5"/>
      <c r="VBQ81" s="5"/>
      <c r="VBR81" s="5"/>
      <c r="VBS81" s="5"/>
      <c r="VBT81" s="5"/>
      <c r="VBU81" s="5"/>
      <c r="VBV81" s="5"/>
      <c r="VBW81" s="5"/>
      <c r="VBX81" s="5"/>
      <c r="VBY81" s="5"/>
      <c r="VBZ81" s="5"/>
      <c r="VCA81" s="5"/>
      <c r="VCB81" s="5"/>
      <c r="VCC81" s="5"/>
      <c r="VCD81" s="5"/>
      <c r="VCE81" s="5"/>
      <c r="VCF81" s="5"/>
      <c r="VCG81" s="5"/>
      <c r="VCH81" s="5"/>
      <c r="VCI81" s="5"/>
      <c r="VCJ81" s="5"/>
      <c r="VCK81" s="5"/>
      <c r="VCL81" s="5"/>
      <c r="VCM81" s="5"/>
      <c r="VCN81" s="5"/>
      <c r="VCO81" s="5"/>
      <c r="VCP81" s="5"/>
      <c r="VCQ81" s="5"/>
      <c r="VCR81" s="5"/>
      <c r="VCS81" s="5"/>
      <c r="VCT81" s="5"/>
      <c r="VCU81" s="5"/>
      <c r="VCV81" s="5"/>
      <c r="VCW81" s="5"/>
      <c r="VCX81" s="5"/>
      <c r="VCY81" s="5"/>
      <c r="VCZ81" s="5"/>
      <c r="VDA81" s="5"/>
      <c r="VDB81" s="5"/>
      <c r="VDC81" s="5"/>
      <c r="VDD81" s="5"/>
      <c r="VDE81" s="5"/>
      <c r="VDF81" s="5"/>
      <c r="VDG81" s="5"/>
      <c r="VDH81" s="5"/>
      <c r="VDI81" s="5"/>
      <c r="VDJ81" s="5"/>
      <c r="VDK81" s="5"/>
      <c r="VDL81" s="5"/>
      <c r="VDM81" s="5"/>
      <c r="VDN81" s="5"/>
      <c r="VDO81" s="5"/>
      <c r="VDP81" s="5"/>
      <c r="VDQ81" s="5"/>
      <c r="VDR81" s="5"/>
      <c r="VDS81" s="5"/>
      <c r="VDT81" s="5"/>
      <c r="VDU81" s="5"/>
      <c r="VDV81" s="5"/>
      <c r="VDW81" s="5"/>
      <c r="VDX81" s="5"/>
      <c r="VDY81" s="5"/>
      <c r="VDZ81" s="5"/>
      <c r="VEA81" s="5"/>
      <c r="VEB81" s="5"/>
      <c r="VEC81" s="5"/>
      <c r="VED81" s="5"/>
      <c r="VEE81" s="5"/>
      <c r="VEF81" s="5"/>
      <c r="VEG81" s="5"/>
      <c r="VEH81" s="5"/>
      <c r="VEI81" s="5"/>
      <c r="VEJ81" s="5"/>
      <c r="VEK81" s="5"/>
      <c r="VEL81" s="5"/>
      <c r="VEM81" s="5"/>
      <c r="VEN81" s="5"/>
      <c r="VEO81" s="5"/>
      <c r="VEP81" s="5"/>
      <c r="VEQ81" s="5"/>
      <c r="VER81" s="5"/>
      <c r="VES81" s="5"/>
      <c r="VET81" s="5"/>
      <c r="VEU81" s="5"/>
      <c r="VEV81" s="5"/>
      <c r="VEW81" s="5"/>
      <c r="VEX81" s="5"/>
      <c r="VEY81" s="5"/>
      <c r="VEZ81" s="5"/>
      <c r="VFA81" s="5"/>
      <c r="VFB81" s="5"/>
      <c r="VFC81" s="5"/>
      <c r="VFD81" s="5"/>
      <c r="VFE81" s="5"/>
      <c r="VFF81" s="5"/>
      <c r="VFG81" s="5"/>
      <c r="VFH81" s="5"/>
      <c r="VFI81" s="5"/>
      <c r="VFJ81" s="5"/>
      <c r="VFK81" s="5"/>
      <c r="VFL81" s="5"/>
      <c r="VFM81" s="5"/>
      <c r="VFN81" s="5"/>
      <c r="VFO81" s="5"/>
      <c r="VFP81" s="5"/>
      <c r="VFQ81" s="5"/>
      <c r="VFR81" s="5"/>
      <c r="VFS81" s="5"/>
      <c r="VFT81" s="5"/>
      <c r="VFU81" s="5"/>
      <c r="VFV81" s="5"/>
      <c r="VFW81" s="5"/>
      <c r="VFX81" s="5"/>
      <c r="VFY81" s="5"/>
      <c r="VFZ81" s="5"/>
      <c r="VGA81" s="5"/>
      <c r="VGB81" s="5"/>
      <c r="VGC81" s="5"/>
      <c r="VGD81" s="5"/>
      <c r="VGE81" s="5"/>
      <c r="VGF81" s="5"/>
      <c r="VGG81" s="5"/>
      <c r="VGH81" s="5"/>
      <c r="VGI81" s="5"/>
      <c r="VGJ81" s="5"/>
      <c r="VGK81" s="5"/>
      <c r="VGL81" s="5"/>
      <c r="VGM81" s="5"/>
      <c r="VGN81" s="5"/>
      <c r="VGO81" s="5"/>
      <c r="VGP81" s="5"/>
      <c r="VGQ81" s="5"/>
      <c r="VGR81" s="5"/>
      <c r="VGS81" s="5"/>
      <c r="VGT81" s="5"/>
      <c r="VGU81" s="5"/>
      <c r="VGV81" s="5"/>
      <c r="VGW81" s="5"/>
      <c r="VGX81" s="5"/>
      <c r="VGY81" s="5"/>
      <c r="VGZ81" s="5"/>
      <c r="VHA81" s="5"/>
      <c r="VHB81" s="5"/>
      <c r="VHC81" s="5"/>
      <c r="VHD81" s="5"/>
      <c r="VHE81" s="5"/>
      <c r="VHF81" s="5"/>
      <c r="VHG81" s="5"/>
      <c r="VHH81" s="5"/>
      <c r="VHI81" s="5"/>
      <c r="VHJ81" s="5"/>
      <c r="VHK81" s="5"/>
      <c r="VHL81" s="5"/>
      <c r="VHM81" s="5"/>
      <c r="VHN81" s="5"/>
      <c r="VHO81" s="5"/>
      <c r="VHP81" s="5"/>
      <c r="VHQ81" s="5"/>
      <c r="VHR81" s="5"/>
      <c r="VHS81" s="5"/>
      <c r="VHT81" s="5"/>
      <c r="VHU81" s="5"/>
      <c r="VHV81" s="5"/>
      <c r="VHW81" s="5"/>
      <c r="VHX81" s="5"/>
      <c r="VHY81" s="5"/>
      <c r="VHZ81" s="5"/>
      <c r="VIA81" s="5"/>
      <c r="VIB81" s="5"/>
      <c r="VIC81" s="5"/>
      <c r="VID81" s="5"/>
      <c r="VIE81" s="5"/>
      <c r="VIF81" s="5"/>
      <c r="VIG81" s="5"/>
      <c r="VIH81" s="5"/>
      <c r="VII81" s="5"/>
      <c r="VIJ81" s="5"/>
      <c r="VIK81" s="5"/>
      <c r="VIL81" s="5"/>
      <c r="VIM81" s="5"/>
      <c r="VIN81" s="5"/>
      <c r="VIO81" s="5"/>
      <c r="VIP81" s="5"/>
      <c r="VIQ81" s="5"/>
      <c r="VIR81" s="5"/>
      <c r="VIS81" s="5"/>
      <c r="VIT81" s="5"/>
      <c r="VIU81" s="5"/>
      <c r="VIV81" s="5"/>
      <c r="VIW81" s="5"/>
      <c r="VIX81" s="5"/>
      <c r="VIY81" s="5"/>
      <c r="VIZ81" s="5"/>
      <c r="VJA81" s="5"/>
      <c r="VJB81" s="5"/>
      <c r="VJC81" s="5"/>
      <c r="VJD81" s="5"/>
      <c r="VJE81" s="5"/>
      <c r="VJF81" s="5"/>
      <c r="VJG81" s="5"/>
      <c r="VJH81" s="5"/>
      <c r="VJI81" s="5"/>
      <c r="VJJ81" s="5"/>
      <c r="VJK81" s="5"/>
      <c r="VJL81" s="5"/>
      <c r="VJM81" s="5"/>
      <c r="VJN81" s="5"/>
      <c r="VJO81" s="5"/>
      <c r="VJP81" s="5"/>
      <c r="VJQ81" s="5"/>
      <c r="VJR81" s="5"/>
      <c r="VJS81" s="5"/>
      <c r="VJT81" s="5"/>
      <c r="VJU81" s="5"/>
      <c r="VJV81" s="5"/>
      <c r="VJW81" s="5"/>
      <c r="VJX81" s="5"/>
      <c r="VJY81" s="5"/>
      <c r="VJZ81" s="5"/>
      <c r="VKA81" s="5"/>
      <c r="VKB81" s="5"/>
      <c r="VKC81" s="5"/>
      <c r="VKD81" s="5"/>
      <c r="VKE81" s="5"/>
      <c r="VKF81" s="5"/>
      <c r="VKG81" s="5"/>
      <c r="VKH81" s="5"/>
      <c r="VKI81" s="5"/>
      <c r="VKJ81" s="5"/>
      <c r="VKK81" s="5"/>
      <c r="VKL81" s="5"/>
      <c r="VKM81" s="5"/>
      <c r="VKN81" s="5"/>
      <c r="VKO81" s="5"/>
      <c r="VKP81" s="5"/>
      <c r="VKQ81" s="5"/>
      <c r="VKR81" s="5"/>
      <c r="VKS81" s="5"/>
      <c r="VKT81" s="5"/>
      <c r="VKU81" s="5"/>
      <c r="VKV81" s="5"/>
      <c r="VKW81" s="5"/>
      <c r="VKX81" s="5"/>
      <c r="VKY81" s="5"/>
      <c r="VKZ81" s="5"/>
      <c r="VLA81" s="5"/>
      <c r="VLB81" s="5"/>
      <c r="VLC81" s="5"/>
      <c r="VLD81" s="5"/>
      <c r="VLE81" s="5"/>
      <c r="VLF81" s="5"/>
      <c r="VLG81" s="5"/>
      <c r="VLH81" s="5"/>
      <c r="VLI81" s="5"/>
      <c r="VLJ81" s="5"/>
      <c r="VLK81" s="5"/>
      <c r="VLL81" s="5"/>
      <c r="VLM81" s="5"/>
      <c r="VLN81" s="5"/>
      <c r="VLO81" s="5"/>
      <c r="VLP81" s="5"/>
      <c r="VLQ81" s="5"/>
      <c r="VLR81" s="5"/>
      <c r="VLS81" s="5"/>
      <c r="VLT81" s="5"/>
      <c r="VLU81" s="5"/>
      <c r="VLV81" s="5"/>
      <c r="VLW81" s="5"/>
      <c r="VLX81" s="5"/>
      <c r="VLY81" s="5"/>
      <c r="VLZ81" s="5"/>
      <c r="VMA81" s="5"/>
      <c r="VMB81" s="5"/>
      <c r="VMC81" s="5"/>
      <c r="VMD81" s="5"/>
      <c r="VME81" s="5"/>
      <c r="VMF81" s="5"/>
      <c r="VMG81" s="5"/>
      <c r="VMH81" s="5"/>
      <c r="VMI81" s="5"/>
      <c r="VMJ81" s="5"/>
      <c r="VMK81" s="5"/>
      <c r="VML81" s="5"/>
      <c r="VMM81" s="5"/>
      <c r="VMN81" s="5"/>
      <c r="VMO81" s="5"/>
      <c r="VMP81" s="5"/>
      <c r="VMQ81" s="5"/>
      <c r="VMR81" s="5"/>
      <c r="VMS81" s="5"/>
      <c r="VMT81" s="5"/>
      <c r="VMU81" s="5"/>
      <c r="VMV81" s="5"/>
      <c r="VMW81" s="5"/>
      <c r="VMX81" s="5"/>
      <c r="VMY81" s="5"/>
      <c r="VMZ81" s="5"/>
      <c r="VNA81" s="5"/>
      <c r="VNB81" s="5"/>
      <c r="VNC81" s="5"/>
      <c r="VND81" s="5"/>
      <c r="VNE81" s="5"/>
      <c r="VNF81" s="5"/>
      <c r="VNG81" s="5"/>
      <c r="VNH81" s="5"/>
      <c r="VNI81" s="5"/>
      <c r="VNJ81" s="5"/>
      <c r="VNK81" s="5"/>
      <c r="VNL81" s="5"/>
      <c r="VNM81" s="5"/>
      <c r="VNN81" s="5"/>
      <c r="VNO81" s="5"/>
      <c r="VNP81" s="5"/>
      <c r="VNQ81" s="5"/>
      <c r="VNR81" s="5"/>
      <c r="VNS81" s="5"/>
      <c r="VNT81" s="5"/>
      <c r="VNU81" s="5"/>
      <c r="VNV81" s="5"/>
      <c r="VNW81" s="5"/>
      <c r="VNX81" s="5"/>
      <c r="VNY81" s="5"/>
      <c r="VNZ81" s="5"/>
      <c r="VOA81" s="5"/>
      <c r="VOB81" s="5"/>
      <c r="VOC81" s="5"/>
      <c r="VOD81" s="5"/>
      <c r="VOE81" s="5"/>
      <c r="VOF81" s="5"/>
      <c r="VOG81" s="5"/>
      <c r="VOH81" s="5"/>
      <c r="VOI81" s="5"/>
      <c r="VOJ81" s="5"/>
      <c r="VOK81" s="5"/>
      <c r="VOL81" s="5"/>
      <c r="VOM81" s="5"/>
      <c r="VON81" s="5"/>
      <c r="VOO81" s="5"/>
      <c r="VOP81" s="5"/>
      <c r="VOQ81" s="5"/>
      <c r="VOR81" s="5"/>
      <c r="VOS81" s="5"/>
      <c r="VOT81" s="5"/>
      <c r="VOU81" s="5"/>
      <c r="VOV81" s="5"/>
      <c r="VOW81" s="5"/>
      <c r="VOX81" s="5"/>
      <c r="VOY81" s="5"/>
      <c r="VOZ81" s="5"/>
      <c r="VPA81" s="5"/>
      <c r="VPB81" s="5"/>
      <c r="VPC81" s="5"/>
      <c r="VPD81" s="5"/>
      <c r="VPE81" s="5"/>
      <c r="VPF81" s="5"/>
      <c r="VPG81" s="5"/>
      <c r="VPH81" s="5"/>
      <c r="VPI81" s="5"/>
      <c r="VPJ81" s="5"/>
      <c r="VPK81" s="5"/>
      <c r="VPL81" s="5"/>
      <c r="VPM81" s="5"/>
      <c r="VPN81" s="5"/>
      <c r="VPO81" s="5"/>
      <c r="VPP81" s="5"/>
      <c r="VPQ81" s="5"/>
      <c r="VPR81" s="5"/>
      <c r="VPS81" s="5"/>
      <c r="VPT81" s="5"/>
      <c r="VPU81" s="5"/>
      <c r="VPV81" s="5"/>
      <c r="VPW81" s="5"/>
      <c r="VPX81" s="5"/>
      <c r="VPY81" s="5"/>
      <c r="VPZ81" s="5"/>
      <c r="VQA81" s="5"/>
      <c r="VQB81" s="5"/>
      <c r="VQC81" s="5"/>
      <c r="VQD81" s="5"/>
      <c r="VQE81" s="5"/>
      <c r="VQF81" s="5"/>
      <c r="VQG81" s="5"/>
      <c r="VQH81" s="5"/>
      <c r="VQI81" s="5"/>
      <c r="VQJ81" s="5"/>
      <c r="VQK81" s="5"/>
      <c r="VQL81" s="5"/>
      <c r="VQM81" s="5"/>
      <c r="VQN81" s="5"/>
      <c r="VQO81" s="5"/>
      <c r="VQP81" s="5"/>
      <c r="VQQ81" s="5"/>
      <c r="VQR81" s="5"/>
      <c r="VQS81" s="5"/>
      <c r="VQT81" s="5"/>
      <c r="VQU81" s="5"/>
      <c r="VQV81" s="5"/>
      <c r="VQW81" s="5"/>
      <c r="VQX81" s="5"/>
      <c r="VQY81" s="5"/>
      <c r="VQZ81" s="5"/>
      <c r="VRA81" s="5"/>
      <c r="VRB81" s="5"/>
      <c r="VRC81" s="5"/>
      <c r="VRD81" s="5"/>
      <c r="VRE81" s="5"/>
      <c r="VRF81" s="5"/>
      <c r="VRG81" s="5"/>
      <c r="VRH81" s="5"/>
      <c r="VRI81" s="5"/>
      <c r="VRJ81" s="5"/>
      <c r="VRK81" s="5"/>
      <c r="VRL81" s="5"/>
      <c r="VRM81" s="5"/>
      <c r="VRN81" s="5"/>
      <c r="VRO81" s="5"/>
      <c r="VRP81" s="5"/>
      <c r="VRQ81" s="5"/>
      <c r="VRR81" s="5"/>
      <c r="VRS81" s="5"/>
      <c r="VRT81" s="5"/>
      <c r="VRU81" s="5"/>
      <c r="VRV81" s="5"/>
      <c r="VRW81" s="5"/>
      <c r="VRX81" s="5"/>
      <c r="VRY81" s="5"/>
      <c r="VRZ81" s="5"/>
      <c r="VSA81" s="5"/>
      <c r="VSB81" s="5"/>
      <c r="VSC81" s="5"/>
      <c r="VSD81" s="5"/>
      <c r="VSE81" s="5"/>
      <c r="VSF81" s="5"/>
      <c r="VSG81" s="5"/>
      <c r="VSH81" s="5"/>
      <c r="VSI81" s="5"/>
      <c r="VSJ81" s="5"/>
      <c r="VSK81" s="5"/>
      <c r="VSL81" s="5"/>
      <c r="VSM81" s="5"/>
      <c r="VSN81" s="5"/>
      <c r="VSO81" s="5"/>
      <c r="VSP81" s="5"/>
      <c r="VSQ81" s="5"/>
      <c r="VSR81" s="5"/>
      <c r="VSS81" s="5"/>
      <c r="VST81" s="5"/>
      <c r="VSU81" s="5"/>
      <c r="VSV81" s="5"/>
      <c r="VSW81" s="5"/>
      <c r="VSX81" s="5"/>
      <c r="VSY81" s="5"/>
      <c r="VSZ81" s="5"/>
      <c r="VTA81" s="5"/>
      <c r="VTB81" s="5"/>
      <c r="VTC81" s="5"/>
      <c r="VTD81" s="5"/>
      <c r="VTE81" s="5"/>
      <c r="VTF81" s="5"/>
      <c r="VTG81" s="5"/>
      <c r="VTH81" s="5"/>
      <c r="VTI81" s="5"/>
      <c r="VTJ81" s="5"/>
      <c r="VTK81" s="5"/>
      <c r="VTL81" s="5"/>
      <c r="VTM81" s="5"/>
      <c r="VTN81" s="5"/>
      <c r="VTO81" s="5"/>
      <c r="VTP81" s="5"/>
      <c r="VTQ81" s="5"/>
      <c r="VTR81" s="5"/>
      <c r="VTS81" s="5"/>
      <c r="VTT81" s="5"/>
      <c r="VTU81" s="5"/>
      <c r="VTV81" s="5"/>
      <c r="VTW81" s="5"/>
      <c r="VTX81" s="5"/>
      <c r="VTY81" s="5"/>
      <c r="VTZ81" s="5"/>
      <c r="VUA81" s="5"/>
      <c r="VUB81" s="5"/>
      <c r="VUC81" s="5"/>
      <c r="VUD81" s="5"/>
      <c r="VUE81" s="5"/>
      <c r="VUF81" s="5"/>
      <c r="VUG81" s="5"/>
      <c r="VUH81" s="5"/>
      <c r="VUI81" s="5"/>
      <c r="VUJ81" s="5"/>
      <c r="VUK81" s="5"/>
      <c r="VUL81" s="5"/>
      <c r="VUM81" s="5"/>
      <c r="VUN81" s="5"/>
      <c r="VUO81" s="5"/>
      <c r="VUP81" s="5"/>
      <c r="VUQ81" s="5"/>
      <c r="VUR81" s="5"/>
      <c r="VUS81" s="5"/>
      <c r="VUT81" s="5"/>
      <c r="VUU81" s="5"/>
      <c r="VUV81" s="5"/>
      <c r="VUW81" s="5"/>
      <c r="VUX81" s="5"/>
      <c r="VUY81" s="5"/>
      <c r="VUZ81" s="5"/>
      <c r="VVA81" s="5"/>
      <c r="VVB81" s="5"/>
      <c r="VVC81" s="5"/>
      <c r="VVD81" s="5"/>
      <c r="VVE81" s="5"/>
      <c r="VVF81" s="5"/>
      <c r="VVG81" s="5"/>
      <c r="VVH81" s="5"/>
      <c r="VVI81" s="5"/>
      <c r="VVJ81" s="5"/>
      <c r="VVK81" s="5"/>
      <c r="VVL81" s="5"/>
      <c r="VVM81" s="5"/>
      <c r="VVN81" s="5"/>
      <c r="VVO81" s="5"/>
      <c r="VVP81" s="5"/>
      <c r="VVQ81" s="5"/>
      <c r="VVR81" s="5"/>
      <c r="VVS81" s="5"/>
      <c r="VVT81" s="5"/>
      <c r="VVU81" s="5"/>
      <c r="VVV81" s="5"/>
      <c r="VVW81" s="5"/>
      <c r="VVX81" s="5"/>
      <c r="VVY81" s="5"/>
      <c r="VVZ81" s="5"/>
      <c r="VWA81" s="5"/>
      <c r="VWB81" s="5"/>
      <c r="VWC81" s="5"/>
      <c r="VWD81" s="5"/>
      <c r="VWE81" s="5"/>
      <c r="VWF81" s="5"/>
      <c r="VWG81" s="5"/>
      <c r="VWH81" s="5"/>
      <c r="VWI81" s="5"/>
      <c r="VWJ81" s="5"/>
      <c r="VWK81" s="5"/>
      <c r="VWL81" s="5"/>
      <c r="VWM81" s="5"/>
      <c r="VWN81" s="5"/>
      <c r="VWO81" s="5"/>
      <c r="VWP81" s="5"/>
      <c r="VWQ81" s="5"/>
      <c r="VWR81" s="5"/>
      <c r="VWS81" s="5"/>
      <c r="VWT81" s="5"/>
      <c r="VWU81" s="5"/>
      <c r="VWV81" s="5"/>
      <c r="VWW81" s="5"/>
      <c r="VWX81" s="5"/>
      <c r="VWY81" s="5"/>
      <c r="VWZ81" s="5"/>
      <c r="VXA81" s="5"/>
      <c r="VXB81" s="5"/>
      <c r="VXC81" s="5"/>
      <c r="VXD81" s="5"/>
      <c r="VXE81" s="5"/>
      <c r="VXF81" s="5"/>
      <c r="VXG81" s="5"/>
      <c r="VXH81" s="5"/>
      <c r="VXI81" s="5"/>
      <c r="VXJ81" s="5"/>
      <c r="VXK81" s="5"/>
      <c r="VXL81" s="5"/>
      <c r="VXM81" s="5"/>
      <c r="VXN81" s="5"/>
      <c r="VXO81" s="5"/>
      <c r="VXP81" s="5"/>
      <c r="VXQ81" s="5"/>
      <c r="VXR81" s="5"/>
      <c r="VXS81" s="5"/>
      <c r="VXT81" s="5"/>
      <c r="VXU81" s="5"/>
      <c r="VXV81" s="5"/>
      <c r="VXW81" s="5"/>
      <c r="VXX81" s="5"/>
      <c r="VXY81" s="5"/>
      <c r="VXZ81" s="5"/>
      <c r="VYA81" s="5"/>
      <c r="VYB81" s="5"/>
      <c r="VYC81" s="5"/>
      <c r="VYD81" s="5"/>
      <c r="VYE81" s="5"/>
      <c r="VYF81" s="5"/>
      <c r="VYG81" s="5"/>
      <c r="VYH81" s="5"/>
      <c r="VYI81" s="5"/>
      <c r="VYJ81" s="5"/>
      <c r="VYK81" s="5"/>
      <c r="VYL81" s="5"/>
      <c r="VYM81" s="5"/>
      <c r="VYN81" s="5"/>
      <c r="VYO81" s="5"/>
      <c r="VYP81" s="5"/>
      <c r="VYQ81" s="5"/>
      <c r="VYR81" s="5"/>
      <c r="VYS81" s="5"/>
      <c r="VYT81" s="5"/>
      <c r="VYU81" s="5"/>
      <c r="VYV81" s="5"/>
      <c r="VYW81" s="5"/>
      <c r="VYX81" s="5"/>
      <c r="VYY81" s="5"/>
      <c r="VYZ81" s="5"/>
      <c r="VZA81" s="5"/>
      <c r="VZB81" s="5"/>
      <c r="VZC81" s="5"/>
      <c r="VZD81" s="5"/>
      <c r="VZE81" s="5"/>
      <c r="VZF81" s="5"/>
      <c r="VZG81" s="5"/>
      <c r="VZH81" s="5"/>
      <c r="VZI81" s="5"/>
      <c r="VZJ81" s="5"/>
      <c r="VZK81" s="5"/>
      <c r="VZL81" s="5"/>
      <c r="VZM81" s="5"/>
      <c r="VZN81" s="5"/>
      <c r="VZO81" s="5"/>
      <c r="VZP81" s="5"/>
      <c r="VZQ81" s="5"/>
      <c r="VZR81" s="5"/>
      <c r="VZS81" s="5"/>
      <c r="VZT81" s="5"/>
      <c r="VZU81" s="5"/>
      <c r="VZV81" s="5"/>
      <c r="VZW81" s="5"/>
      <c r="VZX81" s="5"/>
      <c r="VZY81" s="5"/>
      <c r="VZZ81" s="5"/>
      <c r="WAA81" s="5"/>
      <c r="WAB81" s="5"/>
      <c r="WAC81" s="5"/>
      <c r="WAD81" s="5"/>
      <c r="WAE81" s="5"/>
      <c r="WAF81" s="5"/>
      <c r="WAG81" s="5"/>
      <c r="WAH81" s="5"/>
      <c r="WAI81" s="5"/>
      <c r="WAJ81" s="5"/>
      <c r="WAK81" s="5"/>
      <c r="WAL81" s="5"/>
      <c r="WAM81" s="5"/>
      <c r="WAN81" s="5"/>
      <c r="WAO81" s="5"/>
      <c r="WAP81" s="5"/>
      <c r="WAQ81" s="5"/>
      <c r="WAR81" s="5"/>
      <c r="WAS81" s="5"/>
      <c r="WAT81" s="5"/>
      <c r="WAU81" s="5"/>
      <c r="WAV81" s="5"/>
      <c r="WAW81" s="5"/>
      <c r="WAX81" s="5"/>
      <c r="WAY81" s="5"/>
      <c r="WAZ81" s="5"/>
      <c r="WBA81" s="5"/>
      <c r="WBB81" s="5"/>
      <c r="WBC81" s="5"/>
      <c r="WBD81" s="5"/>
      <c r="WBE81" s="5"/>
      <c r="WBF81" s="5"/>
      <c r="WBG81" s="5"/>
      <c r="WBH81" s="5"/>
      <c r="WBI81" s="5"/>
      <c r="WBJ81" s="5"/>
      <c r="WBK81" s="5"/>
      <c r="WBL81" s="5"/>
      <c r="WBM81" s="5"/>
      <c r="WBN81" s="5"/>
      <c r="WBO81" s="5"/>
      <c r="WBP81" s="5"/>
      <c r="WBQ81" s="5"/>
      <c r="WBR81" s="5"/>
      <c r="WBS81" s="5"/>
      <c r="WBT81" s="5"/>
      <c r="WBU81" s="5"/>
      <c r="WBV81" s="5"/>
      <c r="WBW81" s="5"/>
      <c r="WBX81" s="5"/>
      <c r="WBY81" s="5"/>
      <c r="WBZ81" s="5"/>
      <c r="WCA81" s="5"/>
      <c r="WCB81" s="5"/>
      <c r="WCC81" s="5"/>
      <c r="WCD81" s="5"/>
      <c r="WCE81" s="5"/>
      <c r="WCF81" s="5"/>
      <c r="WCG81" s="5"/>
      <c r="WCH81" s="5"/>
      <c r="WCI81" s="5"/>
      <c r="WCJ81" s="5"/>
      <c r="WCK81" s="5"/>
      <c r="WCL81" s="5"/>
      <c r="WCM81" s="5"/>
      <c r="WCN81" s="5"/>
      <c r="WCO81" s="5"/>
      <c r="WCP81" s="5"/>
      <c r="WCQ81" s="5"/>
      <c r="WCR81" s="5"/>
      <c r="WCS81" s="5"/>
      <c r="WCT81" s="5"/>
      <c r="WCU81" s="5"/>
      <c r="WCV81" s="5"/>
      <c r="WCW81" s="5"/>
      <c r="WCX81" s="5"/>
      <c r="WCY81" s="5"/>
      <c r="WCZ81" s="5"/>
      <c r="WDA81" s="5"/>
      <c r="WDB81" s="5"/>
      <c r="WDC81" s="5"/>
      <c r="WDD81" s="5"/>
      <c r="WDE81" s="5"/>
      <c r="WDF81" s="5"/>
      <c r="WDG81" s="5"/>
      <c r="WDH81" s="5"/>
      <c r="WDI81" s="5"/>
      <c r="WDJ81" s="5"/>
      <c r="WDK81" s="5"/>
      <c r="WDL81" s="5"/>
      <c r="WDM81" s="5"/>
      <c r="WDN81" s="5"/>
      <c r="WDO81" s="5"/>
      <c r="WDP81" s="5"/>
      <c r="WDQ81" s="5"/>
      <c r="WDR81" s="5"/>
      <c r="WDS81" s="5"/>
      <c r="WDT81" s="5"/>
      <c r="WDU81" s="5"/>
      <c r="WDV81" s="5"/>
      <c r="WDW81" s="5"/>
      <c r="WDX81" s="5"/>
      <c r="WDY81" s="5"/>
      <c r="WDZ81" s="5"/>
      <c r="WEA81" s="5"/>
      <c r="WEB81" s="5"/>
      <c r="WEC81" s="5"/>
      <c r="WED81" s="5"/>
      <c r="WEE81" s="5"/>
      <c r="WEF81" s="5"/>
      <c r="WEG81" s="5"/>
      <c r="WEH81" s="5"/>
      <c r="WEI81" s="5"/>
      <c r="WEJ81" s="5"/>
      <c r="WEK81" s="5"/>
      <c r="WEL81" s="5"/>
      <c r="WEM81" s="5"/>
      <c r="WEN81" s="5"/>
      <c r="WEO81" s="5"/>
      <c r="WEP81" s="5"/>
      <c r="WEQ81" s="5"/>
      <c r="WER81" s="5"/>
      <c r="WES81" s="5"/>
      <c r="WET81" s="5"/>
      <c r="WEU81" s="5"/>
      <c r="WEV81" s="5"/>
      <c r="WEW81" s="5"/>
      <c r="WEX81" s="5"/>
      <c r="WEY81" s="5"/>
      <c r="WEZ81" s="5"/>
      <c r="WFA81" s="5"/>
      <c r="WFB81" s="5"/>
      <c r="WFC81" s="5"/>
      <c r="WFD81" s="5"/>
      <c r="WFE81" s="5"/>
      <c r="WFF81" s="5"/>
      <c r="WFG81" s="5"/>
      <c r="WFH81" s="5"/>
      <c r="WFI81" s="5"/>
      <c r="WFJ81" s="5"/>
      <c r="WFK81" s="5"/>
      <c r="WFL81" s="5"/>
      <c r="WFM81" s="5"/>
      <c r="WFN81" s="5"/>
      <c r="WFO81" s="5"/>
      <c r="WFP81" s="5"/>
      <c r="WFQ81" s="5"/>
      <c r="WFR81" s="5"/>
      <c r="WFS81" s="5"/>
      <c r="WFT81" s="5"/>
      <c r="WFU81" s="5"/>
      <c r="WFV81" s="5"/>
      <c r="WFW81" s="5"/>
      <c r="WFX81" s="5"/>
      <c r="WFY81" s="5"/>
      <c r="WFZ81" s="5"/>
      <c r="WGA81" s="5"/>
      <c r="WGB81" s="5"/>
      <c r="WGC81" s="5"/>
      <c r="WGD81" s="5"/>
      <c r="WGE81" s="5"/>
      <c r="WGF81" s="5"/>
      <c r="WGG81" s="5"/>
      <c r="WGH81" s="5"/>
      <c r="WGI81" s="5"/>
      <c r="WGJ81" s="5"/>
      <c r="WGK81" s="5"/>
      <c r="WGL81" s="5"/>
      <c r="WGM81" s="5"/>
      <c r="WGN81" s="5"/>
      <c r="WGO81" s="5"/>
      <c r="WGP81" s="5"/>
      <c r="WGQ81" s="5"/>
      <c r="WGR81" s="5"/>
      <c r="WGS81" s="5"/>
      <c r="WGT81" s="5"/>
      <c r="WGU81" s="5"/>
      <c r="WGV81" s="5"/>
      <c r="WGW81" s="5"/>
      <c r="WGX81" s="5"/>
      <c r="WGY81" s="5"/>
      <c r="WGZ81" s="5"/>
      <c r="WHA81" s="5"/>
      <c r="WHB81" s="5"/>
      <c r="WHC81" s="5"/>
      <c r="WHD81" s="5"/>
      <c r="WHE81" s="5"/>
      <c r="WHF81" s="5"/>
      <c r="WHG81" s="5"/>
      <c r="WHH81" s="5"/>
      <c r="WHI81" s="5"/>
      <c r="WHJ81" s="5"/>
      <c r="WHK81" s="5"/>
      <c r="WHL81" s="5"/>
      <c r="WHM81" s="5"/>
      <c r="WHN81" s="5"/>
      <c r="WHO81" s="5"/>
      <c r="WHP81" s="5"/>
      <c r="WHQ81" s="5"/>
      <c r="WHR81" s="5"/>
      <c r="WHS81" s="5"/>
      <c r="WHT81" s="5"/>
      <c r="WHU81" s="5"/>
      <c r="WHV81" s="5"/>
      <c r="WHW81" s="5"/>
      <c r="WHX81" s="5"/>
      <c r="WHY81" s="5"/>
      <c r="WHZ81" s="5"/>
      <c r="WIA81" s="5"/>
      <c r="WIB81" s="5"/>
      <c r="WIC81" s="5"/>
      <c r="WID81" s="5"/>
      <c r="WIE81" s="5"/>
      <c r="WIF81" s="5"/>
      <c r="WIG81" s="5"/>
      <c r="WIH81" s="5"/>
      <c r="WII81" s="5"/>
      <c r="WIJ81" s="5"/>
      <c r="WIK81" s="5"/>
      <c r="WIL81" s="5"/>
      <c r="WIM81" s="5"/>
      <c r="WIN81" s="5"/>
      <c r="WIO81" s="5"/>
      <c r="WIP81" s="5"/>
      <c r="WIQ81" s="5"/>
      <c r="WIR81" s="5"/>
      <c r="WIS81" s="5"/>
      <c r="WIT81" s="5"/>
      <c r="WIU81" s="5"/>
      <c r="WIV81" s="5"/>
      <c r="WIW81" s="5"/>
      <c r="WIX81" s="5"/>
      <c r="WIY81" s="5"/>
      <c r="WIZ81" s="5"/>
      <c r="WJA81" s="5"/>
      <c r="WJB81" s="5"/>
      <c r="WJC81" s="5"/>
      <c r="WJD81" s="5"/>
      <c r="WJE81" s="5"/>
      <c r="WJF81" s="5"/>
      <c r="WJG81" s="5"/>
      <c r="WJH81" s="5"/>
      <c r="WJI81" s="5"/>
      <c r="WJJ81" s="5"/>
      <c r="WJK81" s="5"/>
      <c r="WJL81" s="5"/>
      <c r="WJM81" s="5"/>
      <c r="WJN81" s="5"/>
      <c r="WJO81" s="5"/>
      <c r="WJP81" s="5"/>
      <c r="WJQ81" s="5"/>
      <c r="WJR81" s="5"/>
      <c r="WJS81" s="5"/>
      <c r="WJT81" s="5"/>
      <c r="WJU81" s="5"/>
      <c r="WJV81" s="5"/>
      <c r="WJW81" s="5"/>
      <c r="WJX81" s="5"/>
      <c r="WJY81" s="5"/>
      <c r="WJZ81" s="5"/>
      <c r="WKA81" s="5"/>
      <c r="WKB81" s="5"/>
      <c r="WKC81" s="5"/>
      <c r="WKD81" s="5"/>
      <c r="WKE81" s="5"/>
      <c r="WKF81" s="5"/>
      <c r="WKG81" s="5"/>
      <c r="WKH81" s="5"/>
      <c r="WKI81" s="5"/>
      <c r="WKJ81" s="5"/>
      <c r="WKK81" s="5"/>
      <c r="WKL81" s="5"/>
      <c r="WKM81" s="5"/>
      <c r="WKN81" s="5"/>
      <c r="WKO81" s="5"/>
      <c r="WKP81" s="5"/>
      <c r="WKQ81" s="5"/>
      <c r="WKR81" s="5"/>
      <c r="WKS81" s="5"/>
      <c r="WKT81" s="5"/>
      <c r="WKU81" s="5"/>
      <c r="WKV81" s="5"/>
      <c r="WKW81" s="5"/>
      <c r="WKX81" s="5"/>
      <c r="WKY81" s="5"/>
      <c r="WKZ81" s="5"/>
      <c r="WLA81" s="5"/>
      <c r="WLB81" s="5"/>
      <c r="WLC81" s="5"/>
      <c r="WLD81" s="5"/>
      <c r="WLE81" s="5"/>
      <c r="WLF81" s="5"/>
      <c r="WLG81" s="5"/>
      <c r="WLH81" s="5"/>
      <c r="WLI81" s="5"/>
      <c r="WLJ81" s="5"/>
      <c r="WLK81" s="5"/>
      <c r="WLL81" s="5"/>
      <c r="WLM81" s="5"/>
      <c r="WLN81" s="5"/>
      <c r="WLO81" s="5"/>
      <c r="WLP81" s="5"/>
      <c r="WLQ81" s="5"/>
      <c r="WLR81" s="5"/>
      <c r="WLS81" s="5"/>
      <c r="WLT81" s="5"/>
      <c r="WLU81" s="5"/>
      <c r="WLV81" s="5"/>
      <c r="WLW81" s="5"/>
      <c r="WLX81" s="5"/>
      <c r="WLY81" s="5"/>
      <c r="WLZ81" s="5"/>
      <c r="WMA81" s="5"/>
      <c r="WMB81" s="5"/>
      <c r="WMC81" s="5"/>
      <c r="WMD81" s="5"/>
      <c r="WME81" s="5"/>
      <c r="WMF81" s="5"/>
      <c r="WMG81" s="5"/>
      <c r="WMH81" s="5"/>
      <c r="WMI81" s="5"/>
      <c r="WMJ81" s="5"/>
      <c r="WMK81" s="5"/>
      <c r="WML81" s="5"/>
      <c r="WMM81" s="5"/>
      <c r="WMN81" s="5"/>
      <c r="WMO81" s="5"/>
      <c r="WMP81" s="5"/>
      <c r="WMQ81" s="5"/>
      <c r="WMR81" s="5"/>
      <c r="WMS81" s="5"/>
      <c r="WMT81" s="5"/>
      <c r="WMU81" s="5"/>
      <c r="WMV81" s="5"/>
      <c r="WMW81" s="5"/>
      <c r="WMX81" s="5"/>
      <c r="WMY81" s="5"/>
      <c r="WMZ81" s="5"/>
      <c r="WNA81" s="5"/>
      <c r="WNB81" s="5"/>
      <c r="WNC81" s="5"/>
      <c r="WND81" s="5"/>
      <c r="WNE81" s="5"/>
      <c r="WNF81" s="5"/>
      <c r="WNG81" s="5"/>
      <c r="WNH81" s="5"/>
      <c r="WNI81" s="5"/>
      <c r="WNJ81" s="5"/>
      <c r="WNK81" s="5"/>
      <c r="WNL81" s="5"/>
      <c r="WNM81" s="5"/>
      <c r="WNN81" s="5"/>
      <c r="WNO81" s="5"/>
      <c r="WNP81" s="5"/>
      <c r="WNQ81" s="5"/>
      <c r="WNR81" s="5"/>
      <c r="WNS81" s="5"/>
      <c r="WNT81" s="5"/>
      <c r="WNU81" s="5"/>
      <c r="WNV81" s="5"/>
      <c r="WNW81" s="5"/>
      <c r="WNX81" s="5"/>
      <c r="WNY81" s="5"/>
      <c r="WNZ81" s="5"/>
      <c r="WOA81" s="5"/>
      <c r="WOB81" s="5"/>
      <c r="WOC81" s="5"/>
      <c r="WOD81" s="5"/>
      <c r="WOE81" s="5"/>
      <c r="WOF81" s="5"/>
      <c r="WOG81" s="5"/>
      <c r="WOH81" s="5"/>
      <c r="WOI81" s="5"/>
      <c r="WOJ81" s="5"/>
      <c r="WOK81" s="5"/>
      <c r="WOL81" s="5"/>
      <c r="WOM81" s="5"/>
      <c r="WON81" s="5"/>
      <c r="WOO81" s="5"/>
      <c r="WOP81" s="5"/>
      <c r="WOQ81" s="5"/>
      <c r="WOR81" s="5"/>
      <c r="WOS81" s="5"/>
      <c r="WOT81" s="5"/>
      <c r="WOU81" s="5"/>
      <c r="WOV81" s="5"/>
      <c r="WOW81" s="5"/>
      <c r="WOX81" s="5"/>
      <c r="WOY81" s="5"/>
      <c r="WOZ81" s="5"/>
      <c r="WPA81" s="5"/>
      <c r="WPB81" s="5"/>
      <c r="WPC81" s="5"/>
      <c r="WPD81" s="5"/>
      <c r="WPE81" s="5"/>
      <c r="WPF81" s="5"/>
      <c r="WPG81" s="5"/>
      <c r="WPH81" s="5"/>
      <c r="WPI81" s="5"/>
      <c r="WPJ81" s="5"/>
      <c r="WPK81" s="5"/>
      <c r="WPL81" s="5"/>
      <c r="WPM81" s="5"/>
      <c r="WPN81" s="5"/>
      <c r="WPO81" s="5"/>
      <c r="WPP81" s="5"/>
      <c r="WPQ81" s="5"/>
      <c r="WPR81" s="5"/>
      <c r="WPS81" s="5"/>
      <c r="WPT81" s="5"/>
      <c r="WPU81" s="5"/>
      <c r="WPV81" s="5"/>
      <c r="WPW81" s="5"/>
      <c r="WPX81" s="5"/>
      <c r="WPY81" s="5"/>
      <c r="WPZ81" s="5"/>
      <c r="WQA81" s="5"/>
      <c r="WQB81" s="5"/>
      <c r="WQC81" s="5"/>
      <c r="WQD81" s="5"/>
      <c r="WQE81" s="5"/>
      <c r="WQF81" s="5"/>
      <c r="WQG81" s="5"/>
      <c r="WQH81" s="5"/>
      <c r="WQI81" s="5"/>
      <c r="WQJ81" s="5"/>
      <c r="WQK81" s="5"/>
      <c r="WQL81" s="5"/>
      <c r="WQM81" s="5"/>
      <c r="WQN81" s="5"/>
      <c r="WQO81" s="5"/>
      <c r="WQP81" s="5"/>
      <c r="WQQ81" s="5"/>
      <c r="WQR81" s="5"/>
      <c r="WQS81" s="5"/>
      <c r="WQT81" s="5"/>
      <c r="WQU81" s="5"/>
      <c r="WQV81" s="5"/>
      <c r="WQW81" s="5"/>
      <c r="WQX81" s="5"/>
      <c r="WQY81" s="5"/>
      <c r="WQZ81" s="5"/>
      <c r="WRA81" s="5"/>
      <c r="WRB81" s="5"/>
      <c r="WRC81" s="5"/>
      <c r="WRD81" s="5"/>
      <c r="WRE81" s="5"/>
      <c r="WRF81" s="5"/>
      <c r="WRG81" s="5"/>
      <c r="WRH81" s="5"/>
      <c r="WRI81" s="5"/>
      <c r="WRJ81" s="5"/>
      <c r="WRK81" s="5"/>
      <c r="WRL81" s="5"/>
      <c r="WRM81" s="5"/>
      <c r="WRN81" s="5"/>
      <c r="WRO81" s="5"/>
      <c r="WRP81" s="5"/>
      <c r="WRQ81" s="5"/>
      <c r="WRR81" s="5"/>
      <c r="WRS81" s="5"/>
      <c r="WRT81" s="5"/>
      <c r="WRU81" s="5"/>
      <c r="WRV81" s="5"/>
      <c r="WRW81" s="5"/>
      <c r="WRX81" s="5"/>
      <c r="WRY81" s="5"/>
      <c r="WRZ81" s="5"/>
      <c r="WSA81" s="5"/>
      <c r="WSB81" s="5"/>
      <c r="WSC81" s="5"/>
      <c r="WSD81" s="5"/>
      <c r="WSE81" s="5"/>
      <c r="WSF81" s="5"/>
      <c r="WSG81" s="5"/>
      <c r="WSH81" s="5"/>
      <c r="WSI81" s="5"/>
      <c r="WSJ81" s="5"/>
      <c r="WSK81" s="5"/>
      <c r="WSL81" s="5"/>
      <c r="WSM81" s="5"/>
      <c r="WSN81" s="5"/>
      <c r="WSO81" s="5"/>
      <c r="WSP81" s="5"/>
      <c r="WSQ81" s="5"/>
      <c r="WSR81" s="5"/>
      <c r="WSS81" s="5"/>
      <c r="WST81" s="5"/>
      <c r="WSU81" s="5"/>
      <c r="WSV81" s="5"/>
      <c r="WSW81" s="5"/>
      <c r="WSX81" s="5"/>
      <c r="WSY81" s="5"/>
      <c r="WSZ81" s="5"/>
      <c r="WTA81" s="5"/>
      <c r="WTB81" s="5"/>
      <c r="WTC81" s="5"/>
      <c r="WTD81" s="5"/>
      <c r="WTE81" s="5"/>
      <c r="WTF81" s="5"/>
      <c r="WTG81" s="5"/>
      <c r="WTH81" s="5"/>
      <c r="WTI81" s="5"/>
      <c r="WTJ81" s="5"/>
      <c r="WTK81" s="5"/>
      <c r="WTL81" s="5"/>
      <c r="WTM81" s="5"/>
      <c r="WTN81" s="5"/>
      <c r="WTO81" s="5"/>
      <c r="WTP81" s="5"/>
      <c r="WTQ81" s="5"/>
      <c r="WTR81" s="5"/>
      <c r="WTS81" s="5"/>
      <c r="WTT81" s="5"/>
      <c r="WTU81" s="5"/>
      <c r="WTV81" s="5"/>
      <c r="WTW81" s="5"/>
      <c r="WTX81" s="5"/>
      <c r="WTY81" s="5"/>
      <c r="WTZ81" s="5"/>
      <c r="WUA81" s="5"/>
      <c r="WUB81" s="5"/>
      <c r="WUC81" s="5"/>
      <c r="WUD81" s="5"/>
      <c r="WUE81" s="5"/>
      <c r="WUF81" s="5"/>
      <c r="WUG81" s="5"/>
      <c r="WUH81" s="5"/>
      <c r="WUI81" s="5"/>
      <c r="WUJ81" s="5"/>
      <c r="WUK81" s="5"/>
      <c r="WUL81" s="5"/>
      <c r="WUM81" s="5"/>
      <c r="WUN81" s="5"/>
      <c r="WUO81" s="5"/>
      <c r="WUP81" s="5"/>
      <c r="WUQ81" s="5"/>
      <c r="WUR81" s="5"/>
      <c r="WUS81" s="5"/>
      <c r="WUT81" s="5"/>
      <c r="WUU81" s="5"/>
      <c r="WUV81" s="5"/>
      <c r="WUW81" s="5"/>
      <c r="WUX81" s="5"/>
      <c r="WUY81" s="5"/>
      <c r="WUZ81" s="5"/>
      <c r="WVA81" s="5"/>
      <c r="WVB81" s="5"/>
      <c r="WVC81" s="5"/>
      <c r="WVD81" s="5"/>
      <c r="WVE81" s="5"/>
      <c r="WVF81" s="5"/>
      <c r="WVG81" s="5"/>
      <c r="WVH81" s="5"/>
      <c r="WVI81" s="5"/>
      <c r="WVJ81" s="5"/>
      <c r="WVK81" s="5"/>
      <c r="WVL81" s="5"/>
      <c r="WVM81" s="5"/>
      <c r="WVN81" s="5"/>
      <c r="WVO81" s="5"/>
      <c r="WVP81" s="5"/>
      <c r="WVQ81" s="5"/>
      <c r="WVR81" s="5"/>
      <c r="WVS81" s="5"/>
      <c r="WVT81" s="5"/>
      <c r="WVU81" s="5"/>
      <c r="WVV81" s="5"/>
      <c r="WVW81" s="5"/>
      <c r="WVX81" s="5"/>
      <c r="WVY81" s="5"/>
      <c r="WVZ81" s="5"/>
      <c r="WWA81" s="5"/>
      <c r="WWB81" s="5"/>
      <c r="WWC81" s="5"/>
      <c r="WWD81" s="5"/>
      <c r="WWE81" s="5"/>
      <c r="WWF81" s="5"/>
      <c r="WWG81" s="5"/>
      <c r="WWH81" s="5"/>
      <c r="WWI81" s="5"/>
      <c r="WWJ81" s="5"/>
      <c r="WWK81" s="5"/>
      <c r="WWL81" s="5"/>
      <c r="WWM81" s="5"/>
      <c r="WWN81" s="5"/>
      <c r="WWO81" s="5"/>
      <c r="WWP81" s="5"/>
      <c r="WWQ81" s="5"/>
      <c r="WWR81" s="5"/>
      <c r="WWS81" s="5"/>
      <c r="WWT81" s="5"/>
      <c r="WWU81" s="5"/>
      <c r="WWV81" s="5"/>
      <c r="WWW81" s="5"/>
      <c r="WWX81" s="5"/>
      <c r="WWY81" s="5"/>
      <c r="WWZ81" s="5"/>
      <c r="WXA81" s="5"/>
      <c r="WXB81" s="5"/>
      <c r="WXC81" s="5"/>
      <c r="WXD81" s="5"/>
      <c r="WXE81" s="5"/>
      <c r="WXF81" s="5"/>
      <c r="WXG81" s="5"/>
      <c r="WXH81" s="5"/>
      <c r="WXI81" s="5"/>
      <c r="WXJ81" s="5"/>
      <c r="WXK81" s="5"/>
      <c r="WXL81" s="5"/>
      <c r="WXM81" s="5"/>
      <c r="WXN81" s="5"/>
      <c r="WXO81" s="5"/>
      <c r="WXP81" s="5"/>
      <c r="WXQ81" s="5"/>
      <c r="WXR81" s="5"/>
      <c r="WXS81" s="5"/>
      <c r="WXT81" s="5"/>
      <c r="WXU81" s="5"/>
      <c r="WXV81" s="5"/>
      <c r="WXW81" s="5"/>
      <c r="WXX81" s="5"/>
      <c r="WXY81" s="5"/>
      <c r="WXZ81" s="5"/>
      <c r="WYA81" s="5"/>
      <c r="WYB81" s="5"/>
      <c r="WYC81" s="5"/>
      <c r="WYD81" s="5"/>
      <c r="WYE81" s="5"/>
      <c r="WYF81" s="5"/>
      <c r="WYG81" s="5"/>
      <c r="WYH81" s="5"/>
      <c r="WYI81" s="5"/>
      <c r="WYJ81" s="5"/>
      <c r="WYK81" s="5"/>
      <c r="WYL81" s="5"/>
      <c r="WYM81" s="5"/>
      <c r="WYN81" s="5"/>
      <c r="WYO81" s="5"/>
      <c r="WYP81" s="5"/>
      <c r="WYQ81" s="5"/>
      <c r="WYR81" s="5"/>
      <c r="WYS81" s="5"/>
      <c r="WYT81" s="5"/>
      <c r="WYU81" s="5"/>
      <c r="WYV81" s="5"/>
      <c r="WYW81" s="5"/>
      <c r="WYX81" s="5"/>
      <c r="WYY81" s="5"/>
      <c r="WYZ81" s="5"/>
      <c r="WZA81" s="5"/>
      <c r="WZB81" s="5"/>
      <c r="WZC81" s="5"/>
      <c r="WZD81" s="5"/>
      <c r="WZE81" s="5"/>
      <c r="WZF81" s="5"/>
      <c r="WZG81" s="5"/>
      <c r="WZH81" s="5"/>
      <c r="WZI81" s="5"/>
      <c r="WZJ81" s="5"/>
      <c r="WZK81" s="5"/>
      <c r="WZL81" s="5"/>
      <c r="WZM81" s="5"/>
      <c r="WZN81" s="5"/>
      <c r="WZO81" s="5"/>
      <c r="WZP81" s="5"/>
      <c r="WZQ81" s="5"/>
      <c r="WZR81" s="5"/>
      <c r="WZS81" s="5"/>
      <c r="WZT81" s="5"/>
      <c r="WZU81" s="5"/>
      <c r="WZV81" s="5"/>
      <c r="WZW81" s="5"/>
      <c r="WZX81" s="5"/>
      <c r="WZY81" s="5"/>
      <c r="WZZ81" s="5"/>
      <c r="XAA81" s="5"/>
      <c r="XAB81" s="5"/>
      <c r="XAC81" s="5"/>
      <c r="XAD81" s="5"/>
      <c r="XAE81" s="5"/>
      <c r="XAF81" s="5"/>
      <c r="XAG81" s="5"/>
      <c r="XAH81" s="5"/>
      <c r="XAI81" s="5"/>
      <c r="XAJ81" s="5"/>
      <c r="XAK81" s="5"/>
      <c r="XAL81" s="5"/>
      <c r="XAM81" s="5"/>
      <c r="XAN81" s="5"/>
      <c r="XAO81" s="5"/>
      <c r="XAP81" s="5"/>
      <c r="XAQ81" s="5"/>
      <c r="XAR81" s="5"/>
      <c r="XAS81" s="5"/>
      <c r="XAT81" s="5"/>
      <c r="XAU81" s="5"/>
      <c r="XAV81" s="5"/>
      <c r="XAW81" s="5"/>
      <c r="XAX81" s="5"/>
      <c r="XAY81" s="5"/>
      <c r="XAZ81" s="5"/>
      <c r="XBA81" s="5"/>
      <c r="XBB81" s="5"/>
      <c r="XBC81" s="5"/>
      <c r="XBD81" s="5"/>
      <c r="XBE81" s="5"/>
      <c r="XBF81" s="5"/>
      <c r="XBG81" s="5"/>
      <c r="XBH81" s="5"/>
      <c r="XBI81" s="5"/>
      <c r="XBJ81" s="5"/>
      <c r="XBK81" s="5"/>
      <c r="XBL81" s="5"/>
      <c r="XBM81" s="5"/>
      <c r="XBN81" s="5"/>
      <c r="XBO81" s="5"/>
      <c r="XBP81" s="5"/>
      <c r="XBQ81" s="5"/>
      <c r="XBR81" s="5"/>
      <c r="XBS81" s="5"/>
      <c r="XBT81" s="5"/>
      <c r="XBU81" s="5"/>
      <c r="XBV81" s="5"/>
      <c r="XBW81" s="5"/>
      <c r="XBX81" s="5"/>
      <c r="XBY81" s="5"/>
      <c r="XBZ81" s="5"/>
      <c r="XCA81" s="5"/>
      <c r="XCB81" s="5"/>
      <c r="XCC81" s="5"/>
      <c r="XCD81" s="5"/>
      <c r="XCE81" s="5"/>
      <c r="XCF81" s="5"/>
      <c r="XCG81" s="5"/>
      <c r="XCH81" s="5"/>
      <c r="XCI81" s="5"/>
      <c r="XCJ81" s="5"/>
      <c r="XCK81" s="5"/>
      <c r="XCL81" s="5"/>
      <c r="XCM81" s="5"/>
      <c r="XCN81" s="5"/>
      <c r="XCO81" s="5"/>
      <c r="XCP81" s="5"/>
      <c r="XCQ81" s="5"/>
      <c r="XCR81" s="5"/>
      <c r="XCS81" s="5"/>
      <c r="XCT81" s="5"/>
      <c r="XCU81" s="5"/>
      <c r="XCV81" s="5"/>
      <c r="XCW81" s="5"/>
      <c r="XCX81" s="5"/>
      <c r="XCY81" s="5"/>
      <c r="XCZ81" s="5"/>
      <c r="XDA81" s="5"/>
      <c r="XDB81" s="5"/>
      <c r="XDC81" s="5"/>
      <c r="XDD81" s="5"/>
      <c r="XDE81" s="5"/>
      <c r="XDF81" s="5"/>
      <c r="XDG81" s="5"/>
      <c r="XDH81" s="5"/>
      <c r="XDI81" s="5"/>
      <c r="XDJ81" s="5"/>
      <c r="XDK81" s="5"/>
      <c r="XDL81" s="5"/>
      <c r="XDM81" s="5"/>
      <c r="XDN81" s="5"/>
      <c r="XDO81" s="5"/>
      <c r="XDP81" s="5"/>
      <c r="XDQ81" s="5"/>
      <c r="XDR81" s="5"/>
      <c r="XDS81" s="5"/>
      <c r="XDT81" s="5"/>
      <c r="XDU81" s="5"/>
      <c r="XDV81" s="5"/>
      <c r="XDW81" s="5"/>
      <c r="XDX81" s="5"/>
      <c r="XDY81" s="5"/>
      <c r="XDZ81" s="5"/>
      <c r="XEA81" s="5"/>
      <c r="XEB81" s="5"/>
      <c r="XEC81" s="5"/>
      <c r="XED81" s="5"/>
      <c r="XEE81" s="5"/>
      <c r="XEF81" s="5"/>
      <c r="XEG81" s="5"/>
      <c r="XEH81" s="5"/>
      <c r="XEI81" s="5"/>
      <c r="XEJ81" s="5"/>
      <c r="XEK81" s="5"/>
      <c r="XEL81" s="5"/>
      <c r="XEM81" s="5"/>
      <c r="XEN81" s="5"/>
      <c r="XEO81" s="5"/>
      <c r="XEP81" s="5"/>
      <c r="XEQ81" s="5"/>
      <c r="XER81" s="5"/>
      <c r="XES81" s="5"/>
      <c r="XET81" s="5"/>
      <c r="XEU81" s="5"/>
      <c r="XEV81" s="5"/>
      <c r="XEW81" s="5"/>
      <c r="XEX81" s="5"/>
      <c r="XEY81" s="5"/>
      <c r="XEZ81" s="5"/>
      <c r="XFA81" s="5"/>
      <c r="XFB81" s="5"/>
    </row>
    <row r="82" s="5" customFormat="1" ht="32.1" customHeight="1" spans="1:15">
      <c r="A82" s="20">
        <v>3</v>
      </c>
      <c r="B82" s="21" t="s">
        <v>132</v>
      </c>
      <c r="C82" s="22" t="s">
        <v>533</v>
      </c>
      <c r="D82" s="23" t="s">
        <v>17</v>
      </c>
      <c r="E82" s="24">
        <v>1914.9892864</v>
      </c>
      <c r="F82" s="24">
        <v>7247.6733486</v>
      </c>
      <c r="G82" s="24">
        <v>32974.6314652</v>
      </c>
      <c r="H82" s="25">
        <f t="shared" si="7"/>
        <v>3.5496851029537</v>
      </c>
      <c r="I82" s="46" t="s">
        <v>647</v>
      </c>
      <c r="J82" s="47" t="s">
        <v>650</v>
      </c>
      <c r="K82" s="48">
        <v>1200</v>
      </c>
      <c r="L82" s="48">
        <v>200</v>
      </c>
      <c r="M82" s="48">
        <v>1000</v>
      </c>
      <c r="N82" s="20"/>
      <c r="O82" s="20"/>
    </row>
    <row r="83" s="5" customFormat="1" ht="32.1" hidden="1" customHeight="1" spans="1:15">
      <c r="A83" s="20">
        <v>4</v>
      </c>
      <c r="B83" s="21" t="s">
        <v>547</v>
      </c>
      <c r="C83" s="22" t="s">
        <v>548</v>
      </c>
      <c r="D83" s="23" t="s">
        <v>27</v>
      </c>
      <c r="E83" s="24">
        <v>492.9027509</v>
      </c>
      <c r="F83" s="24">
        <v>695.7980524</v>
      </c>
      <c r="G83" s="24">
        <v>2229.8922634</v>
      </c>
      <c r="H83" s="25">
        <f t="shared" si="7"/>
        <v>2.20479808143826</v>
      </c>
      <c r="I83" s="46" t="s">
        <v>647</v>
      </c>
      <c r="J83" s="47" t="s">
        <v>648</v>
      </c>
      <c r="K83" s="48">
        <v>200</v>
      </c>
      <c r="L83" s="48">
        <v>200</v>
      </c>
      <c r="M83" s="48">
        <v>0</v>
      </c>
      <c r="N83" s="20"/>
      <c r="O83" s="20"/>
    </row>
    <row r="84" s="5" customFormat="1" ht="32.1" hidden="1" customHeight="1" spans="1:15">
      <c r="A84" s="20">
        <v>5</v>
      </c>
      <c r="B84" s="21" t="s">
        <v>549</v>
      </c>
      <c r="C84" s="22" t="s">
        <v>550</v>
      </c>
      <c r="D84" s="23" t="s">
        <v>29</v>
      </c>
      <c r="E84" s="24">
        <v>664.4116852</v>
      </c>
      <c r="F84" s="24">
        <v>695.986954</v>
      </c>
      <c r="G84" s="24">
        <v>1549.7663404</v>
      </c>
      <c r="H84" s="25">
        <f t="shared" si="7"/>
        <v>1.22671751459295</v>
      </c>
      <c r="I84" s="46" t="s">
        <v>647</v>
      </c>
      <c r="J84" s="47" t="s">
        <v>648</v>
      </c>
      <c r="K84" s="48">
        <v>200</v>
      </c>
      <c r="L84" s="48">
        <v>200</v>
      </c>
      <c r="M84" s="48">
        <v>0</v>
      </c>
      <c r="N84" s="20"/>
      <c r="O84" s="20"/>
    </row>
    <row r="85" s="5" customFormat="1" ht="32.1" customHeight="1" spans="1:15">
      <c r="A85" s="20">
        <v>6</v>
      </c>
      <c r="B85" s="21" t="s">
        <v>534</v>
      </c>
      <c r="C85" s="22" t="s">
        <v>535</v>
      </c>
      <c r="D85" s="23" t="s">
        <v>118</v>
      </c>
      <c r="E85" s="24">
        <v>4176.3377249</v>
      </c>
      <c r="F85" s="24">
        <v>2417.0672263</v>
      </c>
      <c r="G85" s="24">
        <v>21233.2997178</v>
      </c>
      <c r="H85" s="25">
        <f t="shared" si="7"/>
        <v>7.78473692695073</v>
      </c>
      <c r="I85" s="46" t="s">
        <v>647</v>
      </c>
      <c r="J85" s="47" t="s">
        <v>650</v>
      </c>
      <c r="K85" s="48">
        <v>1700</v>
      </c>
      <c r="L85" s="48">
        <v>200</v>
      </c>
      <c r="M85" s="48">
        <v>1500</v>
      </c>
      <c r="N85" s="20"/>
      <c r="O85" s="20"/>
    </row>
    <row r="86" s="5" customFormat="1" ht="32.1" hidden="1" customHeight="1" spans="1:15">
      <c r="A86" s="20">
        <v>7</v>
      </c>
      <c r="B86" s="21" t="s">
        <v>538</v>
      </c>
      <c r="C86" s="22" t="s">
        <v>539</v>
      </c>
      <c r="D86" s="23" t="s">
        <v>43</v>
      </c>
      <c r="E86" s="24">
        <v>1602.5296915</v>
      </c>
      <c r="F86" s="24">
        <v>1973.7586699</v>
      </c>
      <c r="G86" s="24">
        <v>8205.6027524</v>
      </c>
      <c r="H86" s="25">
        <f t="shared" si="7"/>
        <v>3.15734855407411</v>
      </c>
      <c r="I86" s="46" t="s">
        <v>647</v>
      </c>
      <c r="J86" s="47" t="s">
        <v>648</v>
      </c>
      <c r="K86" s="48">
        <v>200</v>
      </c>
      <c r="L86" s="48">
        <v>200</v>
      </c>
      <c r="M86" s="48">
        <v>0</v>
      </c>
      <c r="N86" s="20"/>
      <c r="O86" s="20"/>
    </row>
    <row r="87" s="5" customFormat="1" ht="32.1" hidden="1" customHeight="1" spans="1:15">
      <c r="A87" s="20">
        <v>8</v>
      </c>
      <c r="B87" s="21" t="s">
        <v>136</v>
      </c>
      <c r="C87" s="22" t="s">
        <v>546</v>
      </c>
      <c r="D87" s="23" t="s">
        <v>46</v>
      </c>
      <c r="E87" s="24">
        <v>549.714797</v>
      </c>
      <c r="F87" s="24">
        <v>619.6211816</v>
      </c>
      <c r="G87" s="24">
        <v>2262.0312308</v>
      </c>
      <c r="H87" s="25">
        <f t="shared" si="7"/>
        <v>2.65066801777004</v>
      </c>
      <c r="I87" s="46" t="s">
        <v>647</v>
      </c>
      <c r="J87" s="47" t="s">
        <v>648</v>
      </c>
      <c r="K87" s="48">
        <v>200</v>
      </c>
      <c r="L87" s="48">
        <v>200</v>
      </c>
      <c r="M87" s="48">
        <v>0</v>
      </c>
      <c r="N87" s="20"/>
      <c r="O87" s="20"/>
    </row>
    <row r="88" s="5" customFormat="1" ht="32.1" hidden="1" customHeight="1" spans="1:15">
      <c r="A88" s="20">
        <v>9</v>
      </c>
      <c r="B88" s="21" t="s">
        <v>540</v>
      </c>
      <c r="C88" s="22" t="s">
        <v>541</v>
      </c>
      <c r="D88" s="23" t="s">
        <v>509</v>
      </c>
      <c r="E88" s="24">
        <v>530.3201158</v>
      </c>
      <c r="F88" s="24">
        <v>1373.2376381</v>
      </c>
      <c r="G88" s="24">
        <v>3623.4622714</v>
      </c>
      <c r="H88" s="25">
        <f t="shared" si="7"/>
        <v>1.63862726367841</v>
      </c>
      <c r="I88" s="46" t="s">
        <v>647</v>
      </c>
      <c r="J88" s="47" t="s">
        <v>648</v>
      </c>
      <c r="K88" s="48">
        <v>200</v>
      </c>
      <c r="L88" s="48">
        <v>200</v>
      </c>
      <c r="M88" s="48">
        <v>0</v>
      </c>
      <c r="N88" s="20"/>
      <c r="O88" s="20"/>
    </row>
    <row r="89" s="4" customFormat="1" ht="32.1" customHeight="1" spans="1:15">
      <c r="A89" s="18"/>
      <c r="B89" s="26" t="s">
        <v>659</v>
      </c>
      <c r="C89" s="18"/>
      <c r="D89" s="18"/>
      <c r="E89" s="19">
        <f>SUM(E90:E99)</f>
        <v>3401.2662526</v>
      </c>
      <c r="F89" s="19">
        <f>SUM(F90:F99)</f>
        <v>4525.2890503</v>
      </c>
      <c r="G89" s="19">
        <f>SUM(G90:G99)</f>
        <v>22407.8874071</v>
      </c>
      <c r="H89" s="19"/>
      <c r="I89" s="19"/>
      <c r="J89" s="44"/>
      <c r="K89" s="45">
        <f>SUM(K90:K99)</f>
        <v>2200</v>
      </c>
      <c r="L89" s="45">
        <f>SUM(L90:L99)</f>
        <v>1200</v>
      </c>
      <c r="M89" s="45">
        <f>SUM(M90:M99)</f>
        <v>1000</v>
      </c>
      <c r="N89" s="45">
        <f>SUM(N90:N99)</f>
        <v>4</v>
      </c>
      <c r="O89" s="45">
        <f>SUM(O90:O99)</f>
        <v>1</v>
      </c>
    </row>
    <row r="90" s="5" customFormat="1" ht="32.1" hidden="1" customHeight="1" spans="1:15">
      <c r="A90" s="20">
        <v>1</v>
      </c>
      <c r="B90" s="21" t="s">
        <v>552</v>
      </c>
      <c r="C90" s="22" t="s">
        <v>553</v>
      </c>
      <c r="D90" s="23" t="s">
        <v>8</v>
      </c>
      <c r="E90" s="24">
        <v>630.445952</v>
      </c>
      <c r="F90" s="24">
        <v>711.751713</v>
      </c>
      <c r="G90" s="24">
        <v>2262.4320266</v>
      </c>
      <c r="H90" s="25">
        <f t="shared" ref="H90:H99" si="8">IF(F90&gt;0,((G90-F90)/F90),((G90-F90)/(-F90)))</f>
        <v>2.17868153357012</v>
      </c>
      <c r="I90" s="46" t="s">
        <v>647</v>
      </c>
      <c r="J90" s="47" t="s">
        <v>648</v>
      </c>
      <c r="K90" s="48">
        <v>200</v>
      </c>
      <c r="L90" s="48">
        <v>200</v>
      </c>
      <c r="M90" s="48">
        <v>0</v>
      </c>
      <c r="N90" s="20"/>
      <c r="O90" s="20"/>
    </row>
    <row r="91" s="5" customFormat="1" ht="32.1" hidden="1" customHeight="1" spans="1:15">
      <c r="A91" s="20">
        <v>2</v>
      </c>
      <c r="B91" s="21" t="s">
        <v>554</v>
      </c>
      <c r="C91" s="22" t="s">
        <v>555</v>
      </c>
      <c r="D91" s="23" t="s">
        <v>8</v>
      </c>
      <c r="E91" s="24">
        <v>71.9747047</v>
      </c>
      <c r="F91" s="24">
        <v>366.8306451</v>
      </c>
      <c r="G91" s="24">
        <v>1955.2990893</v>
      </c>
      <c r="H91" s="25">
        <f t="shared" si="8"/>
        <v>4.33025011791742</v>
      </c>
      <c r="I91" s="46" t="s">
        <v>647</v>
      </c>
      <c r="J91" s="47" t="s">
        <v>648</v>
      </c>
      <c r="K91" s="48">
        <v>200</v>
      </c>
      <c r="L91" s="48">
        <v>200</v>
      </c>
      <c r="M91" s="48">
        <v>0</v>
      </c>
      <c r="N91" s="20"/>
      <c r="O91" s="20"/>
    </row>
    <row r="92" s="6" customFormat="1" ht="32.1" hidden="1" customHeight="1" spans="1:16382">
      <c r="A92" s="27">
        <v>3</v>
      </c>
      <c r="B92" s="28" t="s">
        <v>560</v>
      </c>
      <c r="C92" s="29" t="s">
        <v>561</v>
      </c>
      <c r="D92" s="30" t="s">
        <v>8</v>
      </c>
      <c r="E92" s="31">
        <v>222.810784</v>
      </c>
      <c r="F92" s="31">
        <v>112.8167097</v>
      </c>
      <c r="G92" s="31">
        <v>462.2732594</v>
      </c>
      <c r="H92" s="32">
        <f t="shared" si="8"/>
        <v>3.09756019856693</v>
      </c>
      <c r="I92" s="49" t="s">
        <v>647</v>
      </c>
      <c r="J92" s="50" t="s">
        <v>648</v>
      </c>
      <c r="K92" s="51">
        <v>0</v>
      </c>
      <c r="L92" s="51">
        <v>0</v>
      </c>
      <c r="M92" s="51">
        <v>0</v>
      </c>
      <c r="N92" s="27">
        <v>1</v>
      </c>
      <c r="O92" s="2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  <c r="ATQ92" s="5"/>
      <c r="ATR92" s="5"/>
      <c r="ATS92" s="5"/>
      <c r="ATT92" s="5"/>
      <c r="ATU92" s="5"/>
      <c r="ATV92" s="5"/>
      <c r="ATW92" s="5"/>
      <c r="ATX92" s="5"/>
      <c r="ATY92" s="5"/>
      <c r="ATZ92" s="5"/>
      <c r="AUA92" s="5"/>
      <c r="AUB92" s="5"/>
      <c r="AUC92" s="5"/>
      <c r="AUD92" s="5"/>
      <c r="AUE92" s="5"/>
      <c r="AUF92" s="5"/>
      <c r="AUG92" s="5"/>
      <c r="AUH92" s="5"/>
      <c r="AUI92" s="5"/>
      <c r="AUJ92" s="5"/>
      <c r="AUK92" s="5"/>
      <c r="AUL92" s="5"/>
      <c r="AUM92" s="5"/>
      <c r="AUN92" s="5"/>
      <c r="AUO92" s="5"/>
      <c r="AUP92" s="5"/>
      <c r="AUQ92" s="5"/>
      <c r="AUR92" s="5"/>
      <c r="AUS92" s="5"/>
      <c r="AUT92" s="5"/>
      <c r="AUU92" s="5"/>
      <c r="AUV92" s="5"/>
      <c r="AUW92" s="5"/>
      <c r="AUX92" s="5"/>
      <c r="AUY92" s="5"/>
      <c r="AUZ92" s="5"/>
      <c r="AVA92" s="5"/>
      <c r="AVB92" s="5"/>
      <c r="AVC92" s="5"/>
      <c r="AVD92" s="5"/>
      <c r="AVE92" s="5"/>
      <c r="AVF92" s="5"/>
      <c r="AVG92" s="5"/>
      <c r="AVH92" s="5"/>
      <c r="AVI92" s="5"/>
      <c r="AVJ92" s="5"/>
      <c r="AVK92" s="5"/>
      <c r="AVL92" s="5"/>
      <c r="AVM92" s="5"/>
      <c r="AVN92" s="5"/>
      <c r="AVO92" s="5"/>
      <c r="AVP92" s="5"/>
      <c r="AVQ92" s="5"/>
      <c r="AVR92" s="5"/>
      <c r="AVS92" s="5"/>
      <c r="AVT92" s="5"/>
      <c r="AVU92" s="5"/>
      <c r="AVV92" s="5"/>
      <c r="AVW92" s="5"/>
      <c r="AVX92" s="5"/>
      <c r="AVY92" s="5"/>
      <c r="AVZ92" s="5"/>
      <c r="AWA92" s="5"/>
      <c r="AWB92" s="5"/>
      <c r="AWC92" s="5"/>
      <c r="AWD92" s="5"/>
      <c r="AWE92" s="5"/>
      <c r="AWF92" s="5"/>
      <c r="AWG92" s="5"/>
      <c r="AWH92" s="5"/>
      <c r="AWI92" s="5"/>
      <c r="AWJ92" s="5"/>
      <c r="AWK92" s="5"/>
      <c r="AWL92" s="5"/>
      <c r="AWM92" s="5"/>
      <c r="AWN92" s="5"/>
      <c r="AWO92" s="5"/>
      <c r="AWP92" s="5"/>
      <c r="AWQ92" s="5"/>
      <c r="AWR92" s="5"/>
      <c r="AWS92" s="5"/>
      <c r="AWT92" s="5"/>
      <c r="AWU92" s="5"/>
      <c r="AWV92" s="5"/>
      <c r="AWW92" s="5"/>
      <c r="AWX92" s="5"/>
      <c r="AWY92" s="5"/>
      <c r="AWZ92" s="5"/>
      <c r="AXA92" s="5"/>
      <c r="AXB92" s="5"/>
      <c r="AXC92" s="5"/>
      <c r="AXD92" s="5"/>
      <c r="AXE92" s="5"/>
      <c r="AXF92" s="5"/>
      <c r="AXG92" s="5"/>
      <c r="AXH92" s="5"/>
      <c r="AXI92" s="5"/>
      <c r="AXJ92" s="5"/>
      <c r="AXK92" s="5"/>
      <c r="AXL92" s="5"/>
      <c r="AXM92" s="5"/>
      <c r="AXN92" s="5"/>
      <c r="AXO92" s="5"/>
      <c r="AXP92" s="5"/>
      <c r="AXQ92" s="5"/>
      <c r="AXR92" s="5"/>
      <c r="AXS92" s="5"/>
      <c r="AXT92" s="5"/>
      <c r="AXU92" s="5"/>
      <c r="AXV92" s="5"/>
      <c r="AXW92" s="5"/>
      <c r="AXX92" s="5"/>
      <c r="AXY92" s="5"/>
      <c r="AXZ92" s="5"/>
      <c r="AYA92" s="5"/>
      <c r="AYB92" s="5"/>
      <c r="AYC92" s="5"/>
      <c r="AYD92" s="5"/>
      <c r="AYE92" s="5"/>
      <c r="AYF92" s="5"/>
      <c r="AYG92" s="5"/>
      <c r="AYH92" s="5"/>
      <c r="AYI92" s="5"/>
      <c r="AYJ92" s="5"/>
      <c r="AYK92" s="5"/>
      <c r="AYL92" s="5"/>
      <c r="AYM92" s="5"/>
      <c r="AYN92" s="5"/>
      <c r="AYO92" s="5"/>
      <c r="AYP92" s="5"/>
      <c r="AYQ92" s="5"/>
      <c r="AYR92" s="5"/>
      <c r="AYS92" s="5"/>
      <c r="AYT92" s="5"/>
      <c r="AYU92" s="5"/>
      <c r="AYV92" s="5"/>
      <c r="AYW92" s="5"/>
      <c r="AYX92" s="5"/>
      <c r="AYY92" s="5"/>
      <c r="AYZ92" s="5"/>
      <c r="AZA92" s="5"/>
      <c r="AZB92" s="5"/>
      <c r="AZC92" s="5"/>
      <c r="AZD92" s="5"/>
      <c r="AZE92" s="5"/>
      <c r="AZF92" s="5"/>
      <c r="AZG92" s="5"/>
      <c r="AZH92" s="5"/>
      <c r="AZI92" s="5"/>
      <c r="AZJ92" s="5"/>
      <c r="AZK92" s="5"/>
      <c r="AZL92" s="5"/>
      <c r="AZM92" s="5"/>
      <c r="AZN92" s="5"/>
      <c r="AZO92" s="5"/>
      <c r="AZP92" s="5"/>
      <c r="AZQ92" s="5"/>
      <c r="AZR92" s="5"/>
      <c r="AZS92" s="5"/>
      <c r="AZT92" s="5"/>
      <c r="AZU92" s="5"/>
      <c r="AZV92" s="5"/>
      <c r="AZW92" s="5"/>
      <c r="AZX92" s="5"/>
      <c r="AZY92" s="5"/>
      <c r="AZZ92" s="5"/>
      <c r="BAA92" s="5"/>
      <c r="BAB92" s="5"/>
      <c r="BAC92" s="5"/>
      <c r="BAD92" s="5"/>
      <c r="BAE92" s="5"/>
      <c r="BAF92" s="5"/>
      <c r="BAG92" s="5"/>
      <c r="BAH92" s="5"/>
      <c r="BAI92" s="5"/>
      <c r="BAJ92" s="5"/>
      <c r="BAK92" s="5"/>
      <c r="BAL92" s="5"/>
      <c r="BAM92" s="5"/>
      <c r="BAN92" s="5"/>
      <c r="BAO92" s="5"/>
      <c r="BAP92" s="5"/>
      <c r="BAQ92" s="5"/>
      <c r="BAR92" s="5"/>
      <c r="BAS92" s="5"/>
      <c r="BAT92" s="5"/>
      <c r="BAU92" s="5"/>
      <c r="BAV92" s="5"/>
      <c r="BAW92" s="5"/>
      <c r="BAX92" s="5"/>
      <c r="BAY92" s="5"/>
      <c r="BAZ92" s="5"/>
      <c r="BBA92" s="5"/>
      <c r="BBB92" s="5"/>
      <c r="BBC92" s="5"/>
      <c r="BBD92" s="5"/>
      <c r="BBE92" s="5"/>
      <c r="BBF92" s="5"/>
      <c r="BBG92" s="5"/>
      <c r="BBH92" s="5"/>
      <c r="BBI92" s="5"/>
      <c r="BBJ92" s="5"/>
      <c r="BBK92" s="5"/>
      <c r="BBL92" s="5"/>
      <c r="BBM92" s="5"/>
      <c r="BBN92" s="5"/>
      <c r="BBO92" s="5"/>
      <c r="BBP92" s="5"/>
      <c r="BBQ92" s="5"/>
      <c r="BBR92" s="5"/>
      <c r="BBS92" s="5"/>
      <c r="BBT92" s="5"/>
      <c r="BBU92" s="5"/>
      <c r="BBV92" s="5"/>
      <c r="BBW92" s="5"/>
      <c r="BBX92" s="5"/>
      <c r="BBY92" s="5"/>
      <c r="BBZ92" s="5"/>
      <c r="BCA92" s="5"/>
      <c r="BCB92" s="5"/>
      <c r="BCC92" s="5"/>
      <c r="BCD92" s="5"/>
      <c r="BCE92" s="5"/>
      <c r="BCF92" s="5"/>
      <c r="BCG92" s="5"/>
      <c r="BCH92" s="5"/>
      <c r="BCI92" s="5"/>
      <c r="BCJ92" s="5"/>
      <c r="BCK92" s="5"/>
      <c r="BCL92" s="5"/>
      <c r="BCM92" s="5"/>
      <c r="BCN92" s="5"/>
      <c r="BCO92" s="5"/>
      <c r="BCP92" s="5"/>
      <c r="BCQ92" s="5"/>
      <c r="BCR92" s="5"/>
      <c r="BCS92" s="5"/>
      <c r="BCT92" s="5"/>
      <c r="BCU92" s="5"/>
      <c r="BCV92" s="5"/>
      <c r="BCW92" s="5"/>
      <c r="BCX92" s="5"/>
      <c r="BCY92" s="5"/>
      <c r="BCZ92" s="5"/>
      <c r="BDA92" s="5"/>
      <c r="BDB92" s="5"/>
      <c r="BDC92" s="5"/>
      <c r="BDD92" s="5"/>
      <c r="BDE92" s="5"/>
      <c r="BDF92" s="5"/>
      <c r="BDG92" s="5"/>
      <c r="BDH92" s="5"/>
      <c r="BDI92" s="5"/>
      <c r="BDJ92" s="5"/>
      <c r="BDK92" s="5"/>
      <c r="BDL92" s="5"/>
      <c r="BDM92" s="5"/>
      <c r="BDN92" s="5"/>
      <c r="BDO92" s="5"/>
      <c r="BDP92" s="5"/>
      <c r="BDQ92" s="5"/>
      <c r="BDR92" s="5"/>
      <c r="BDS92" s="5"/>
      <c r="BDT92" s="5"/>
      <c r="BDU92" s="5"/>
      <c r="BDV92" s="5"/>
      <c r="BDW92" s="5"/>
      <c r="BDX92" s="5"/>
      <c r="BDY92" s="5"/>
      <c r="BDZ92" s="5"/>
      <c r="BEA92" s="5"/>
      <c r="BEB92" s="5"/>
      <c r="BEC92" s="5"/>
      <c r="BED92" s="5"/>
      <c r="BEE92" s="5"/>
      <c r="BEF92" s="5"/>
      <c r="BEG92" s="5"/>
      <c r="BEH92" s="5"/>
      <c r="BEI92" s="5"/>
      <c r="BEJ92" s="5"/>
      <c r="BEK92" s="5"/>
      <c r="BEL92" s="5"/>
      <c r="BEM92" s="5"/>
      <c r="BEN92" s="5"/>
      <c r="BEO92" s="5"/>
      <c r="BEP92" s="5"/>
      <c r="BEQ92" s="5"/>
      <c r="BER92" s="5"/>
      <c r="BES92" s="5"/>
      <c r="BET92" s="5"/>
      <c r="BEU92" s="5"/>
      <c r="BEV92" s="5"/>
      <c r="BEW92" s="5"/>
      <c r="BEX92" s="5"/>
      <c r="BEY92" s="5"/>
      <c r="BEZ92" s="5"/>
      <c r="BFA92" s="5"/>
      <c r="BFB92" s="5"/>
      <c r="BFC92" s="5"/>
      <c r="BFD92" s="5"/>
      <c r="BFE92" s="5"/>
      <c r="BFF92" s="5"/>
      <c r="BFG92" s="5"/>
      <c r="BFH92" s="5"/>
      <c r="BFI92" s="5"/>
      <c r="BFJ92" s="5"/>
      <c r="BFK92" s="5"/>
      <c r="BFL92" s="5"/>
      <c r="BFM92" s="5"/>
      <c r="BFN92" s="5"/>
      <c r="BFO92" s="5"/>
      <c r="BFP92" s="5"/>
      <c r="BFQ92" s="5"/>
      <c r="BFR92" s="5"/>
      <c r="BFS92" s="5"/>
      <c r="BFT92" s="5"/>
      <c r="BFU92" s="5"/>
      <c r="BFV92" s="5"/>
      <c r="BFW92" s="5"/>
      <c r="BFX92" s="5"/>
      <c r="BFY92" s="5"/>
      <c r="BFZ92" s="5"/>
      <c r="BGA92" s="5"/>
      <c r="BGB92" s="5"/>
      <c r="BGC92" s="5"/>
      <c r="BGD92" s="5"/>
      <c r="BGE92" s="5"/>
      <c r="BGF92" s="5"/>
      <c r="BGG92" s="5"/>
      <c r="BGH92" s="5"/>
      <c r="BGI92" s="5"/>
      <c r="BGJ92" s="5"/>
      <c r="BGK92" s="5"/>
      <c r="BGL92" s="5"/>
      <c r="BGM92" s="5"/>
      <c r="BGN92" s="5"/>
      <c r="BGO92" s="5"/>
      <c r="BGP92" s="5"/>
      <c r="BGQ92" s="5"/>
      <c r="BGR92" s="5"/>
      <c r="BGS92" s="5"/>
      <c r="BGT92" s="5"/>
      <c r="BGU92" s="5"/>
      <c r="BGV92" s="5"/>
      <c r="BGW92" s="5"/>
      <c r="BGX92" s="5"/>
      <c r="BGY92" s="5"/>
      <c r="BGZ92" s="5"/>
      <c r="BHA92" s="5"/>
      <c r="BHB92" s="5"/>
      <c r="BHC92" s="5"/>
      <c r="BHD92" s="5"/>
      <c r="BHE92" s="5"/>
      <c r="BHF92" s="5"/>
      <c r="BHG92" s="5"/>
      <c r="BHH92" s="5"/>
      <c r="BHI92" s="5"/>
      <c r="BHJ92" s="5"/>
      <c r="BHK92" s="5"/>
      <c r="BHL92" s="5"/>
      <c r="BHM92" s="5"/>
      <c r="BHN92" s="5"/>
      <c r="BHO92" s="5"/>
      <c r="BHP92" s="5"/>
      <c r="BHQ92" s="5"/>
      <c r="BHR92" s="5"/>
      <c r="BHS92" s="5"/>
      <c r="BHT92" s="5"/>
      <c r="BHU92" s="5"/>
      <c r="BHV92" s="5"/>
      <c r="BHW92" s="5"/>
      <c r="BHX92" s="5"/>
      <c r="BHY92" s="5"/>
      <c r="BHZ92" s="5"/>
      <c r="BIA92" s="5"/>
      <c r="BIB92" s="5"/>
      <c r="BIC92" s="5"/>
      <c r="BID92" s="5"/>
      <c r="BIE92" s="5"/>
      <c r="BIF92" s="5"/>
      <c r="BIG92" s="5"/>
      <c r="BIH92" s="5"/>
      <c r="BII92" s="5"/>
      <c r="BIJ92" s="5"/>
      <c r="BIK92" s="5"/>
      <c r="BIL92" s="5"/>
      <c r="BIM92" s="5"/>
      <c r="BIN92" s="5"/>
      <c r="BIO92" s="5"/>
      <c r="BIP92" s="5"/>
      <c r="BIQ92" s="5"/>
      <c r="BIR92" s="5"/>
      <c r="BIS92" s="5"/>
      <c r="BIT92" s="5"/>
      <c r="BIU92" s="5"/>
      <c r="BIV92" s="5"/>
      <c r="BIW92" s="5"/>
      <c r="BIX92" s="5"/>
      <c r="BIY92" s="5"/>
      <c r="BIZ92" s="5"/>
      <c r="BJA92" s="5"/>
      <c r="BJB92" s="5"/>
      <c r="BJC92" s="5"/>
      <c r="BJD92" s="5"/>
      <c r="BJE92" s="5"/>
      <c r="BJF92" s="5"/>
      <c r="BJG92" s="5"/>
      <c r="BJH92" s="5"/>
      <c r="BJI92" s="5"/>
      <c r="BJJ92" s="5"/>
      <c r="BJK92" s="5"/>
      <c r="BJL92" s="5"/>
      <c r="BJM92" s="5"/>
      <c r="BJN92" s="5"/>
      <c r="BJO92" s="5"/>
      <c r="BJP92" s="5"/>
      <c r="BJQ92" s="5"/>
      <c r="BJR92" s="5"/>
      <c r="BJS92" s="5"/>
      <c r="BJT92" s="5"/>
      <c r="BJU92" s="5"/>
      <c r="BJV92" s="5"/>
      <c r="BJW92" s="5"/>
      <c r="BJX92" s="5"/>
      <c r="BJY92" s="5"/>
      <c r="BJZ92" s="5"/>
      <c r="BKA92" s="5"/>
      <c r="BKB92" s="5"/>
      <c r="BKC92" s="5"/>
      <c r="BKD92" s="5"/>
      <c r="BKE92" s="5"/>
      <c r="BKF92" s="5"/>
      <c r="BKG92" s="5"/>
      <c r="BKH92" s="5"/>
      <c r="BKI92" s="5"/>
      <c r="BKJ92" s="5"/>
      <c r="BKK92" s="5"/>
      <c r="BKL92" s="5"/>
      <c r="BKM92" s="5"/>
      <c r="BKN92" s="5"/>
      <c r="BKO92" s="5"/>
      <c r="BKP92" s="5"/>
      <c r="BKQ92" s="5"/>
      <c r="BKR92" s="5"/>
      <c r="BKS92" s="5"/>
      <c r="BKT92" s="5"/>
      <c r="BKU92" s="5"/>
      <c r="BKV92" s="5"/>
      <c r="BKW92" s="5"/>
      <c r="BKX92" s="5"/>
      <c r="BKY92" s="5"/>
      <c r="BKZ92" s="5"/>
      <c r="BLA92" s="5"/>
      <c r="BLB92" s="5"/>
      <c r="BLC92" s="5"/>
      <c r="BLD92" s="5"/>
      <c r="BLE92" s="5"/>
      <c r="BLF92" s="5"/>
      <c r="BLG92" s="5"/>
      <c r="BLH92" s="5"/>
      <c r="BLI92" s="5"/>
      <c r="BLJ92" s="5"/>
      <c r="BLK92" s="5"/>
      <c r="BLL92" s="5"/>
      <c r="BLM92" s="5"/>
      <c r="BLN92" s="5"/>
      <c r="BLO92" s="5"/>
      <c r="BLP92" s="5"/>
      <c r="BLQ92" s="5"/>
      <c r="BLR92" s="5"/>
      <c r="BLS92" s="5"/>
      <c r="BLT92" s="5"/>
      <c r="BLU92" s="5"/>
      <c r="BLV92" s="5"/>
      <c r="BLW92" s="5"/>
      <c r="BLX92" s="5"/>
      <c r="BLY92" s="5"/>
      <c r="BLZ92" s="5"/>
      <c r="BMA92" s="5"/>
      <c r="BMB92" s="5"/>
      <c r="BMC92" s="5"/>
      <c r="BMD92" s="5"/>
      <c r="BME92" s="5"/>
      <c r="BMF92" s="5"/>
      <c r="BMG92" s="5"/>
      <c r="BMH92" s="5"/>
      <c r="BMI92" s="5"/>
      <c r="BMJ92" s="5"/>
      <c r="BMK92" s="5"/>
      <c r="BML92" s="5"/>
      <c r="BMM92" s="5"/>
      <c r="BMN92" s="5"/>
      <c r="BMO92" s="5"/>
      <c r="BMP92" s="5"/>
      <c r="BMQ92" s="5"/>
      <c r="BMR92" s="5"/>
      <c r="BMS92" s="5"/>
      <c r="BMT92" s="5"/>
      <c r="BMU92" s="5"/>
      <c r="BMV92" s="5"/>
      <c r="BMW92" s="5"/>
      <c r="BMX92" s="5"/>
      <c r="BMY92" s="5"/>
      <c r="BMZ92" s="5"/>
      <c r="BNA92" s="5"/>
      <c r="BNB92" s="5"/>
      <c r="BNC92" s="5"/>
      <c r="BND92" s="5"/>
      <c r="BNE92" s="5"/>
      <c r="BNF92" s="5"/>
      <c r="BNG92" s="5"/>
      <c r="BNH92" s="5"/>
      <c r="BNI92" s="5"/>
      <c r="BNJ92" s="5"/>
      <c r="BNK92" s="5"/>
      <c r="BNL92" s="5"/>
      <c r="BNM92" s="5"/>
      <c r="BNN92" s="5"/>
      <c r="BNO92" s="5"/>
      <c r="BNP92" s="5"/>
      <c r="BNQ92" s="5"/>
      <c r="BNR92" s="5"/>
      <c r="BNS92" s="5"/>
      <c r="BNT92" s="5"/>
      <c r="BNU92" s="5"/>
      <c r="BNV92" s="5"/>
      <c r="BNW92" s="5"/>
      <c r="BNX92" s="5"/>
      <c r="BNY92" s="5"/>
      <c r="BNZ92" s="5"/>
      <c r="BOA92" s="5"/>
      <c r="BOB92" s="5"/>
      <c r="BOC92" s="5"/>
      <c r="BOD92" s="5"/>
      <c r="BOE92" s="5"/>
      <c r="BOF92" s="5"/>
      <c r="BOG92" s="5"/>
      <c r="BOH92" s="5"/>
      <c r="BOI92" s="5"/>
      <c r="BOJ92" s="5"/>
      <c r="BOK92" s="5"/>
      <c r="BOL92" s="5"/>
      <c r="BOM92" s="5"/>
      <c r="BON92" s="5"/>
      <c r="BOO92" s="5"/>
      <c r="BOP92" s="5"/>
      <c r="BOQ92" s="5"/>
      <c r="BOR92" s="5"/>
      <c r="BOS92" s="5"/>
      <c r="BOT92" s="5"/>
      <c r="BOU92" s="5"/>
      <c r="BOV92" s="5"/>
      <c r="BOW92" s="5"/>
      <c r="BOX92" s="5"/>
      <c r="BOY92" s="5"/>
      <c r="BOZ92" s="5"/>
      <c r="BPA92" s="5"/>
      <c r="BPB92" s="5"/>
      <c r="BPC92" s="5"/>
      <c r="BPD92" s="5"/>
      <c r="BPE92" s="5"/>
      <c r="BPF92" s="5"/>
      <c r="BPG92" s="5"/>
      <c r="BPH92" s="5"/>
      <c r="BPI92" s="5"/>
      <c r="BPJ92" s="5"/>
      <c r="BPK92" s="5"/>
      <c r="BPL92" s="5"/>
      <c r="BPM92" s="5"/>
      <c r="BPN92" s="5"/>
      <c r="BPO92" s="5"/>
      <c r="BPP92" s="5"/>
      <c r="BPQ92" s="5"/>
      <c r="BPR92" s="5"/>
      <c r="BPS92" s="5"/>
      <c r="BPT92" s="5"/>
      <c r="BPU92" s="5"/>
      <c r="BPV92" s="5"/>
      <c r="BPW92" s="5"/>
      <c r="BPX92" s="5"/>
      <c r="BPY92" s="5"/>
      <c r="BPZ92" s="5"/>
      <c r="BQA92" s="5"/>
      <c r="BQB92" s="5"/>
      <c r="BQC92" s="5"/>
      <c r="BQD92" s="5"/>
      <c r="BQE92" s="5"/>
      <c r="BQF92" s="5"/>
      <c r="BQG92" s="5"/>
      <c r="BQH92" s="5"/>
      <c r="BQI92" s="5"/>
      <c r="BQJ92" s="5"/>
      <c r="BQK92" s="5"/>
      <c r="BQL92" s="5"/>
      <c r="BQM92" s="5"/>
      <c r="BQN92" s="5"/>
      <c r="BQO92" s="5"/>
      <c r="BQP92" s="5"/>
      <c r="BQQ92" s="5"/>
      <c r="BQR92" s="5"/>
      <c r="BQS92" s="5"/>
      <c r="BQT92" s="5"/>
      <c r="BQU92" s="5"/>
      <c r="BQV92" s="5"/>
      <c r="BQW92" s="5"/>
      <c r="BQX92" s="5"/>
      <c r="BQY92" s="5"/>
      <c r="BQZ92" s="5"/>
      <c r="BRA92" s="5"/>
      <c r="BRB92" s="5"/>
      <c r="BRC92" s="5"/>
      <c r="BRD92" s="5"/>
      <c r="BRE92" s="5"/>
      <c r="BRF92" s="5"/>
      <c r="BRG92" s="5"/>
      <c r="BRH92" s="5"/>
      <c r="BRI92" s="5"/>
      <c r="BRJ92" s="5"/>
      <c r="BRK92" s="5"/>
      <c r="BRL92" s="5"/>
      <c r="BRM92" s="5"/>
      <c r="BRN92" s="5"/>
      <c r="BRO92" s="5"/>
      <c r="BRP92" s="5"/>
      <c r="BRQ92" s="5"/>
      <c r="BRR92" s="5"/>
      <c r="BRS92" s="5"/>
      <c r="BRT92" s="5"/>
      <c r="BRU92" s="5"/>
      <c r="BRV92" s="5"/>
      <c r="BRW92" s="5"/>
      <c r="BRX92" s="5"/>
      <c r="BRY92" s="5"/>
      <c r="BRZ92" s="5"/>
      <c r="BSA92" s="5"/>
      <c r="BSB92" s="5"/>
      <c r="BSC92" s="5"/>
      <c r="BSD92" s="5"/>
      <c r="BSE92" s="5"/>
      <c r="BSF92" s="5"/>
      <c r="BSG92" s="5"/>
      <c r="BSH92" s="5"/>
      <c r="BSI92" s="5"/>
      <c r="BSJ92" s="5"/>
      <c r="BSK92" s="5"/>
      <c r="BSL92" s="5"/>
      <c r="BSM92" s="5"/>
      <c r="BSN92" s="5"/>
      <c r="BSO92" s="5"/>
      <c r="BSP92" s="5"/>
      <c r="BSQ92" s="5"/>
      <c r="BSR92" s="5"/>
      <c r="BSS92" s="5"/>
      <c r="BST92" s="5"/>
      <c r="BSU92" s="5"/>
      <c r="BSV92" s="5"/>
      <c r="BSW92" s="5"/>
      <c r="BSX92" s="5"/>
      <c r="BSY92" s="5"/>
      <c r="BSZ92" s="5"/>
      <c r="BTA92" s="5"/>
      <c r="BTB92" s="5"/>
      <c r="BTC92" s="5"/>
      <c r="BTD92" s="5"/>
      <c r="BTE92" s="5"/>
      <c r="BTF92" s="5"/>
      <c r="BTG92" s="5"/>
      <c r="BTH92" s="5"/>
      <c r="BTI92" s="5"/>
      <c r="BTJ92" s="5"/>
      <c r="BTK92" s="5"/>
      <c r="BTL92" s="5"/>
      <c r="BTM92" s="5"/>
      <c r="BTN92" s="5"/>
      <c r="BTO92" s="5"/>
      <c r="BTP92" s="5"/>
      <c r="BTQ92" s="5"/>
      <c r="BTR92" s="5"/>
      <c r="BTS92" s="5"/>
      <c r="BTT92" s="5"/>
      <c r="BTU92" s="5"/>
      <c r="BTV92" s="5"/>
      <c r="BTW92" s="5"/>
      <c r="BTX92" s="5"/>
      <c r="BTY92" s="5"/>
      <c r="BTZ92" s="5"/>
      <c r="BUA92" s="5"/>
      <c r="BUB92" s="5"/>
      <c r="BUC92" s="5"/>
      <c r="BUD92" s="5"/>
      <c r="BUE92" s="5"/>
      <c r="BUF92" s="5"/>
      <c r="BUG92" s="5"/>
      <c r="BUH92" s="5"/>
      <c r="BUI92" s="5"/>
      <c r="BUJ92" s="5"/>
      <c r="BUK92" s="5"/>
      <c r="BUL92" s="5"/>
      <c r="BUM92" s="5"/>
      <c r="BUN92" s="5"/>
      <c r="BUO92" s="5"/>
      <c r="BUP92" s="5"/>
      <c r="BUQ92" s="5"/>
      <c r="BUR92" s="5"/>
      <c r="BUS92" s="5"/>
      <c r="BUT92" s="5"/>
      <c r="BUU92" s="5"/>
      <c r="BUV92" s="5"/>
      <c r="BUW92" s="5"/>
      <c r="BUX92" s="5"/>
      <c r="BUY92" s="5"/>
      <c r="BUZ92" s="5"/>
      <c r="BVA92" s="5"/>
      <c r="BVB92" s="5"/>
      <c r="BVC92" s="5"/>
      <c r="BVD92" s="5"/>
      <c r="BVE92" s="5"/>
      <c r="BVF92" s="5"/>
      <c r="BVG92" s="5"/>
      <c r="BVH92" s="5"/>
      <c r="BVI92" s="5"/>
      <c r="BVJ92" s="5"/>
      <c r="BVK92" s="5"/>
      <c r="BVL92" s="5"/>
      <c r="BVM92" s="5"/>
      <c r="BVN92" s="5"/>
      <c r="BVO92" s="5"/>
      <c r="BVP92" s="5"/>
      <c r="BVQ92" s="5"/>
      <c r="BVR92" s="5"/>
      <c r="BVS92" s="5"/>
      <c r="BVT92" s="5"/>
      <c r="BVU92" s="5"/>
      <c r="BVV92" s="5"/>
      <c r="BVW92" s="5"/>
      <c r="BVX92" s="5"/>
      <c r="BVY92" s="5"/>
      <c r="BVZ92" s="5"/>
      <c r="BWA92" s="5"/>
      <c r="BWB92" s="5"/>
      <c r="BWC92" s="5"/>
      <c r="BWD92" s="5"/>
      <c r="BWE92" s="5"/>
      <c r="BWF92" s="5"/>
      <c r="BWG92" s="5"/>
      <c r="BWH92" s="5"/>
      <c r="BWI92" s="5"/>
      <c r="BWJ92" s="5"/>
      <c r="BWK92" s="5"/>
      <c r="BWL92" s="5"/>
      <c r="BWM92" s="5"/>
      <c r="BWN92" s="5"/>
      <c r="BWO92" s="5"/>
      <c r="BWP92" s="5"/>
      <c r="BWQ92" s="5"/>
      <c r="BWR92" s="5"/>
      <c r="BWS92" s="5"/>
      <c r="BWT92" s="5"/>
      <c r="BWU92" s="5"/>
      <c r="BWV92" s="5"/>
      <c r="BWW92" s="5"/>
      <c r="BWX92" s="5"/>
      <c r="BWY92" s="5"/>
      <c r="BWZ92" s="5"/>
      <c r="BXA92" s="5"/>
      <c r="BXB92" s="5"/>
      <c r="BXC92" s="5"/>
      <c r="BXD92" s="5"/>
      <c r="BXE92" s="5"/>
      <c r="BXF92" s="5"/>
      <c r="BXG92" s="5"/>
      <c r="BXH92" s="5"/>
      <c r="BXI92" s="5"/>
      <c r="BXJ92" s="5"/>
      <c r="BXK92" s="5"/>
      <c r="BXL92" s="5"/>
      <c r="BXM92" s="5"/>
      <c r="BXN92" s="5"/>
      <c r="BXO92" s="5"/>
      <c r="BXP92" s="5"/>
      <c r="BXQ92" s="5"/>
      <c r="BXR92" s="5"/>
      <c r="BXS92" s="5"/>
      <c r="BXT92" s="5"/>
      <c r="BXU92" s="5"/>
      <c r="BXV92" s="5"/>
      <c r="BXW92" s="5"/>
      <c r="BXX92" s="5"/>
      <c r="BXY92" s="5"/>
      <c r="BXZ92" s="5"/>
      <c r="BYA92" s="5"/>
      <c r="BYB92" s="5"/>
      <c r="BYC92" s="5"/>
      <c r="BYD92" s="5"/>
      <c r="BYE92" s="5"/>
      <c r="BYF92" s="5"/>
      <c r="BYG92" s="5"/>
      <c r="BYH92" s="5"/>
      <c r="BYI92" s="5"/>
      <c r="BYJ92" s="5"/>
      <c r="BYK92" s="5"/>
      <c r="BYL92" s="5"/>
      <c r="BYM92" s="5"/>
      <c r="BYN92" s="5"/>
      <c r="BYO92" s="5"/>
      <c r="BYP92" s="5"/>
      <c r="BYQ92" s="5"/>
      <c r="BYR92" s="5"/>
      <c r="BYS92" s="5"/>
      <c r="BYT92" s="5"/>
      <c r="BYU92" s="5"/>
      <c r="BYV92" s="5"/>
      <c r="BYW92" s="5"/>
      <c r="BYX92" s="5"/>
      <c r="BYY92" s="5"/>
      <c r="BYZ92" s="5"/>
      <c r="BZA92" s="5"/>
      <c r="BZB92" s="5"/>
      <c r="BZC92" s="5"/>
      <c r="BZD92" s="5"/>
      <c r="BZE92" s="5"/>
      <c r="BZF92" s="5"/>
      <c r="BZG92" s="5"/>
      <c r="BZH92" s="5"/>
      <c r="BZI92" s="5"/>
      <c r="BZJ92" s="5"/>
      <c r="BZK92" s="5"/>
      <c r="BZL92" s="5"/>
      <c r="BZM92" s="5"/>
      <c r="BZN92" s="5"/>
      <c r="BZO92" s="5"/>
      <c r="BZP92" s="5"/>
      <c r="BZQ92" s="5"/>
      <c r="BZR92" s="5"/>
      <c r="BZS92" s="5"/>
      <c r="BZT92" s="5"/>
      <c r="BZU92" s="5"/>
      <c r="BZV92" s="5"/>
      <c r="BZW92" s="5"/>
      <c r="BZX92" s="5"/>
      <c r="BZY92" s="5"/>
      <c r="BZZ92" s="5"/>
      <c r="CAA92" s="5"/>
      <c r="CAB92" s="5"/>
      <c r="CAC92" s="5"/>
      <c r="CAD92" s="5"/>
      <c r="CAE92" s="5"/>
      <c r="CAF92" s="5"/>
      <c r="CAG92" s="5"/>
      <c r="CAH92" s="5"/>
      <c r="CAI92" s="5"/>
      <c r="CAJ92" s="5"/>
      <c r="CAK92" s="5"/>
      <c r="CAL92" s="5"/>
      <c r="CAM92" s="5"/>
      <c r="CAN92" s="5"/>
      <c r="CAO92" s="5"/>
      <c r="CAP92" s="5"/>
      <c r="CAQ92" s="5"/>
      <c r="CAR92" s="5"/>
      <c r="CAS92" s="5"/>
      <c r="CAT92" s="5"/>
      <c r="CAU92" s="5"/>
      <c r="CAV92" s="5"/>
      <c r="CAW92" s="5"/>
      <c r="CAX92" s="5"/>
      <c r="CAY92" s="5"/>
      <c r="CAZ92" s="5"/>
      <c r="CBA92" s="5"/>
      <c r="CBB92" s="5"/>
      <c r="CBC92" s="5"/>
      <c r="CBD92" s="5"/>
      <c r="CBE92" s="5"/>
      <c r="CBF92" s="5"/>
      <c r="CBG92" s="5"/>
      <c r="CBH92" s="5"/>
      <c r="CBI92" s="5"/>
      <c r="CBJ92" s="5"/>
      <c r="CBK92" s="5"/>
      <c r="CBL92" s="5"/>
      <c r="CBM92" s="5"/>
      <c r="CBN92" s="5"/>
      <c r="CBO92" s="5"/>
      <c r="CBP92" s="5"/>
      <c r="CBQ92" s="5"/>
      <c r="CBR92" s="5"/>
      <c r="CBS92" s="5"/>
      <c r="CBT92" s="5"/>
      <c r="CBU92" s="5"/>
      <c r="CBV92" s="5"/>
      <c r="CBW92" s="5"/>
      <c r="CBX92" s="5"/>
      <c r="CBY92" s="5"/>
      <c r="CBZ92" s="5"/>
      <c r="CCA92" s="5"/>
      <c r="CCB92" s="5"/>
      <c r="CCC92" s="5"/>
      <c r="CCD92" s="5"/>
      <c r="CCE92" s="5"/>
      <c r="CCF92" s="5"/>
      <c r="CCG92" s="5"/>
      <c r="CCH92" s="5"/>
      <c r="CCI92" s="5"/>
      <c r="CCJ92" s="5"/>
      <c r="CCK92" s="5"/>
      <c r="CCL92" s="5"/>
      <c r="CCM92" s="5"/>
      <c r="CCN92" s="5"/>
      <c r="CCO92" s="5"/>
      <c r="CCP92" s="5"/>
      <c r="CCQ92" s="5"/>
      <c r="CCR92" s="5"/>
      <c r="CCS92" s="5"/>
      <c r="CCT92" s="5"/>
      <c r="CCU92" s="5"/>
      <c r="CCV92" s="5"/>
      <c r="CCW92" s="5"/>
      <c r="CCX92" s="5"/>
      <c r="CCY92" s="5"/>
      <c r="CCZ92" s="5"/>
      <c r="CDA92" s="5"/>
      <c r="CDB92" s="5"/>
      <c r="CDC92" s="5"/>
      <c r="CDD92" s="5"/>
      <c r="CDE92" s="5"/>
      <c r="CDF92" s="5"/>
      <c r="CDG92" s="5"/>
      <c r="CDH92" s="5"/>
      <c r="CDI92" s="5"/>
      <c r="CDJ92" s="5"/>
      <c r="CDK92" s="5"/>
      <c r="CDL92" s="5"/>
      <c r="CDM92" s="5"/>
      <c r="CDN92" s="5"/>
      <c r="CDO92" s="5"/>
      <c r="CDP92" s="5"/>
      <c r="CDQ92" s="5"/>
      <c r="CDR92" s="5"/>
      <c r="CDS92" s="5"/>
      <c r="CDT92" s="5"/>
      <c r="CDU92" s="5"/>
      <c r="CDV92" s="5"/>
      <c r="CDW92" s="5"/>
      <c r="CDX92" s="5"/>
      <c r="CDY92" s="5"/>
      <c r="CDZ92" s="5"/>
      <c r="CEA92" s="5"/>
      <c r="CEB92" s="5"/>
      <c r="CEC92" s="5"/>
      <c r="CED92" s="5"/>
      <c r="CEE92" s="5"/>
      <c r="CEF92" s="5"/>
      <c r="CEG92" s="5"/>
      <c r="CEH92" s="5"/>
      <c r="CEI92" s="5"/>
      <c r="CEJ92" s="5"/>
      <c r="CEK92" s="5"/>
      <c r="CEL92" s="5"/>
      <c r="CEM92" s="5"/>
      <c r="CEN92" s="5"/>
      <c r="CEO92" s="5"/>
      <c r="CEP92" s="5"/>
      <c r="CEQ92" s="5"/>
      <c r="CER92" s="5"/>
      <c r="CES92" s="5"/>
      <c r="CET92" s="5"/>
      <c r="CEU92" s="5"/>
      <c r="CEV92" s="5"/>
      <c r="CEW92" s="5"/>
      <c r="CEX92" s="5"/>
      <c r="CEY92" s="5"/>
      <c r="CEZ92" s="5"/>
      <c r="CFA92" s="5"/>
      <c r="CFB92" s="5"/>
      <c r="CFC92" s="5"/>
      <c r="CFD92" s="5"/>
      <c r="CFE92" s="5"/>
      <c r="CFF92" s="5"/>
      <c r="CFG92" s="5"/>
      <c r="CFH92" s="5"/>
      <c r="CFI92" s="5"/>
      <c r="CFJ92" s="5"/>
      <c r="CFK92" s="5"/>
      <c r="CFL92" s="5"/>
      <c r="CFM92" s="5"/>
      <c r="CFN92" s="5"/>
      <c r="CFO92" s="5"/>
      <c r="CFP92" s="5"/>
      <c r="CFQ92" s="5"/>
      <c r="CFR92" s="5"/>
      <c r="CFS92" s="5"/>
      <c r="CFT92" s="5"/>
      <c r="CFU92" s="5"/>
      <c r="CFV92" s="5"/>
      <c r="CFW92" s="5"/>
      <c r="CFX92" s="5"/>
      <c r="CFY92" s="5"/>
      <c r="CFZ92" s="5"/>
      <c r="CGA92" s="5"/>
      <c r="CGB92" s="5"/>
      <c r="CGC92" s="5"/>
      <c r="CGD92" s="5"/>
      <c r="CGE92" s="5"/>
      <c r="CGF92" s="5"/>
      <c r="CGG92" s="5"/>
      <c r="CGH92" s="5"/>
      <c r="CGI92" s="5"/>
      <c r="CGJ92" s="5"/>
      <c r="CGK92" s="5"/>
      <c r="CGL92" s="5"/>
      <c r="CGM92" s="5"/>
      <c r="CGN92" s="5"/>
      <c r="CGO92" s="5"/>
      <c r="CGP92" s="5"/>
      <c r="CGQ92" s="5"/>
      <c r="CGR92" s="5"/>
      <c r="CGS92" s="5"/>
      <c r="CGT92" s="5"/>
      <c r="CGU92" s="5"/>
      <c r="CGV92" s="5"/>
      <c r="CGW92" s="5"/>
      <c r="CGX92" s="5"/>
      <c r="CGY92" s="5"/>
      <c r="CGZ92" s="5"/>
      <c r="CHA92" s="5"/>
      <c r="CHB92" s="5"/>
      <c r="CHC92" s="5"/>
      <c r="CHD92" s="5"/>
      <c r="CHE92" s="5"/>
      <c r="CHF92" s="5"/>
      <c r="CHG92" s="5"/>
      <c r="CHH92" s="5"/>
      <c r="CHI92" s="5"/>
      <c r="CHJ92" s="5"/>
      <c r="CHK92" s="5"/>
      <c r="CHL92" s="5"/>
      <c r="CHM92" s="5"/>
      <c r="CHN92" s="5"/>
      <c r="CHO92" s="5"/>
      <c r="CHP92" s="5"/>
      <c r="CHQ92" s="5"/>
      <c r="CHR92" s="5"/>
      <c r="CHS92" s="5"/>
      <c r="CHT92" s="5"/>
      <c r="CHU92" s="5"/>
      <c r="CHV92" s="5"/>
      <c r="CHW92" s="5"/>
      <c r="CHX92" s="5"/>
      <c r="CHY92" s="5"/>
      <c r="CHZ92" s="5"/>
      <c r="CIA92" s="5"/>
      <c r="CIB92" s="5"/>
      <c r="CIC92" s="5"/>
      <c r="CID92" s="5"/>
      <c r="CIE92" s="5"/>
      <c r="CIF92" s="5"/>
      <c r="CIG92" s="5"/>
      <c r="CIH92" s="5"/>
      <c r="CII92" s="5"/>
      <c r="CIJ92" s="5"/>
      <c r="CIK92" s="5"/>
      <c r="CIL92" s="5"/>
      <c r="CIM92" s="5"/>
      <c r="CIN92" s="5"/>
      <c r="CIO92" s="5"/>
      <c r="CIP92" s="5"/>
      <c r="CIQ92" s="5"/>
      <c r="CIR92" s="5"/>
      <c r="CIS92" s="5"/>
      <c r="CIT92" s="5"/>
      <c r="CIU92" s="5"/>
      <c r="CIV92" s="5"/>
      <c r="CIW92" s="5"/>
      <c r="CIX92" s="5"/>
      <c r="CIY92" s="5"/>
      <c r="CIZ92" s="5"/>
      <c r="CJA92" s="5"/>
      <c r="CJB92" s="5"/>
      <c r="CJC92" s="5"/>
      <c r="CJD92" s="5"/>
      <c r="CJE92" s="5"/>
      <c r="CJF92" s="5"/>
      <c r="CJG92" s="5"/>
      <c r="CJH92" s="5"/>
      <c r="CJI92" s="5"/>
      <c r="CJJ92" s="5"/>
      <c r="CJK92" s="5"/>
      <c r="CJL92" s="5"/>
      <c r="CJM92" s="5"/>
      <c r="CJN92" s="5"/>
      <c r="CJO92" s="5"/>
      <c r="CJP92" s="5"/>
      <c r="CJQ92" s="5"/>
      <c r="CJR92" s="5"/>
      <c r="CJS92" s="5"/>
      <c r="CJT92" s="5"/>
      <c r="CJU92" s="5"/>
      <c r="CJV92" s="5"/>
      <c r="CJW92" s="5"/>
      <c r="CJX92" s="5"/>
      <c r="CJY92" s="5"/>
      <c r="CJZ92" s="5"/>
      <c r="CKA92" s="5"/>
      <c r="CKB92" s="5"/>
      <c r="CKC92" s="5"/>
      <c r="CKD92" s="5"/>
      <c r="CKE92" s="5"/>
      <c r="CKF92" s="5"/>
      <c r="CKG92" s="5"/>
      <c r="CKH92" s="5"/>
      <c r="CKI92" s="5"/>
      <c r="CKJ92" s="5"/>
      <c r="CKK92" s="5"/>
      <c r="CKL92" s="5"/>
      <c r="CKM92" s="5"/>
      <c r="CKN92" s="5"/>
      <c r="CKO92" s="5"/>
      <c r="CKP92" s="5"/>
      <c r="CKQ92" s="5"/>
      <c r="CKR92" s="5"/>
      <c r="CKS92" s="5"/>
      <c r="CKT92" s="5"/>
      <c r="CKU92" s="5"/>
      <c r="CKV92" s="5"/>
      <c r="CKW92" s="5"/>
      <c r="CKX92" s="5"/>
      <c r="CKY92" s="5"/>
      <c r="CKZ92" s="5"/>
      <c r="CLA92" s="5"/>
      <c r="CLB92" s="5"/>
      <c r="CLC92" s="5"/>
      <c r="CLD92" s="5"/>
      <c r="CLE92" s="5"/>
      <c r="CLF92" s="5"/>
      <c r="CLG92" s="5"/>
      <c r="CLH92" s="5"/>
      <c r="CLI92" s="5"/>
      <c r="CLJ92" s="5"/>
      <c r="CLK92" s="5"/>
      <c r="CLL92" s="5"/>
      <c r="CLM92" s="5"/>
      <c r="CLN92" s="5"/>
      <c r="CLO92" s="5"/>
      <c r="CLP92" s="5"/>
      <c r="CLQ92" s="5"/>
      <c r="CLR92" s="5"/>
      <c r="CLS92" s="5"/>
      <c r="CLT92" s="5"/>
      <c r="CLU92" s="5"/>
      <c r="CLV92" s="5"/>
      <c r="CLW92" s="5"/>
      <c r="CLX92" s="5"/>
      <c r="CLY92" s="5"/>
      <c r="CLZ92" s="5"/>
      <c r="CMA92" s="5"/>
      <c r="CMB92" s="5"/>
      <c r="CMC92" s="5"/>
      <c r="CMD92" s="5"/>
      <c r="CME92" s="5"/>
      <c r="CMF92" s="5"/>
      <c r="CMG92" s="5"/>
      <c r="CMH92" s="5"/>
      <c r="CMI92" s="5"/>
      <c r="CMJ92" s="5"/>
      <c r="CMK92" s="5"/>
      <c r="CML92" s="5"/>
      <c r="CMM92" s="5"/>
      <c r="CMN92" s="5"/>
      <c r="CMO92" s="5"/>
      <c r="CMP92" s="5"/>
      <c r="CMQ92" s="5"/>
      <c r="CMR92" s="5"/>
      <c r="CMS92" s="5"/>
      <c r="CMT92" s="5"/>
      <c r="CMU92" s="5"/>
      <c r="CMV92" s="5"/>
      <c r="CMW92" s="5"/>
      <c r="CMX92" s="5"/>
      <c r="CMY92" s="5"/>
      <c r="CMZ92" s="5"/>
      <c r="CNA92" s="5"/>
      <c r="CNB92" s="5"/>
      <c r="CNC92" s="5"/>
      <c r="CND92" s="5"/>
      <c r="CNE92" s="5"/>
      <c r="CNF92" s="5"/>
      <c r="CNG92" s="5"/>
      <c r="CNH92" s="5"/>
      <c r="CNI92" s="5"/>
      <c r="CNJ92" s="5"/>
      <c r="CNK92" s="5"/>
      <c r="CNL92" s="5"/>
      <c r="CNM92" s="5"/>
      <c r="CNN92" s="5"/>
      <c r="CNO92" s="5"/>
      <c r="CNP92" s="5"/>
      <c r="CNQ92" s="5"/>
      <c r="CNR92" s="5"/>
      <c r="CNS92" s="5"/>
      <c r="CNT92" s="5"/>
      <c r="CNU92" s="5"/>
      <c r="CNV92" s="5"/>
      <c r="CNW92" s="5"/>
      <c r="CNX92" s="5"/>
      <c r="CNY92" s="5"/>
      <c r="CNZ92" s="5"/>
      <c r="COA92" s="5"/>
      <c r="COB92" s="5"/>
      <c r="COC92" s="5"/>
      <c r="COD92" s="5"/>
      <c r="COE92" s="5"/>
      <c r="COF92" s="5"/>
      <c r="COG92" s="5"/>
      <c r="COH92" s="5"/>
      <c r="COI92" s="5"/>
      <c r="COJ92" s="5"/>
      <c r="COK92" s="5"/>
      <c r="COL92" s="5"/>
      <c r="COM92" s="5"/>
      <c r="CON92" s="5"/>
      <c r="COO92" s="5"/>
      <c r="COP92" s="5"/>
      <c r="COQ92" s="5"/>
      <c r="COR92" s="5"/>
      <c r="COS92" s="5"/>
      <c r="COT92" s="5"/>
      <c r="COU92" s="5"/>
      <c r="COV92" s="5"/>
      <c r="COW92" s="5"/>
      <c r="COX92" s="5"/>
      <c r="COY92" s="5"/>
      <c r="COZ92" s="5"/>
      <c r="CPA92" s="5"/>
      <c r="CPB92" s="5"/>
      <c r="CPC92" s="5"/>
      <c r="CPD92" s="5"/>
      <c r="CPE92" s="5"/>
      <c r="CPF92" s="5"/>
      <c r="CPG92" s="5"/>
      <c r="CPH92" s="5"/>
      <c r="CPI92" s="5"/>
      <c r="CPJ92" s="5"/>
      <c r="CPK92" s="5"/>
      <c r="CPL92" s="5"/>
      <c r="CPM92" s="5"/>
      <c r="CPN92" s="5"/>
      <c r="CPO92" s="5"/>
      <c r="CPP92" s="5"/>
      <c r="CPQ92" s="5"/>
      <c r="CPR92" s="5"/>
      <c r="CPS92" s="5"/>
      <c r="CPT92" s="5"/>
      <c r="CPU92" s="5"/>
      <c r="CPV92" s="5"/>
      <c r="CPW92" s="5"/>
      <c r="CPX92" s="5"/>
      <c r="CPY92" s="5"/>
      <c r="CPZ92" s="5"/>
      <c r="CQA92" s="5"/>
      <c r="CQB92" s="5"/>
      <c r="CQC92" s="5"/>
      <c r="CQD92" s="5"/>
      <c r="CQE92" s="5"/>
      <c r="CQF92" s="5"/>
      <c r="CQG92" s="5"/>
      <c r="CQH92" s="5"/>
      <c r="CQI92" s="5"/>
      <c r="CQJ92" s="5"/>
      <c r="CQK92" s="5"/>
      <c r="CQL92" s="5"/>
      <c r="CQM92" s="5"/>
      <c r="CQN92" s="5"/>
      <c r="CQO92" s="5"/>
      <c r="CQP92" s="5"/>
      <c r="CQQ92" s="5"/>
      <c r="CQR92" s="5"/>
      <c r="CQS92" s="5"/>
      <c r="CQT92" s="5"/>
      <c r="CQU92" s="5"/>
      <c r="CQV92" s="5"/>
      <c r="CQW92" s="5"/>
      <c r="CQX92" s="5"/>
      <c r="CQY92" s="5"/>
      <c r="CQZ92" s="5"/>
      <c r="CRA92" s="5"/>
      <c r="CRB92" s="5"/>
      <c r="CRC92" s="5"/>
      <c r="CRD92" s="5"/>
      <c r="CRE92" s="5"/>
      <c r="CRF92" s="5"/>
      <c r="CRG92" s="5"/>
      <c r="CRH92" s="5"/>
      <c r="CRI92" s="5"/>
      <c r="CRJ92" s="5"/>
      <c r="CRK92" s="5"/>
      <c r="CRL92" s="5"/>
      <c r="CRM92" s="5"/>
      <c r="CRN92" s="5"/>
      <c r="CRO92" s="5"/>
      <c r="CRP92" s="5"/>
      <c r="CRQ92" s="5"/>
      <c r="CRR92" s="5"/>
      <c r="CRS92" s="5"/>
      <c r="CRT92" s="5"/>
      <c r="CRU92" s="5"/>
      <c r="CRV92" s="5"/>
      <c r="CRW92" s="5"/>
      <c r="CRX92" s="5"/>
      <c r="CRY92" s="5"/>
      <c r="CRZ92" s="5"/>
      <c r="CSA92" s="5"/>
      <c r="CSB92" s="5"/>
      <c r="CSC92" s="5"/>
      <c r="CSD92" s="5"/>
      <c r="CSE92" s="5"/>
      <c r="CSF92" s="5"/>
      <c r="CSG92" s="5"/>
      <c r="CSH92" s="5"/>
      <c r="CSI92" s="5"/>
      <c r="CSJ92" s="5"/>
      <c r="CSK92" s="5"/>
      <c r="CSL92" s="5"/>
      <c r="CSM92" s="5"/>
      <c r="CSN92" s="5"/>
      <c r="CSO92" s="5"/>
      <c r="CSP92" s="5"/>
      <c r="CSQ92" s="5"/>
      <c r="CSR92" s="5"/>
      <c r="CSS92" s="5"/>
      <c r="CST92" s="5"/>
      <c r="CSU92" s="5"/>
      <c r="CSV92" s="5"/>
      <c r="CSW92" s="5"/>
      <c r="CSX92" s="5"/>
      <c r="CSY92" s="5"/>
      <c r="CSZ92" s="5"/>
      <c r="CTA92" s="5"/>
      <c r="CTB92" s="5"/>
      <c r="CTC92" s="5"/>
      <c r="CTD92" s="5"/>
      <c r="CTE92" s="5"/>
      <c r="CTF92" s="5"/>
      <c r="CTG92" s="5"/>
      <c r="CTH92" s="5"/>
      <c r="CTI92" s="5"/>
      <c r="CTJ92" s="5"/>
      <c r="CTK92" s="5"/>
      <c r="CTL92" s="5"/>
      <c r="CTM92" s="5"/>
      <c r="CTN92" s="5"/>
      <c r="CTO92" s="5"/>
      <c r="CTP92" s="5"/>
      <c r="CTQ92" s="5"/>
      <c r="CTR92" s="5"/>
      <c r="CTS92" s="5"/>
      <c r="CTT92" s="5"/>
      <c r="CTU92" s="5"/>
      <c r="CTV92" s="5"/>
      <c r="CTW92" s="5"/>
      <c r="CTX92" s="5"/>
      <c r="CTY92" s="5"/>
      <c r="CTZ92" s="5"/>
      <c r="CUA92" s="5"/>
      <c r="CUB92" s="5"/>
      <c r="CUC92" s="5"/>
      <c r="CUD92" s="5"/>
      <c r="CUE92" s="5"/>
      <c r="CUF92" s="5"/>
      <c r="CUG92" s="5"/>
      <c r="CUH92" s="5"/>
      <c r="CUI92" s="5"/>
      <c r="CUJ92" s="5"/>
      <c r="CUK92" s="5"/>
      <c r="CUL92" s="5"/>
      <c r="CUM92" s="5"/>
      <c r="CUN92" s="5"/>
      <c r="CUO92" s="5"/>
      <c r="CUP92" s="5"/>
      <c r="CUQ92" s="5"/>
      <c r="CUR92" s="5"/>
      <c r="CUS92" s="5"/>
      <c r="CUT92" s="5"/>
      <c r="CUU92" s="5"/>
      <c r="CUV92" s="5"/>
      <c r="CUW92" s="5"/>
      <c r="CUX92" s="5"/>
      <c r="CUY92" s="5"/>
      <c r="CUZ92" s="5"/>
      <c r="CVA92" s="5"/>
      <c r="CVB92" s="5"/>
      <c r="CVC92" s="5"/>
      <c r="CVD92" s="5"/>
      <c r="CVE92" s="5"/>
      <c r="CVF92" s="5"/>
      <c r="CVG92" s="5"/>
      <c r="CVH92" s="5"/>
      <c r="CVI92" s="5"/>
      <c r="CVJ92" s="5"/>
      <c r="CVK92" s="5"/>
      <c r="CVL92" s="5"/>
      <c r="CVM92" s="5"/>
      <c r="CVN92" s="5"/>
      <c r="CVO92" s="5"/>
      <c r="CVP92" s="5"/>
      <c r="CVQ92" s="5"/>
      <c r="CVR92" s="5"/>
      <c r="CVS92" s="5"/>
      <c r="CVT92" s="5"/>
      <c r="CVU92" s="5"/>
      <c r="CVV92" s="5"/>
      <c r="CVW92" s="5"/>
      <c r="CVX92" s="5"/>
      <c r="CVY92" s="5"/>
      <c r="CVZ92" s="5"/>
      <c r="CWA92" s="5"/>
      <c r="CWB92" s="5"/>
      <c r="CWC92" s="5"/>
      <c r="CWD92" s="5"/>
      <c r="CWE92" s="5"/>
      <c r="CWF92" s="5"/>
      <c r="CWG92" s="5"/>
      <c r="CWH92" s="5"/>
      <c r="CWI92" s="5"/>
      <c r="CWJ92" s="5"/>
      <c r="CWK92" s="5"/>
      <c r="CWL92" s="5"/>
      <c r="CWM92" s="5"/>
      <c r="CWN92" s="5"/>
      <c r="CWO92" s="5"/>
      <c r="CWP92" s="5"/>
      <c r="CWQ92" s="5"/>
      <c r="CWR92" s="5"/>
      <c r="CWS92" s="5"/>
      <c r="CWT92" s="5"/>
      <c r="CWU92" s="5"/>
      <c r="CWV92" s="5"/>
      <c r="CWW92" s="5"/>
      <c r="CWX92" s="5"/>
      <c r="CWY92" s="5"/>
      <c r="CWZ92" s="5"/>
      <c r="CXA92" s="5"/>
      <c r="CXB92" s="5"/>
      <c r="CXC92" s="5"/>
      <c r="CXD92" s="5"/>
      <c r="CXE92" s="5"/>
      <c r="CXF92" s="5"/>
      <c r="CXG92" s="5"/>
      <c r="CXH92" s="5"/>
      <c r="CXI92" s="5"/>
      <c r="CXJ92" s="5"/>
      <c r="CXK92" s="5"/>
      <c r="CXL92" s="5"/>
      <c r="CXM92" s="5"/>
      <c r="CXN92" s="5"/>
      <c r="CXO92" s="5"/>
      <c r="CXP92" s="5"/>
      <c r="CXQ92" s="5"/>
      <c r="CXR92" s="5"/>
      <c r="CXS92" s="5"/>
      <c r="CXT92" s="5"/>
      <c r="CXU92" s="5"/>
      <c r="CXV92" s="5"/>
      <c r="CXW92" s="5"/>
      <c r="CXX92" s="5"/>
      <c r="CXY92" s="5"/>
      <c r="CXZ92" s="5"/>
      <c r="CYA92" s="5"/>
      <c r="CYB92" s="5"/>
      <c r="CYC92" s="5"/>
      <c r="CYD92" s="5"/>
      <c r="CYE92" s="5"/>
      <c r="CYF92" s="5"/>
      <c r="CYG92" s="5"/>
      <c r="CYH92" s="5"/>
      <c r="CYI92" s="5"/>
      <c r="CYJ92" s="5"/>
      <c r="CYK92" s="5"/>
      <c r="CYL92" s="5"/>
      <c r="CYM92" s="5"/>
      <c r="CYN92" s="5"/>
      <c r="CYO92" s="5"/>
      <c r="CYP92" s="5"/>
      <c r="CYQ92" s="5"/>
      <c r="CYR92" s="5"/>
      <c r="CYS92" s="5"/>
      <c r="CYT92" s="5"/>
      <c r="CYU92" s="5"/>
      <c r="CYV92" s="5"/>
      <c r="CYW92" s="5"/>
      <c r="CYX92" s="5"/>
      <c r="CYY92" s="5"/>
      <c r="CYZ92" s="5"/>
      <c r="CZA92" s="5"/>
      <c r="CZB92" s="5"/>
      <c r="CZC92" s="5"/>
      <c r="CZD92" s="5"/>
      <c r="CZE92" s="5"/>
      <c r="CZF92" s="5"/>
      <c r="CZG92" s="5"/>
      <c r="CZH92" s="5"/>
      <c r="CZI92" s="5"/>
      <c r="CZJ92" s="5"/>
      <c r="CZK92" s="5"/>
      <c r="CZL92" s="5"/>
      <c r="CZM92" s="5"/>
      <c r="CZN92" s="5"/>
      <c r="CZO92" s="5"/>
      <c r="CZP92" s="5"/>
      <c r="CZQ92" s="5"/>
      <c r="CZR92" s="5"/>
      <c r="CZS92" s="5"/>
      <c r="CZT92" s="5"/>
      <c r="CZU92" s="5"/>
      <c r="CZV92" s="5"/>
      <c r="CZW92" s="5"/>
      <c r="CZX92" s="5"/>
      <c r="CZY92" s="5"/>
      <c r="CZZ92" s="5"/>
      <c r="DAA92" s="5"/>
      <c r="DAB92" s="5"/>
      <c r="DAC92" s="5"/>
      <c r="DAD92" s="5"/>
      <c r="DAE92" s="5"/>
      <c r="DAF92" s="5"/>
      <c r="DAG92" s="5"/>
      <c r="DAH92" s="5"/>
      <c r="DAI92" s="5"/>
      <c r="DAJ92" s="5"/>
      <c r="DAK92" s="5"/>
      <c r="DAL92" s="5"/>
      <c r="DAM92" s="5"/>
      <c r="DAN92" s="5"/>
      <c r="DAO92" s="5"/>
      <c r="DAP92" s="5"/>
      <c r="DAQ92" s="5"/>
      <c r="DAR92" s="5"/>
      <c r="DAS92" s="5"/>
      <c r="DAT92" s="5"/>
      <c r="DAU92" s="5"/>
      <c r="DAV92" s="5"/>
      <c r="DAW92" s="5"/>
      <c r="DAX92" s="5"/>
      <c r="DAY92" s="5"/>
      <c r="DAZ92" s="5"/>
      <c r="DBA92" s="5"/>
      <c r="DBB92" s="5"/>
      <c r="DBC92" s="5"/>
      <c r="DBD92" s="5"/>
      <c r="DBE92" s="5"/>
      <c r="DBF92" s="5"/>
      <c r="DBG92" s="5"/>
      <c r="DBH92" s="5"/>
      <c r="DBI92" s="5"/>
      <c r="DBJ92" s="5"/>
      <c r="DBK92" s="5"/>
      <c r="DBL92" s="5"/>
      <c r="DBM92" s="5"/>
      <c r="DBN92" s="5"/>
      <c r="DBO92" s="5"/>
      <c r="DBP92" s="5"/>
      <c r="DBQ92" s="5"/>
      <c r="DBR92" s="5"/>
      <c r="DBS92" s="5"/>
      <c r="DBT92" s="5"/>
      <c r="DBU92" s="5"/>
      <c r="DBV92" s="5"/>
      <c r="DBW92" s="5"/>
      <c r="DBX92" s="5"/>
      <c r="DBY92" s="5"/>
      <c r="DBZ92" s="5"/>
      <c r="DCA92" s="5"/>
      <c r="DCB92" s="5"/>
      <c r="DCC92" s="5"/>
      <c r="DCD92" s="5"/>
      <c r="DCE92" s="5"/>
      <c r="DCF92" s="5"/>
      <c r="DCG92" s="5"/>
      <c r="DCH92" s="5"/>
      <c r="DCI92" s="5"/>
      <c r="DCJ92" s="5"/>
      <c r="DCK92" s="5"/>
      <c r="DCL92" s="5"/>
      <c r="DCM92" s="5"/>
      <c r="DCN92" s="5"/>
      <c r="DCO92" s="5"/>
      <c r="DCP92" s="5"/>
      <c r="DCQ92" s="5"/>
      <c r="DCR92" s="5"/>
      <c r="DCS92" s="5"/>
      <c r="DCT92" s="5"/>
      <c r="DCU92" s="5"/>
      <c r="DCV92" s="5"/>
      <c r="DCW92" s="5"/>
      <c r="DCX92" s="5"/>
      <c r="DCY92" s="5"/>
      <c r="DCZ92" s="5"/>
      <c r="DDA92" s="5"/>
      <c r="DDB92" s="5"/>
      <c r="DDC92" s="5"/>
      <c r="DDD92" s="5"/>
      <c r="DDE92" s="5"/>
      <c r="DDF92" s="5"/>
      <c r="DDG92" s="5"/>
      <c r="DDH92" s="5"/>
      <c r="DDI92" s="5"/>
      <c r="DDJ92" s="5"/>
      <c r="DDK92" s="5"/>
      <c r="DDL92" s="5"/>
      <c r="DDM92" s="5"/>
      <c r="DDN92" s="5"/>
      <c r="DDO92" s="5"/>
      <c r="DDP92" s="5"/>
      <c r="DDQ92" s="5"/>
      <c r="DDR92" s="5"/>
      <c r="DDS92" s="5"/>
      <c r="DDT92" s="5"/>
      <c r="DDU92" s="5"/>
      <c r="DDV92" s="5"/>
      <c r="DDW92" s="5"/>
      <c r="DDX92" s="5"/>
      <c r="DDY92" s="5"/>
      <c r="DDZ92" s="5"/>
      <c r="DEA92" s="5"/>
      <c r="DEB92" s="5"/>
      <c r="DEC92" s="5"/>
      <c r="DED92" s="5"/>
      <c r="DEE92" s="5"/>
      <c r="DEF92" s="5"/>
      <c r="DEG92" s="5"/>
      <c r="DEH92" s="5"/>
      <c r="DEI92" s="5"/>
      <c r="DEJ92" s="5"/>
      <c r="DEK92" s="5"/>
      <c r="DEL92" s="5"/>
      <c r="DEM92" s="5"/>
      <c r="DEN92" s="5"/>
      <c r="DEO92" s="5"/>
      <c r="DEP92" s="5"/>
      <c r="DEQ92" s="5"/>
      <c r="DER92" s="5"/>
      <c r="DES92" s="5"/>
      <c r="DET92" s="5"/>
      <c r="DEU92" s="5"/>
      <c r="DEV92" s="5"/>
      <c r="DEW92" s="5"/>
      <c r="DEX92" s="5"/>
      <c r="DEY92" s="5"/>
      <c r="DEZ92" s="5"/>
      <c r="DFA92" s="5"/>
      <c r="DFB92" s="5"/>
      <c r="DFC92" s="5"/>
      <c r="DFD92" s="5"/>
      <c r="DFE92" s="5"/>
      <c r="DFF92" s="5"/>
      <c r="DFG92" s="5"/>
      <c r="DFH92" s="5"/>
      <c r="DFI92" s="5"/>
      <c r="DFJ92" s="5"/>
      <c r="DFK92" s="5"/>
      <c r="DFL92" s="5"/>
      <c r="DFM92" s="5"/>
      <c r="DFN92" s="5"/>
      <c r="DFO92" s="5"/>
      <c r="DFP92" s="5"/>
      <c r="DFQ92" s="5"/>
      <c r="DFR92" s="5"/>
      <c r="DFS92" s="5"/>
      <c r="DFT92" s="5"/>
      <c r="DFU92" s="5"/>
      <c r="DFV92" s="5"/>
      <c r="DFW92" s="5"/>
      <c r="DFX92" s="5"/>
      <c r="DFY92" s="5"/>
      <c r="DFZ92" s="5"/>
      <c r="DGA92" s="5"/>
      <c r="DGB92" s="5"/>
      <c r="DGC92" s="5"/>
      <c r="DGD92" s="5"/>
      <c r="DGE92" s="5"/>
      <c r="DGF92" s="5"/>
      <c r="DGG92" s="5"/>
      <c r="DGH92" s="5"/>
      <c r="DGI92" s="5"/>
      <c r="DGJ92" s="5"/>
      <c r="DGK92" s="5"/>
      <c r="DGL92" s="5"/>
      <c r="DGM92" s="5"/>
      <c r="DGN92" s="5"/>
      <c r="DGO92" s="5"/>
      <c r="DGP92" s="5"/>
      <c r="DGQ92" s="5"/>
      <c r="DGR92" s="5"/>
      <c r="DGS92" s="5"/>
      <c r="DGT92" s="5"/>
      <c r="DGU92" s="5"/>
      <c r="DGV92" s="5"/>
      <c r="DGW92" s="5"/>
      <c r="DGX92" s="5"/>
      <c r="DGY92" s="5"/>
      <c r="DGZ92" s="5"/>
      <c r="DHA92" s="5"/>
      <c r="DHB92" s="5"/>
      <c r="DHC92" s="5"/>
      <c r="DHD92" s="5"/>
      <c r="DHE92" s="5"/>
      <c r="DHF92" s="5"/>
      <c r="DHG92" s="5"/>
      <c r="DHH92" s="5"/>
      <c r="DHI92" s="5"/>
      <c r="DHJ92" s="5"/>
      <c r="DHK92" s="5"/>
      <c r="DHL92" s="5"/>
      <c r="DHM92" s="5"/>
      <c r="DHN92" s="5"/>
      <c r="DHO92" s="5"/>
      <c r="DHP92" s="5"/>
      <c r="DHQ92" s="5"/>
      <c r="DHR92" s="5"/>
      <c r="DHS92" s="5"/>
      <c r="DHT92" s="5"/>
      <c r="DHU92" s="5"/>
      <c r="DHV92" s="5"/>
      <c r="DHW92" s="5"/>
      <c r="DHX92" s="5"/>
      <c r="DHY92" s="5"/>
      <c r="DHZ92" s="5"/>
      <c r="DIA92" s="5"/>
      <c r="DIB92" s="5"/>
      <c r="DIC92" s="5"/>
      <c r="DID92" s="5"/>
      <c r="DIE92" s="5"/>
      <c r="DIF92" s="5"/>
      <c r="DIG92" s="5"/>
      <c r="DIH92" s="5"/>
      <c r="DII92" s="5"/>
      <c r="DIJ92" s="5"/>
      <c r="DIK92" s="5"/>
      <c r="DIL92" s="5"/>
      <c r="DIM92" s="5"/>
      <c r="DIN92" s="5"/>
      <c r="DIO92" s="5"/>
      <c r="DIP92" s="5"/>
      <c r="DIQ92" s="5"/>
      <c r="DIR92" s="5"/>
      <c r="DIS92" s="5"/>
      <c r="DIT92" s="5"/>
      <c r="DIU92" s="5"/>
      <c r="DIV92" s="5"/>
      <c r="DIW92" s="5"/>
      <c r="DIX92" s="5"/>
      <c r="DIY92" s="5"/>
      <c r="DIZ92" s="5"/>
      <c r="DJA92" s="5"/>
      <c r="DJB92" s="5"/>
      <c r="DJC92" s="5"/>
      <c r="DJD92" s="5"/>
      <c r="DJE92" s="5"/>
      <c r="DJF92" s="5"/>
      <c r="DJG92" s="5"/>
      <c r="DJH92" s="5"/>
      <c r="DJI92" s="5"/>
      <c r="DJJ92" s="5"/>
      <c r="DJK92" s="5"/>
      <c r="DJL92" s="5"/>
      <c r="DJM92" s="5"/>
      <c r="DJN92" s="5"/>
      <c r="DJO92" s="5"/>
      <c r="DJP92" s="5"/>
      <c r="DJQ92" s="5"/>
      <c r="DJR92" s="5"/>
      <c r="DJS92" s="5"/>
      <c r="DJT92" s="5"/>
      <c r="DJU92" s="5"/>
      <c r="DJV92" s="5"/>
      <c r="DJW92" s="5"/>
      <c r="DJX92" s="5"/>
      <c r="DJY92" s="5"/>
      <c r="DJZ92" s="5"/>
      <c r="DKA92" s="5"/>
      <c r="DKB92" s="5"/>
      <c r="DKC92" s="5"/>
      <c r="DKD92" s="5"/>
      <c r="DKE92" s="5"/>
      <c r="DKF92" s="5"/>
      <c r="DKG92" s="5"/>
      <c r="DKH92" s="5"/>
      <c r="DKI92" s="5"/>
      <c r="DKJ92" s="5"/>
      <c r="DKK92" s="5"/>
      <c r="DKL92" s="5"/>
      <c r="DKM92" s="5"/>
      <c r="DKN92" s="5"/>
      <c r="DKO92" s="5"/>
      <c r="DKP92" s="5"/>
      <c r="DKQ92" s="5"/>
      <c r="DKR92" s="5"/>
      <c r="DKS92" s="5"/>
      <c r="DKT92" s="5"/>
      <c r="DKU92" s="5"/>
      <c r="DKV92" s="5"/>
      <c r="DKW92" s="5"/>
      <c r="DKX92" s="5"/>
      <c r="DKY92" s="5"/>
      <c r="DKZ92" s="5"/>
      <c r="DLA92" s="5"/>
      <c r="DLB92" s="5"/>
      <c r="DLC92" s="5"/>
      <c r="DLD92" s="5"/>
      <c r="DLE92" s="5"/>
      <c r="DLF92" s="5"/>
      <c r="DLG92" s="5"/>
      <c r="DLH92" s="5"/>
      <c r="DLI92" s="5"/>
      <c r="DLJ92" s="5"/>
      <c r="DLK92" s="5"/>
      <c r="DLL92" s="5"/>
      <c r="DLM92" s="5"/>
      <c r="DLN92" s="5"/>
      <c r="DLO92" s="5"/>
      <c r="DLP92" s="5"/>
      <c r="DLQ92" s="5"/>
      <c r="DLR92" s="5"/>
      <c r="DLS92" s="5"/>
      <c r="DLT92" s="5"/>
      <c r="DLU92" s="5"/>
      <c r="DLV92" s="5"/>
      <c r="DLW92" s="5"/>
      <c r="DLX92" s="5"/>
      <c r="DLY92" s="5"/>
      <c r="DLZ92" s="5"/>
      <c r="DMA92" s="5"/>
      <c r="DMB92" s="5"/>
      <c r="DMC92" s="5"/>
      <c r="DMD92" s="5"/>
      <c r="DME92" s="5"/>
      <c r="DMF92" s="5"/>
      <c r="DMG92" s="5"/>
      <c r="DMH92" s="5"/>
      <c r="DMI92" s="5"/>
      <c r="DMJ92" s="5"/>
      <c r="DMK92" s="5"/>
      <c r="DML92" s="5"/>
      <c r="DMM92" s="5"/>
      <c r="DMN92" s="5"/>
      <c r="DMO92" s="5"/>
      <c r="DMP92" s="5"/>
      <c r="DMQ92" s="5"/>
      <c r="DMR92" s="5"/>
      <c r="DMS92" s="5"/>
      <c r="DMT92" s="5"/>
      <c r="DMU92" s="5"/>
      <c r="DMV92" s="5"/>
      <c r="DMW92" s="5"/>
      <c r="DMX92" s="5"/>
      <c r="DMY92" s="5"/>
      <c r="DMZ92" s="5"/>
      <c r="DNA92" s="5"/>
      <c r="DNB92" s="5"/>
      <c r="DNC92" s="5"/>
      <c r="DND92" s="5"/>
      <c r="DNE92" s="5"/>
      <c r="DNF92" s="5"/>
      <c r="DNG92" s="5"/>
      <c r="DNH92" s="5"/>
      <c r="DNI92" s="5"/>
      <c r="DNJ92" s="5"/>
      <c r="DNK92" s="5"/>
      <c r="DNL92" s="5"/>
      <c r="DNM92" s="5"/>
      <c r="DNN92" s="5"/>
      <c r="DNO92" s="5"/>
      <c r="DNP92" s="5"/>
      <c r="DNQ92" s="5"/>
      <c r="DNR92" s="5"/>
      <c r="DNS92" s="5"/>
      <c r="DNT92" s="5"/>
      <c r="DNU92" s="5"/>
      <c r="DNV92" s="5"/>
      <c r="DNW92" s="5"/>
      <c r="DNX92" s="5"/>
      <c r="DNY92" s="5"/>
      <c r="DNZ92" s="5"/>
      <c r="DOA92" s="5"/>
      <c r="DOB92" s="5"/>
      <c r="DOC92" s="5"/>
      <c r="DOD92" s="5"/>
      <c r="DOE92" s="5"/>
      <c r="DOF92" s="5"/>
      <c r="DOG92" s="5"/>
      <c r="DOH92" s="5"/>
      <c r="DOI92" s="5"/>
      <c r="DOJ92" s="5"/>
      <c r="DOK92" s="5"/>
      <c r="DOL92" s="5"/>
      <c r="DOM92" s="5"/>
      <c r="DON92" s="5"/>
      <c r="DOO92" s="5"/>
      <c r="DOP92" s="5"/>
      <c r="DOQ92" s="5"/>
      <c r="DOR92" s="5"/>
      <c r="DOS92" s="5"/>
      <c r="DOT92" s="5"/>
      <c r="DOU92" s="5"/>
      <c r="DOV92" s="5"/>
      <c r="DOW92" s="5"/>
      <c r="DOX92" s="5"/>
      <c r="DOY92" s="5"/>
      <c r="DOZ92" s="5"/>
      <c r="DPA92" s="5"/>
      <c r="DPB92" s="5"/>
      <c r="DPC92" s="5"/>
      <c r="DPD92" s="5"/>
      <c r="DPE92" s="5"/>
      <c r="DPF92" s="5"/>
      <c r="DPG92" s="5"/>
      <c r="DPH92" s="5"/>
      <c r="DPI92" s="5"/>
      <c r="DPJ92" s="5"/>
      <c r="DPK92" s="5"/>
      <c r="DPL92" s="5"/>
      <c r="DPM92" s="5"/>
      <c r="DPN92" s="5"/>
      <c r="DPO92" s="5"/>
      <c r="DPP92" s="5"/>
      <c r="DPQ92" s="5"/>
      <c r="DPR92" s="5"/>
      <c r="DPS92" s="5"/>
      <c r="DPT92" s="5"/>
      <c r="DPU92" s="5"/>
      <c r="DPV92" s="5"/>
      <c r="DPW92" s="5"/>
      <c r="DPX92" s="5"/>
      <c r="DPY92" s="5"/>
      <c r="DPZ92" s="5"/>
      <c r="DQA92" s="5"/>
      <c r="DQB92" s="5"/>
      <c r="DQC92" s="5"/>
      <c r="DQD92" s="5"/>
      <c r="DQE92" s="5"/>
      <c r="DQF92" s="5"/>
      <c r="DQG92" s="5"/>
      <c r="DQH92" s="5"/>
      <c r="DQI92" s="5"/>
      <c r="DQJ92" s="5"/>
      <c r="DQK92" s="5"/>
      <c r="DQL92" s="5"/>
      <c r="DQM92" s="5"/>
      <c r="DQN92" s="5"/>
      <c r="DQO92" s="5"/>
      <c r="DQP92" s="5"/>
      <c r="DQQ92" s="5"/>
      <c r="DQR92" s="5"/>
      <c r="DQS92" s="5"/>
      <c r="DQT92" s="5"/>
      <c r="DQU92" s="5"/>
      <c r="DQV92" s="5"/>
      <c r="DQW92" s="5"/>
      <c r="DQX92" s="5"/>
      <c r="DQY92" s="5"/>
      <c r="DQZ92" s="5"/>
      <c r="DRA92" s="5"/>
      <c r="DRB92" s="5"/>
      <c r="DRC92" s="5"/>
      <c r="DRD92" s="5"/>
      <c r="DRE92" s="5"/>
      <c r="DRF92" s="5"/>
      <c r="DRG92" s="5"/>
      <c r="DRH92" s="5"/>
      <c r="DRI92" s="5"/>
      <c r="DRJ92" s="5"/>
      <c r="DRK92" s="5"/>
      <c r="DRL92" s="5"/>
      <c r="DRM92" s="5"/>
      <c r="DRN92" s="5"/>
      <c r="DRO92" s="5"/>
      <c r="DRP92" s="5"/>
      <c r="DRQ92" s="5"/>
      <c r="DRR92" s="5"/>
      <c r="DRS92" s="5"/>
      <c r="DRT92" s="5"/>
      <c r="DRU92" s="5"/>
      <c r="DRV92" s="5"/>
      <c r="DRW92" s="5"/>
      <c r="DRX92" s="5"/>
      <c r="DRY92" s="5"/>
      <c r="DRZ92" s="5"/>
      <c r="DSA92" s="5"/>
      <c r="DSB92" s="5"/>
      <c r="DSC92" s="5"/>
      <c r="DSD92" s="5"/>
      <c r="DSE92" s="5"/>
      <c r="DSF92" s="5"/>
      <c r="DSG92" s="5"/>
      <c r="DSH92" s="5"/>
      <c r="DSI92" s="5"/>
      <c r="DSJ92" s="5"/>
      <c r="DSK92" s="5"/>
      <c r="DSL92" s="5"/>
      <c r="DSM92" s="5"/>
      <c r="DSN92" s="5"/>
      <c r="DSO92" s="5"/>
      <c r="DSP92" s="5"/>
      <c r="DSQ92" s="5"/>
      <c r="DSR92" s="5"/>
      <c r="DSS92" s="5"/>
      <c r="DST92" s="5"/>
      <c r="DSU92" s="5"/>
      <c r="DSV92" s="5"/>
      <c r="DSW92" s="5"/>
      <c r="DSX92" s="5"/>
      <c r="DSY92" s="5"/>
      <c r="DSZ92" s="5"/>
      <c r="DTA92" s="5"/>
      <c r="DTB92" s="5"/>
      <c r="DTC92" s="5"/>
      <c r="DTD92" s="5"/>
      <c r="DTE92" s="5"/>
      <c r="DTF92" s="5"/>
      <c r="DTG92" s="5"/>
      <c r="DTH92" s="5"/>
      <c r="DTI92" s="5"/>
      <c r="DTJ92" s="5"/>
      <c r="DTK92" s="5"/>
      <c r="DTL92" s="5"/>
      <c r="DTM92" s="5"/>
      <c r="DTN92" s="5"/>
      <c r="DTO92" s="5"/>
      <c r="DTP92" s="5"/>
      <c r="DTQ92" s="5"/>
      <c r="DTR92" s="5"/>
      <c r="DTS92" s="5"/>
      <c r="DTT92" s="5"/>
      <c r="DTU92" s="5"/>
      <c r="DTV92" s="5"/>
      <c r="DTW92" s="5"/>
      <c r="DTX92" s="5"/>
      <c r="DTY92" s="5"/>
      <c r="DTZ92" s="5"/>
      <c r="DUA92" s="5"/>
      <c r="DUB92" s="5"/>
      <c r="DUC92" s="5"/>
      <c r="DUD92" s="5"/>
      <c r="DUE92" s="5"/>
      <c r="DUF92" s="5"/>
      <c r="DUG92" s="5"/>
      <c r="DUH92" s="5"/>
      <c r="DUI92" s="5"/>
      <c r="DUJ92" s="5"/>
      <c r="DUK92" s="5"/>
      <c r="DUL92" s="5"/>
      <c r="DUM92" s="5"/>
      <c r="DUN92" s="5"/>
      <c r="DUO92" s="5"/>
      <c r="DUP92" s="5"/>
      <c r="DUQ92" s="5"/>
      <c r="DUR92" s="5"/>
      <c r="DUS92" s="5"/>
      <c r="DUT92" s="5"/>
      <c r="DUU92" s="5"/>
      <c r="DUV92" s="5"/>
      <c r="DUW92" s="5"/>
      <c r="DUX92" s="5"/>
      <c r="DUY92" s="5"/>
      <c r="DUZ92" s="5"/>
      <c r="DVA92" s="5"/>
      <c r="DVB92" s="5"/>
      <c r="DVC92" s="5"/>
      <c r="DVD92" s="5"/>
      <c r="DVE92" s="5"/>
      <c r="DVF92" s="5"/>
      <c r="DVG92" s="5"/>
      <c r="DVH92" s="5"/>
      <c r="DVI92" s="5"/>
      <c r="DVJ92" s="5"/>
      <c r="DVK92" s="5"/>
      <c r="DVL92" s="5"/>
      <c r="DVM92" s="5"/>
      <c r="DVN92" s="5"/>
      <c r="DVO92" s="5"/>
      <c r="DVP92" s="5"/>
      <c r="DVQ92" s="5"/>
      <c r="DVR92" s="5"/>
      <c r="DVS92" s="5"/>
      <c r="DVT92" s="5"/>
      <c r="DVU92" s="5"/>
      <c r="DVV92" s="5"/>
      <c r="DVW92" s="5"/>
      <c r="DVX92" s="5"/>
      <c r="DVY92" s="5"/>
      <c r="DVZ92" s="5"/>
      <c r="DWA92" s="5"/>
      <c r="DWB92" s="5"/>
      <c r="DWC92" s="5"/>
      <c r="DWD92" s="5"/>
      <c r="DWE92" s="5"/>
      <c r="DWF92" s="5"/>
      <c r="DWG92" s="5"/>
      <c r="DWH92" s="5"/>
      <c r="DWI92" s="5"/>
      <c r="DWJ92" s="5"/>
      <c r="DWK92" s="5"/>
      <c r="DWL92" s="5"/>
      <c r="DWM92" s="5"/>
      <c r="DWN92" s="5"/>
      <c r="DWO92" s="5"/>
      <c r="DWP92" s="5"/>
      <c r="DWQ92" s="5"/>
      <c r="DWR92" s="5"/>
      <c r="DWS92" s="5"/>
      <c r="DWT92" s="5"/>
      <c r="DWU92" s="5"/>
      <c r="DWV92" s="5"/>
      <c r="DWW92" s="5"/>
      <c r="DWX92" s="5"/>
      <c r="DWY92" s="5"/>
      <c r="DWZ92" s="5"/>
      <c r="DXA92" s="5"/>
      <c r="DXB92" s="5"/>
      <c r="DXC92" s="5"/>
      <c r="DXD92" s="5"/>
      <c r="DXE92" s="5"/>
      <c r="DXF92" s="5"/>
      <c r="DXG92" s="5"/>
      <c r="DXH92" s="5"/>
      <c r="DXI92" s="5"/>
      <c r="DXJ92" s="5"/>
      <c r="DXK92" s="5"/>
      <c r="DXL92" s="5"/>
      <c r="DXM92" s="5"/>
      <c r="DXN92" s="5"/>
      <c r="DXO92" s="5"/>
      <c r="DXP92" s="5"/>
      <c r="DXQ92" s="5"/>
      <c r="DXR92" s="5"/>
      <c r="DXS92" s="5"/>
      <c r="DXT92" s="5"/>
      <c r="DXU92" s="5"/>
      <c r="DXV92" s="5"/>
      <c r="DXW92" s="5"/>
      <c r="DXX92" s="5"/>
      <c r="DXY92" s="5"/>
      <c r="DXZ92" s="5"/>
      <c r="DYA92" s="5"/>
      <c r="DYB92" s="5"/>
      <c r="DYC92" s="5"/>
      <c r="DYD92" s="5"/>
      <c r="DYE92" s="5"/>
      <c r="DYF92" s="5"/>
      <c r="DYG92" s="5"/>
      <c r="DYH92" s="5"/>
      <c r="DYI92" s="5"/>
      <c r="DYJ92" s="5"/>
      <c r="DYK92" s="5"/>
      <c r="DYL92" s="5"/>
      <c r="DYM92" s="5"/>
      <c r="DYN92" s="5"/>
      <c r="DYO92" s="5"/>
      <c r="DYP92" s="5"/>
      <c r="DYQ92" s="5"/>
      <c r="DYR92" s="5"/>
      <c r="DYS92" s="5"/>
      <c r="DYT92" s="5"/>
      <c r="DYU92" s="5"/>
      <c r="DYV92" s="5"/>
      <c r="DYW92" s="5"/>
      <c r="DYX92" s="5"/>
      <c r="DYY92" s="5"/>
      <c r="DYZ92" s="5"/>
      <c r="DZA92" s="5"/>
      <c r="DZB92" s="5"/>
      <c r="DZC92" s="5"/>
      <c r="DZD92" s="5"/>
      <c r="DZE92" s="5"/>
      <c r="DZF92" s="5"/>
      <c r="DZG92" s="5"/>
      <c r="DZH92" s="5"/>
      <c r="DZI92" s="5"/>
      <c r="DZJ92" s="5"/>
      <c r="DZK92" s="5"/>
      <c r="DZL92" s="5"/>
      <c r="DZM92" s="5"/>
      <c r="DZN92" s="5"/>
      <c r="DZO92" s="5"/>
      <c r="DZP92" s="5"/>
      <c r="DZQ92" s="5"/>
      <c r="DZR92" s="5"/>
      <c r="DZS92" s="5"/>
      <c r="DZT92" s="5"/>
      <c r="DZU92" s="5"/>
      <c r="DZV92" s="5"/>
      <c r="DZW92" s="5"/>
      <c r="DZX92" s="5"/>
      <c r="DZY92" s="5"/>
      <c r="DZZ92" s="5"/>
      <c r="EAA92" s="5"/>
      <c r="EAB92" s="5"/>
      <c r="EAC92" s="5"/>
      <c r="EAD92" s="5"/>
      <c r="EAE92" s="5"/>
      <c r="EAF92" s="5"/>
      <c r="EAG92" s="5"/>
      <c r="EAH92" s="5"/>
      <c r="EAI92" s="5"/>
      <c r="EAJ92" s="5"/>
      <c r="EAK92" s="5"/>
      <c r="EAL92" s="5"/>
      <c r="EAM92" s="5"/>
      <c r="EAN92" s="5"/>
      <c r="EAO92" s="5"/>
      <c r="EAP92" s="5"/>
      <c r="EAQ92" s="5"/>
      <c r="EAR92" s="5"/>
      <c r="EAS92" s="5"/>
      <c r="EAT92" s="5"/>
      <c r="EAU92" s="5"/>
      <c r="EAV92" s="5"/>
      <c r="EAW92" s="5"/>
      <c r="EAX92" s="5"/>
      <c r="EAY92" s="5"/>
      <c r="EAZ92" s="5"/>
      <c r="EBA92" s="5"/>
      <c r="EBB92" s="5"/>
      <c r="EBC92" s="5"/>
      <c r="EBD92" s="5"/>
      <c r="EBE92" s="5"/>
      <c r="EBF92" s="5"/>
      <c r="EBG92" s="5"/>
      <c r="EBH92" s="5"/>
      <c r="EBI92" s="5"/>
      <c r="EBJ92" s="5"/>
      <c r="EBK92" s="5"/>
      <c r="EBL92" s="5"/>
      <c r="EBM92" s="5"/>
      <c r="EBN92" s="5"/>
      <c r="EBO92" s="5"/>
      <c r="EBP92" s="5"/>
      <c r="EBQ92" s="5"/>
      <c r="EBR92" s="5"/>
      <c r="EBS92" s="5"/>
      <c r="EBT92" s="5"/>
      <c r="EBU92" s="5"/>
      <c r="EBV92" s="5"/>
      <c r="EBW92" s="5"/>
      <c r="EBX92" s="5"/>
      <c r="EBY92" s="5"/>
      <c r="EBZ92" s="5"/>
      <c r="ECA92" s="5"/>
      <c r="ECB92" s="5"/>
      <c r="ECC92" s="5"/>
      <c r="ECD92" s="5"/>
      <c r="ECE92" s="5"/>
      <c r="ECF92" s="5"/>
      <c r="ECG92" s="5"/>
      <c r="ECH92" s="5"/>
      <c r="ECI92" s="5"/>
      <c r="ECJ92" s="5"/>
      <c r="ECK92" s="5"/>
      <c r="ECL92" s="5"/>
      <c r="ECM92" s="5"/>
      <c r="ECN92" s="5"/>
      <c r="ECO92" s="5"/>
      <c r="ECP92" s="5"/>
      <c r="ECQ92" s="5"/>
      <c r="ECR92" s="5"/>
      <c r="ECS92" s="5"/>
      <c r="ECT92" s="5"/>
      <c r="ECU92" s="5"/>
      <c r="ECV92" s="5"/>
      <c r="ECW92" s="5"/>
      <c r="ECX92" s="5"/>
      <c r="ECY92" s="5"/>
      <c r="ECZ92" s="5"/>
      <c r="EDA92" s="5"/>
      <c r="EDB92" s="5"/>
      <c r="EDC92" s="5"/>
      <c r="EDD92" s="5"/>
      <c r="EDE92" s="5"/>
      <c r="EDF92" s="5"/>
      <c r="EDG92" s="5"/>
      <c r="EDH92" s="5"/>
      <c r="EDI92" s="5"/>
      <c r="EDJ92" s="5"/>
      <c r="EDK92" s="5"/>
      <c r="EDL92" s="5"/>
      <c r="EDM92" s="5"/>
      <c r="EDN92" s="5"/>
      <c r="EDO92" s="5"/>
      <c r="EDP92" s="5"/>
      <c r="EDQ92" s="5"/>
      <c r="EDR92" s="5"/>
      <c r="EDS92" s="5"/>
      <c r="EDT92" s="5"/>
      <c r="EDU92" s="5"/>
      <c r="EDV92" s="5"/>
      <c r="EDW92" s="5"/>
      <c r="EDX92" s="5"/>
      <c r="EDY92" s="5"/>
      <c r="EDZ92" s="5"/>
      <c r="EEA92" s="5"/>
      <c r="EEB92" s="5"/>
      <c r="EEC92" s="5"/>
      <c r="EED92" s="5"/>
      <c r="EEE92" s="5"/>
      <c r="EEF92" s="5"/>
      <c r="EEG92" s="5"/>
      <c r="EEH92" s="5"/>
      <c r="EEI92" s="5"/>
      <c r="EEJ92" s="5"/>
      <c r="EEK92" s="5"/>
      <c r="EEL92" s="5"/>
      <c r="EEM92" s="5"/>
      <c r="EEN92" s="5"/>
      <c r="EEO92" s="5"/>
      <c r="EEP92" s="5"/>
      <c r="EEQ92" s="5"/>
      <c r="EER92" s="5"/>
      <c r="EES92" s="5"/>
      <c r="EET92" s="5"/>
      <c r="EEU92" s="5"/>
      <c r="EEV92" s="5"/>
      <c r="EEW92" s="5"/>
      <c r="EEX92" s="5"/>
      <c r="EEY92" s="5"/>
      <c r="EEZ92" s="5"/>
      <c r="EFA92" s="5"/>
      <c r="EFB92" s="5"/>
      <c r="EFC92" s="5"/>
      <c r="EFD92" s="5"/>
      <c r="EFE92" s="5"/>
      <c r="EFF92" s="5"/>
      <c r="EFG92" s="5"/>
      <c r="EFH92" s="5"/>
      <c r="EFI92" s="5"/>
      <c r="EFJ92" s="5"/>
      <c r="EFK92" s="5"/>
      <c r="EFL92" s="5"/>
      <c r="EFM92" s="5"/>
      <c r="EFN92" s="5"/>
      <c r="EFO92" s="5"/>
      <c r="EFP92" s="5"/>
      <c r="EFQ92" s="5"/>
      <c r="EFR92" s="5"/>
      <c r="EFS92" s="5"/>
      <c r="EFT92" s="5"/>
      <c r="EFU92" s="5"/>
      <c r="EFV92" s="5"/>
      <c r="EFW92" s="5"/>
      <c r="EFX92" s="5"/>
      <c r="EFY92" s="5"/>
      <c r="EFZ92" s="5"/>
      <c r="EGA92" s="5"/>
      <c r="EGB92" s="5"/>
      <c r="EGC92" s="5"/>
      <c r="EGD92" s="5"/>
      <c r="EGE92" s="5"/>
      <c r="EGF92" s="5"/>
      <c r="EGG92" s="5"/>
      <c r="EGH92" s="5"/>
      <c r="EGI92" s="5"/>
      <c r="EGJ92" s="5"/>
      <c r="EGK92" s="5"/>
      <c r="EGL92" s="5"/>
      <c r="EGM92" s="5"/>
      <c r="EGN92" s="5"/>
      <c r="EGO92" s="5"/>
      <c r="EGP92" s="5"/>
      <c r="EGQ92" s="5"/>
      <c r="EGR92" s="5"/>
      <c r="EGS92" s="5"/>
      <c r="EGT92" s="5"/>
      <c r="EGU92" s="5"/>
      <c r="EGV92" s="5"/>
      <c r="EGW92" s="5"/>
      <c r="EGX92" s="5"/>
      <c r="EGY92" s="5"/>
      <c r="EGZ92" s="5"/>
      <c r="EHA92" s="5"/>
      <c r="EHB92" s="5"/>
      <c r="EHC92" s="5"/>
      <c r="EHD92" s="5"/>
      <c r="EHE92" s="5"/>
      <c r="EHF92" s="5"/>
      <c r="EHG92" s="5"/>
      <c r="EHH92" s="5"/>
      <c r="EHI92" s="5"/>
      <c r="EHJ92" s="5"/>
      <c r="EHK92" s="5"/>
      <c r="EHL92" s="5"/>
      <c r="EHM92" s="5"/>
      <c r="EHN92" s="5"/>
      <c r="EHO92" s="5"/>
      <c r="EHP92" s="5"/>
      <c r="EHQ92" s="5"/>
      <c r="EHR92" s="5"/>
      <c r="EHS92" s="5"/>
      <c r="EHT92" s="5"/>
      <c r="EHU92" s="5"/>
      <c r="EHV92" s="5"/>
      <c r="EHW92" s="5"/>
      <c r="EHX92" s="5"/>
      <c r="EHY92" s="5"/>
      <c r="EHZ92" s="5"/>
      <c r="EIA92" s="5"/>
      <c r="EIB92" s="5"/>
      <c r="EIC92" s="5"/>
      <c r="EID92" s="5"/>
      <c r="EIE92" s="5"/>
      <c r="EIF92" s="5"/>
      <c r="EIG92" s="5"/>
      <c r="EIH92" s="5"/>
      <c r="EII92" s="5"/>
      <c r="EIJ92" s="5"/>
      <c r="EIK92" s="5"/>
      <c r="EIL92" s="5"/>
      <c r="EIM92" s="5"/>
      <c r="EIN92" s="5"/>
      <c r="EIO92" s="5"/>
      <c r="EIP92" s="5"/>
      <c r="EIQ92" s="5"/>
      <c r="EIR92" s="5"/>
      <c r="EIS92" s="5"/>
      <c r="EIT92" s="5"/>
      <c r="EIU92" s="5"/>
      <c r="EIV92" s="5"/>
      <c r="EIW92" s="5"/>
      <c r="EIX92" s="5"/>
      <c r="EIY92" s="5"/>
      <c r="EIZ92" s="5"/>
      <c r="EJA92" s="5"/>
      <c r="EJB92" s="5"/>
      <c r="EJC92" s="5"/>
      <c r="EJD92" s="5"/>
      <c r="EJE92" s="5"/>
      <c r="EJF92" s="5"/>
      <c r="EJG92" s="5"/>
      <c r="EJH92" s="5"/>
      <c r="EJI92" s="5"/>
      <c r="EJJ92" s="5"/>
      <c r="EJK92" s="5"/>
      <c r="EJL92" s="5"/>
      <c r="EJM92" s="5"/>
      <c r="EJN92" s="5"/>
      <c r="EJO92" s="5"/>
      <c r="EJP92" s="5"/>
      <c r="EJQ92" s="5"/>
      <c r="EJR92" s="5"/>
      <c r="EJS92" s="5"/>
      <c r="EJT92" s="5"/>
      <c r="EJU92" s="5"/>
      <c r="EJV92" s="5"/>
      <c r="EJW92" s="5"/>
      <c r="EJX92" s="5"/>
      <c r="EJY92" s="5"/>
      <c r="EJZ92" s="5"/>
      <c r="EKA92" s="5"/>
      <c r="EKB92" s="5"/>
      <c r="EKC92" s="5"/>
      <c r="EKD92" s="5"/>
      <c r="EKE92" s="5"/>
      <c r="EKF92" s="5"/>
      <c r="EKG92" s="5"/>
      <c r="EKH92" s="5"/>
      <c r="EKI92" s="5"/>
      <c r="EKJ92" s="5"/>
      <c r="EKK92" s="5"/>
      <c r="EKL92" s="5"/>
      <c r="EKM92" s="5"/>
      <c r="EKN92" s="5"/>
      <c r="EKO92" s="5"/>
      <c r="EKP92" s="5"/>
      <c r="EKQ92" s="5"/>
      <c r="EKR92" s="5"/>
      <c r="EKS92" s="5"/>
      <c r="EKT92" s="5"/>
      <c r="EKU92" s="5"/>
      <c r="EKV92" s="5"/>
      <c r="EKW92" s="5"/>
      <c r="EKX92" s="5"/>
      <c r="EKY92" s="5"/>
      <c r="EKZ92" s="5"/>
      <c r="ELA92" s="5"/>
      <c r="ELB92" s="5"/>
      <c r="ELC92" s="5"/>
      <c r="ELD92" s="5"/>
      <c r="ELE92" s="5"/>
      <c r="ELF92" s="5"/>
      <c r="ELG92" s="5"/>
      <c r="ELH92" s="5"/>
      <c r="ELI92" s="5"/>
      <c r="ELJ92" s="5"/>
      <c r="ELK92" s="5"/>
      <c r="ELL92" s="5"/>
      <c r="ELM92" s="5"/>
      <c r="ELN92" s="5"/>
      <c r="ELO92" s="5"/>
      <c r="ELP92" s="5"/>
      <c r="ELQ92" s="5"/>
      <c r="ELR92" s="5"/>
      <c r="ELS92" s="5"/>
      <c r="ELT92" s="5"/>
      <c r="ELU92" s="5"/>
      <c r="ELV92" s="5"/>
      <c r="ELW92" s="5"/>
      <c r="ELX92" s="5"/>
      <c r="ELY92" s="5"/>
      <c r="ELZ92" s="5"/>
      <c r="EMA92" s="5"/>
      <c r="EMB92" s="5"/>
      <c r="EMC92" s="5"/>
      <c r="EMD92" s="5"/>
      <c r="EME92" s="5"/>
      <c r="EMF92" s="5"/>
      <c r="EMG92" s="5"/>
      <c r="EMH92" s="5"/>
      <c r="EMI92" s="5"/>
      <c r="EMJ92" s="5"/>
      <c r="EMK92" s="5"/>
      <c r="EML92" s="5"/>
      <c r="EMM92" s="5"/>
      <c r="EMN92" s="5"/>
      <c r="EMO92" s="5"/>
      <c r="EMP92" s="5"/>
      <c r="EMQ92" s="5"/>
      <c r="EMR92" s="5"/>
      <c r="EMS92" s="5"/>
      <c r="EMT92" s="5"/>
      <c r="EMU92" s="5"/>
      <c r="EMV92" s="5"/>
      <c r="EMW92" s="5"/>
      <c r="EMX92" s="5"/>
      <c r="EMY92" s="5"/>
      <c r="EMZ92" s="5"/>
      <c r="ENA92" s="5"/>
      <c r="ENB92" s="5"/>
      <c r="ENC92" s="5"/>
      <c r="END92" s="5"/>
      <c r="ENE92" s="5"/>
      <c r="ENF92" s="5"/>
      <c r="ENG92" s="5"/>
      <c r="ENH92" s="5"/>
      <c r="ENI92" s="5"/>
      <c r="ENJ92" s="5"/>
      <c r="ENK92" s="5"/>
      <c r="ENL92" s="5"/>
      <c r="ENM92" s="5"/>
      <c r="ENN92" s="5"/>
      <c r="ENO92" s="5"/>
      <c r="ENP92" s="5"/>
      <c r="ENQ92" s="5"/>
      <c r="ENR92" s="5"/>
      <c r="ENS92" s="5"/>
      <c r="ENT92" s="5"/>
      <c r="ENU92" s="5"/>
      <c r="ENV92" s="5"/>
      <c r="ENW92" s="5"/>
      <c r="ENX92" s="5"/>
      <c r="ENY92" s="5"/>
      <c r="ENZ92" s="5"/>
      <c r="EOA92" s="5"/>
      <c r="EOB92" s="5"/>
      <c r="EOC92" s="5"/>
      <c r="EOD92" s="5"/>
      <c r="EOE92" s="5"/>
      <c r="EOF92" s="5"/>
      <c r="EOG92" s="5"/>
      <c r="EOH92" s="5"/>
      <c r="EOI92" s="5"/>
      <c r="EOJ92" s="5"/>
      <c r="EOK92" s="5"/>
      <c r="EOL92" s="5"/>
      <c r="EOM92" s="5"/>
      <c r="EON92" s="5"/>
      <c r="EOO92" s="5"/>
      <c r="EOP92" s="5"/>
      <c r="EOQ92" s="5"/>
      <c r="EOR92" s="5"/>
      <c r="EOS92" s="5"/>
      <c r="EOT92" s="5"/>
      <c r="EOU92" s="5"/>
      <c r="EOV92" s="5"/>
      <c r="EOW92" s="5"/>
      <c r="EOX92" s="5"/>
      <c r="EOY92" s="5"/>
      <c r="EOZ92" s="5"/>
      <c r="EPA92" s="5"/>
      <c r="EPB92" s="5"/>
      <c r="EPC92" s="5"/>
      <c r="EPD92" s="5"/>
      <c r="EPE92" s="5"/>
      <c r="EPF92" s="5"/>
      <c r="EPG92" s="5"/>
      <c r="EPH92" s="5"/>
      <c r="EPI92" s="5"/>
      <c r="EPJ92" s="5"/>
      <c r="EPK92" s="5"/>
      <c r="EPL92" s="5"/>
      <c r="EPM92" s="5"/>
      <c r="EPN92" s="5"/>
      <c r="EPO92" s="5"/>
      <c r="EPP92" s="5"/>
      <c r="EPQ92" s="5"/>
      <c r="EPR92" s="5"/>
      <c r="EPS92" s="5"/>
      <c r="EPT92" s="5"/>
      <c r="EPU92" s="5"/>
      <c r="EPV92" s="5"/>
      <c r="EPW92" s="5"/>
      <c r="EPX92" s="5"/>
      <c r="EPY92" s="5"/>
      <c r="EPZ92" s="5"/>
      <c r="EQA92" s="5"/>
      <c r="EQB92" s="5"/>
      <c r="EQC92" s="5"/>
      <c r="EQD92" s="5"/>
      <c r="EQE92" s="5"/>
      <c r="EQF92" s="5"/>
      <c r="EQG92" s="5"/>
      <c r="EQH92" s="5"/>
      <c r="EQI92" s="5"/>
      <c r="EQJ92" s="5"/>
      <c r="EQK92" s="5"/>
      <c r="EQL92" s="5"/>
      <c r="EQM92" s="5"/>
      <c r="EQN92" s="5"/>
      <c r="EQO92" s="5"/>
      <c r="EQP92" s="5"/>
      <c r="EQQ92" s="5"/>
      <c r="EQR92" s="5"/>
      <c r="EQS92" s="5"/>
      <c r="EQT92" s="5"/>
      <c r="EQU92" s="5"/>
      <c r="EQV92" s="5"/>
      <c r="EQW92" s="5"/>
      <c r="EQX92" s="5"/>
      <c r="EQY92" s="5"/>
      <c r="EQZ92" s="5"/>
      <c r="ERA92" s="5"/>
      <c r="ERB92" s="5"/>
      <c r="ERC92" s="5"/>
      <c r="ERD92" s="5"/>
      <c r="ERE92" s="5"/>
      <c r="ERF92" s="5"/>
      <c r="ERG92" s="5"/>
      <c r="ERH92" s="5"/>
      <c r="ERI92" s="5"/>
      <c r="ERJ92" s="5"/>
      <c r="ERK92" s="5"/>
      <c r="ERL92" s="5"/>
      <c r="ERM92" s="5"/>
      <c r="ERN92" s="5"/>
      <c r="ERO92" s="5"/>
      <c r="ERP92" s="5"/>
      <c r="ERQ92" s="5"/>
      <c r="ERR92" s="5"/>
      <c r="ERS92" s="5"/>
      <c r="ERT92" s="5"/>
      <c r="ERU92" s="5"/>
      <c r="ERV92" s="5"/>
      <c r="ERW92" s="5"/>
      <c r="ERX92" s="5"/>
      <c r="ERY92" s="5"/>
      <c r="ERZ92" s="5"/>
      <c r="ESA92" s="5"/>
      <c r="ESB92" s="5"/>
      <c r="ESC92" s="5"/>
      <c r="ESD92" s="5"/>
      <c r="ESE92" s="5"/>
      <c r="ESF92" s="5"/>
      <c r="ESG92" s="5"/>
      <c r="ESH92" s="5"/>
      <c r="ESI92" s="5"/>
      <c r="ESJ92" s="5"/>
      <c r="ESK92" s="5"/>
      <c r="ESL92" s="5"/>
      <c r="ESM92" s="5"/>
      <c r="ESN92" s="5"/>
      <c r="ESO92" s="5"/>
      <c r="ESP92" s="5"/>
      <c r="ESQ92" s="5"/>
      <c r="ESR92" s="5"/>
      <c r="ESS92" s="5"/>
      <c r="EST92" s="5"/>
      <c r="ESU92" s="5"/>
      <c r="ESV92" s="5"/>
      <c r="ESW92" s="5"/>
      <c r="ESX92" s="5"/>
      <c r="ESY92" s="5"/>
      <c r="ESZ92" s="5"/>
      <c r="ETA92" s="5"/>
      <c r="ETB92" s="5"/>
      <c r="ETC92" s="5"/>
      <c r="ETD92" s="5"/>
      <c r="ETE92" s="5"/>
      <c r="ETF92" s="5"/>
      <c r="ETG92" s="5"/>
      <c r="ETH92" s="5"/>
      <c r="ETI92" s="5"/>
      <c r="ETJ92" s="5"/>
      <c r="ETK92" s="5"/>
      <c r="ETL92" s="5"/>
      <c r="ETM92" s="5"/>
      <c r="ETN92" s="5"/>
      <c r="ETO92" s="5"/>
      <c r="ETP92" s="5"/>
      <c r="ETQ92" s="5"/>
      <c r="ETR92" s="5"/>
      <c r="ETS92" s="5"/>
      <c r="ETT92" s="5"/>
      <c r="ETU92" s="5"/>
      <c r="ETV92" s="5"/>
      <c r="ETW92" s="5"/>
      <c r="ETX92" s="5"/>
      <c r="ETY92" s="5"/>
      <c r="ETZ92" s="5"/>
      <c r="EUA92" s="5"/>
      <c r="EUB92" s="5"/>
      <c r="EUC92" s="5"/>
      <c r="EUD92" s="5"/>
      <c r="EUE92" s="5"/>
      <c r="EUF92" s="5"/>
      <c r="EUG92" s="5"/>
      <c r="EUH92" s="5"/>
      <c r="EUI92" s="5"/>
      <c r="EUJ92" s="5"/>
      <c r="EUK92" s="5"/>
      <c r="EUL92" s="5"/>
      <c r="EUM92" s="5"/>
      <c r="EUN92" s="5"/>
      <c r="EUO92" s="5"/>
      <c r="EUP92" s="5"/>
      <c r="EUQ92" s="5"/>
      <c r="EUR92" s="5"/>
      <c r="EUS92" s="5"/>
      <c r="EUT92" s="5"/>
      <c r="EUU92" s="5"/>
      <c r="EUV92" s="5"/>
      <c r="EUW92" s="5"/>
      <c r="EUX92" s="5"/>
      <c r="EUY92" s="5"/>
      <c r="EUZ92" s="5"/>
      <c r="EVA92" s="5"/>
      <c r="EVB92" s="5"/>
      <c r="EVC92" s="5"/>
      <c r="EVD92" s="5"/>
      <c r="EVE92" s="5"/>
      <c r="EVF92" s="5"/>
      <c r="EVG92" s="5"/>
      <c r="EVH92" s="5"/>
      <c r="EVI92" s="5"/>
      <c r="EVJ92" s="5"/>
      <c r="EVK92" s="5"/>
      <c r="EVL92" s="5"/>
      <c r="EVM92" s="5"/>
      <c r="EVN92" s="5"/>
      <c r="EVO92" s="5"/>
      <c r="EVP92" s="5"/>
      <c r="EVQ92" s="5"/>
      <c r="EVR92" s="5"/>
      <c r="EVS92" s="5"/>
      <c r="EVT92" s="5"/>
      <c r="EVU92" s="5"/>
      <c r="EVV92" s="5"/>
      <c r="EVW92" s="5"/>
      <c r="EVX92" s="5"/>
      <c r="EVY92" s="5"/>
      <c r="EVZ92" s="5"/>
      <c r="EWA92" s="5"/>
      <c r="EWB92" s="5"/>
      <c r="EWC92" s="5"/>
      <c r="EWD92" s="5"/>
      <c r="EWE92" s="5"/>
      <c r="EWF92" s="5"/>
      <c r="EWG92" s="5"/>
      <c r="EWH92" s="5"/>
      <c r="EWI92" s="5"/>
      <c r="EWJ92" s="5"/>
      <c r="EWK92" s="5"/>
      <c r="EWL92" s="5"/>
      <c r="EWM92" s="5"/>
      <c r="EWN92" s="5"/>
      <c r="EWO92" s="5"/>
      <c r="EWP92" s="5"/>
      <c r="EWQ92" s="5"/>
      <c r="EWR92" s="5"/>
      <c r="EWS92" s="5"/>
      <c r="EWT92" s="5"/>
      <c r="EWU92" s="5"/>
      <c r="EWV92" s="5"/>
      <c r="EWW92" s="5"/>
      <c r="EWX92" s="5"/>
      <c r="EWY92" s="5"/>
      <c r="EWZ92" s="5"/>
      <c r="EXA92" s="5"/>
      <c r="EXB92" s="5"/>
      <c r="EXC92" s="5"/>
      <c r="EXD92" s="5"/>
      <c r="EXE92" s="5"/>
      <c r="EXF92" s="5"/>
      <c r="EXG92" s="5"/>
      <c r="EXH92" s="5"/>
      <c r="EXI92" s="5"/>
      <c r="EXJ92" s="5"/>
      <c r="EXK92" s="5"/>
      <c r="EXL92" s="5"/>
      <c r="EXM92" s="5"/>
      <c r="EXN92" s="5"/>
      <c r="EXO92" s="5"/>
      <c r="EXP92" s="5"/>
      <c r="EXQ92" s="5"/>
      <c r="EXR92" s="5"/>
      <c r="EXS92" s="5"/>
      <c r="EXT92" s="5"/>
      <c r="EXU92" s="5"/>
      <c r="EXV92" s="5"/>
      <c r="EXW92" s="5"/>
      <c r="EXX92" s="5"/>
      <c r="EXY92" s="5"/>
      <c r="EXZ92" s="5"/>
      <c r="EYA92" s="5"/>
      <c r="EYB92" s="5"/>
      <c r="EYC92" s="5"/>
      <c r="EYD92" s="5"/>
      <c r="EYE92" s="5"/>
      <c r="EYF92" s="5"/>
      <c r="EYG92" s="5"/>
      <c r="EYH92" s="5"/>
      <c r="EYI92" s="5"/>
      <c r="EYJ92" s="5"/>
      <c r="EYK92" s="5"/>
      <c r="EYL92" s="5"/>
      <c r="EYM92" s="5"/>
      <c r="EYN92" s="5"/>
      <c r="EYO92" s="5"/>
      <c r="EYP92" s="5"/>
      <c r="EYQ92" s="5"/>
      <c r="EYR92" s="5"/>
      <c r="EYS92" s="5"/>
      <c r="EYT92" s="5"/>
      <c r="EYU92" s="5"/>
      <c r="EYV92" s="5"/>
      <c r="EYW92" s="5"/>
      <c r="EYX92" s="5"/>
      <c r="EYY92" s="5"/>
      <c r="EYZ92" s="5"/>
      <c r="EZA92" s="5"/>
      <c r="EZB92" s="5"/>
      <c r="EZC92" s="5"/>
      <c r="EZD92" s="5"/>
      <c r="EZE92" s="5"/>
      <c r="EZF92" s="5"/>
      <c r="EZG92" s="5"/>
      <c r="EZH92" s="5"/>
      <c r="EZI92" s="5"/>
      <c r="EZJ92" s="5"/>
      <c r="EZK92" s="5"/>
      <c r="EZL92" s="5"/>
      <c r="EZM92" s="5"/>
      <c r="EZN92" s="5"/>
      <c r="EZO92" s="5"/>
      <c r="EZP92" s="5"/>
      <c r="EZQ92" s="5"/>
      <c r="EZR92" s="5"/>
      <c r="EZS92" s="5"/>
      <c r="EZT92" s="5"/>
      <c r="EZU92" s="5"/>
      <c r="EZV92" s="5"/>
      <c r="EZW92" s="5"/>
      <c r="EZX92" s="5"/>
      <c r="EZY92" s="5"/>
      <c r="EZZ92" s="5"/>
      <c r="FAA92" s="5"/>
      <c r="FAB92" s="5"/>
      <c r="FAC92" s="5"/>
      <c r="FAD92" s="5"/>
      <c r="FAE92" s="5"/>
      <c r="FAF92" s="5"/>
      <c r="FAG92" s="5"/>
      <c r="FAH92" s="5"/>
      <c r="FAI92" s="5"/>
      <c r="FAJ92" s="5"/>
      <c r="FAK92" s="5"/>
      <c r="FAL92" s="5"/>
      <c r="FAM92" s="5"/>
      <c r="FAN92" s="5"/>
      <c r="FAO92" s="5"/>
      <c r="FAP92" s="5"/>
      <c r="FAQ92" s="5"/>
      <c r="FAR92" s="5"/>
      <c r="FAS92" s="5"/>
      <c r="FAT92" s="5"/>
      <c r="FAU92" s="5"/>
      <c r="FAV92" s="5"/>
      <c r="FAW92" s="5"/>
      <c r="FAX92" s="5"/>
      <c r="FAY92" s="5"/>
      <c r="FAZ92" s="5"/>
      <c r="FBA92" s="5"/>
      <c r="FBB92" s="5"/>
      <c r="FBC92" s="5"/>
      <c r="FBD92" s="5"/>
      <c r="FBE92" s="5"/>
      <c r="FBF92" s="5"/>
      <c r="FBG92" s="5"/>
      <c r="FBH92" s="5"/>
      <c r="FBI92" s="5"/>
      <c r="FBJ92" s="5"/>
      <c r="FBK92" s="5"/>
      <c r="FBL92" s="5"/>
      <c r="FBM92" s="5"/>
      <c r="FBN92" s="5"/>
      <c r="FBO92" s="5"/>
      <c r="FBP92" s="5"/>
      <c r="FBQ92" s="5"/>
      <c r="FBR92" s="5"/>
      <c r="FBS92" s="5"/>
      <c r="FBT92" s="5"/>
      <c r="FBU92" s="5"/>
      <c r="FBV92" s="5"/>
      <c r="FBW92" s="5"/>
      <c r="FBX92" s="5"/>
      <c r="FBY92" s="5"/>
      <c r="FBZ92" s="5"/>
      <c r="FCA92" s="5"/>
      <c r="FCB92" s="5"/>
      <c r="FCC92" s="5"/>
      <c r="FCD92" s="5"/>
      <c r="FCE92" s="5"/>
      <c r="FCF92" s="5"/>
      <c r="FCG92" s="5"/>
      <c r="FCH92" s="5"/>
      <c r="FCI92" s="5"/>
      <c r="FCJ92" s="5"/>
      <c r="FCK92" s="5"/>
      <c r="FCL92" s="5"/>
      <c r="FCM92" s="5"/>
      <c r="FCN92" s="5"/>
      <c r="FCO92" s="5"/>
      <c r="FCP92" s="5"/>
      <c r="FCQ92" s="5"/>
      <c r="FCR92" s="5"/>
      <c r="FCS92" s="5"/>
      <c r="FCT92" s="5"/>
      <c r="FCU92" s="5"/>
      <c r="FCV92" s="5"/>
      <c r="FCW92" s="5"/>
      <c r="FCX92" s="5"/>
      <c r="FCY92" s="5"/>
      <c r="FCZ92" s="5"/>
      <c r="FDA92" s="5"/>
      <c r="FDB92" s="5"/>
      <c r="FDC92" s="5"/>
      <c r="FDD92" s="5"/>
      <c r="FDE92" s="5"/>
      <c r="FDF92" s="5"/>
      <c r="FDG92" s="5"/>
      <c r="FDH92" s="5"/>
      <c r="FDI92" s="5"/>
      <c r="FDJ92" s="5"/>
      <c r="FDK92" s="5"/>
      <c r="FDL92" s="5"/>
      <c r="FDM92" s="5"/>
      <c r="FDN92" s="5"/>
      <c r="FDO92" s="5"/>
      <c r="FDP92" s="5"/>
      <c r="FDQ92" s="5"/>
      <c r="FDR92" s="5"/>
      <c r="FDS92" s="5"/>
      <c r="FDT92" s="5"/>
      <c r="FDU92" s="5"/>
      <c r="FDV92" s="5"/>
      <c r="FDW92" s="5"/>
      <c r="FDX92" s="5"/>
      <c r="FDY92" s="5"/>
      <c r="FDZ92" s="5"/>
      <c r="FEA92" s="5"/>
      <c r="FEB92" s="5"/>
      <c r="FEC92" s="5"/>
      <c r="FED92" s="5"/>
      <c r="FEE92" s="5"/>
      <c r="FEF92" s="5"/>
      <c r="FEG92" s="5"/>
      <c r="FEH92" s="5"/>
      <c r="FEI92" s="5"/>
      <c r="FEJ92" s="5"/>
      <c r="FEK92" s="5"/>
      <c r="FEL92" s="5"/>
      <c r="FEM92" s="5"/>
      <c r="FEN92" s="5"/>
      <c r="FEO92" s="5"/>
      <c r="FEP92" s="5"/>
      <c r="FEQ92" s="5"/>
      <c r="FER92" s="5"/>
      <c r="FES92" s="5"/>
      <c r="FET92" s="5"/>
      <c r="FEU92" s="5"/>
      <c r="FEV92" s="5"/>
      <c r="FEW92" s="5"/>
      <c r="FEX92" s="5"/>
      <c r="FEY92" s="5"/>
      <c r="FEZ92" s="5"/>
      <c r="FFA92" s="5"/>
      <c r="FFB92" s="5"/>
      <c r="FFC92" s="5"/>
      <c r="FFD92" s="5"/>
      <c r="FFE92" s="5"/>
      <c r="FFF92" s="5"/>
      <c r="FFG92" s="5"/>
      <c r="FFH92" s="5"/>
      <c r="FFI92" s="5"/>
      <c r="FFJ92" s="5"/>
      <c r="FFK92" s="5"/>
      <c r="FFL92" s="5"/>
      <c r="FFM92" s="5"/>
      <c r="FFN92" s="5"/>
      <c r="FFO92" s="5"/>
      <c r="FFP92" s="5"/>
      <c r="FFQ92" s="5"/>
      <c r="FFR92" s="5"/>
      <c r="FFS92" s="5"/>
      <c r="FFT92" s="5"/>
      <c r="FFU92" s="5"/>
      <c r="FFV92" s="5"/>
      <c r="FFW92" s="5"/>
      <c r="FFX92" s="5"/>
      <c r="FFY92" s="5"/>
      <c r="FFZ92" s="5"/>
      <c r="FGA92" s="5"/>
      <c r="FGB92" s="5"/>
      <c r="FGC92" s="5"/>
      <c r="FGD92" s="5"/>
      <c r="FGE92" s="5"/>
      <c r="FGF92" s="5"/>
      <c r="FGG92" s="5"/>
      <c r="FGH92" s="5"/>
      <c r="FGI92" s="5"/>
      <c r="FGJ92" s="5"/>
      <c r="FGK92" s="5"/>
      <c r="FGL92" s="5"/>
      <c r="FGM92" s="5"/>
      <c r="FGN92" s="5"/>
      <c r="FGO92" s="5"/>
      <c r="FGP92" s="5"/>
      <c r="FGQ92" s="5"/>
      <c r="FGR92" s="5"/>
      <c r="FGS92" s="5"/>
      <c r="FGT92" s="5"/>
      <c r="FGU92" s="5"/>
      <c r="FGV92" s="5"/>
      <c r="FGW92" s="5"/>
      <c r="FGX92" s="5"/>
      <c r="FGY92" s="5"/>
      <c r="FGZ92" s="5"/>
      <c r="FHA92" s="5"/>
      <c r="FHB92" s="5"/>
      <c r="FHC92" s="5"/>
      <c r="FHD92" s="5"/>
      <c r="FHE92" s="5"/>
      <c r="FHF92" s="5"/>
      <c r="FHG92" s="5"/>
      <c r="FHH92" s="5"/>
      <c r="FHI92" s="5"/>
      <c r="FHJ92" s="5"/>
      <c r="FHK92" s="5"/>
      <c r="FHL92" s="5"/>
      <c r="FHM92" s="5"/>
      <c r="FHN92" s="5"/>
      <c r="FHO92" s="5"/>
      <c r="FHP92" s="5"/>
      <c r="FHQ92" s="5"/>
      <c r="FHR92" s="5"/>
      <c r="FHS92" s="5"/>
      <c r="FHT92" s="5"/>
      <c r="FHU92" s="5"/>
      <c r="FHV92" s="5"/>
      <c r="FHW92" s="5"/>
      <c r="FHX92" s="5"/>
      <c r="FHY92" s="5"/>
      <c r="FHZ92" s="5"/>
      <c r="FIA92" s="5"/>
      <c r="FIB92" s="5"/>
      <c r="FIC92" s="5"/>
      <c r="FID92" s="5"/>
      <c r="FIE92" s="5"/>
      <c r="FIF92" s="5"/>
      <c r="FIG92" s="5"/>
      <c r="FIH92" s="5"/>
      <c r="FII92" s="5"/>
      <c r="FIJ92" s="5"/>
      <c r="FIK92" s="5"/>
      <c r="FIL92" s="5"/>
      <c r="FIM92" s="5"/>
      <c r="FIN92" s="5"/>
      <c r="FIO92" s="5"/>
      <c r="FIP92" s="5"/>
      <c r="FIQ92" s="5"/>
      <c r="FIR92" s="5"/>
      <c r="FIS92" s="5"/>
      <c r="FIT92" s="5"/>
      <c r="FIU92" s="5"/>
      <c r="FIV92" s="5"/>
      <c r="FIW92" s="5"/>
      <c r="FIX92" s="5"/>
      <c r="FIY92" s="5"/>
      <c r="FIZ92" s="5"/>
      <c r="FJA92" s="5"/>
      <c r="FJB92" s="5"/>
      <c r="FJC92" s="5"/>
      <c r="FJD92" s="5"/>
      <c r="FJE92" s="5"/>
      <c r="FJF92" s="5"/>
      <c r="FJG92" s="5"/>
      <c r="FJH92" s="5"/>
      <c r="FJI92" s="5"/>
      <c r="FJJ92" s="5"/>
      <c r="FJK92" s="5"/>
      <c r="FJL92" s="5"/>
      <c r="FJM92" s="5"/>
      <c r="FJN92" s="5"/>
      <c r="FJO92" s="5"/>
      <c r="FJP92" s="5"/>
      <c r="FJQ92" s="5"/>
      <c r="FJR92" s="5"/>
      <c r="FJS92" s="5"/>
      <c r="FJT92" s="5"/>
      <c r="FJU92" s="5"/>
      <c r="FJV92" s="5"/>
      <c r="FJW92" s="5"/>
      <c r="FJX92" s="5"/>
      <c r="FJY92" s="5"/>
      <c r="FJZ92" s="5"/>
      <c r="FKA92" s="5"/>
      <c r="FKB92" s="5"/>
      <c r="FKC92" s="5"/>
      <c r="FKD92" s="5"/>
      <c r="FKE92" s="5"/>
      <c r="FKF92" s="5"/>
      <c r="FKG92" s="5"/>
      <c r="FKH92" s="5"/>
      <c r="FKI92" s="5"/>
      <c r="FKJ92" s="5"/>
      <c r="FKK92" s="5"/>
      <c r="FKL92" s="5"/>
      <c r="FKM92" s="5"/>
      <c r="FKN92" s="5"/>
      <c r="FKO92" s="5"/>
      <c r="FKP92" s="5"/>
      <c r="FKQ92" s="5"/>
      <c r="FKR92" s="5"/>
      <c r="FKS92" s="5"/>
      <c r="FKT92" s="5"/>
      <c r="FKU92" s="5"/>
      <c r="FKV92" s="5"/>
      <c r="FKW92" s="5"/>
      <c r="FKX92" s="5"/>
      <c r="FKY92" s="5"/>
      <c r="FKZ92" s="5"/>
      <c r="FLA92" s="5"/>
      <c r="FLB92" s="5"/>
      <c r="FLC92" s="5"/>
      <c r="FLD92" s="5"/>
      <c r="FLE92" s="5"/>
      <c r="FLF92" s="5"/>
      <c r="FLG92" s="5"/>
      <c r="FLH92" s="5"/>
      <c r="FLI92" s="5"/>
      <c r="FLJ92" s="5"/>
      <c r="FLK92" s="5"/>
      <c r="FLL92" s="5"/>
      <c r="FLM92" s="5"/>
      <c r="FLN92" s="5"/>
      <c r="FLO92" s="5"/>
      <c r="FLP92" s="5"/>
      <c r="FLQ92" s="5"/>
      <c r="FLR92" s="5"/>
      <c r="FLS92" s="5"/>
      <c r="FLT92" s="5"/>
      <c r="FLU92" s="5"/>
      <c r="FLV92" s="5"/>
      <c r="FLW92" s="5"/>
      <c r="FLX92" s="5"/>
      <c r="FLY92" s="5"/>
      <c r="FLZ92" s="5"/>
      <c r="FMA92" s="5"/>
      <c r="FMB92" s="5"/>
      <c r="FMC92" s="5"/>
      <c r="FMD92" s="5"/>
      <c r="FME92" s="5"/>
      <c r="FMF92" s="5"/>
      <c r="FMG92" s="5"/>
      <c r="FMH92" s="5"/>
      <c r="FMI92" s="5"/>
      <c r="FMJ92" s="5"/>
      <c r="FMK92" s="5"/>
      <c r="FML92" s="5"/>
      <c r="FMM92" s="5"/>
      <c r="FMN92" s="5"/>
      <c r="FMO92" s="5"/>
      <c r="FMP92" s="5"/>
      <c r="FMQ92" s="5"/>
      <c r="FMR92" s="5"/>
      <c r="FMS92" s="5"/>
      <c r="FMT92" s="5"/>
      <c r="FMU92" s="5"/>
      <c r="FMV92" s="5"/>
      <c r="FMW92" s="5"/>
      <c r="FMX92" s="5"/>
      <c r="FMY92" s="5"/>
      <c r="FMZ92" s="5"/>
      <c r="FNA92" s="5"/>
      <c r="FNB92" s="5"/>
      <c r="FNC92" s="5"/>
      <c r="FND92" s="5"/>
      <c r="FNE92" s="5"/>
      <c r="FNF92" s="5"/>
      <c r="FNG92" s="5"/>
      <c r="FNH92" s="5"/>
      <c r="FNI92" s="5"/>
      <c r="FNJ92" s="5"/>
      <c r="FNK92" s="5"/>
      <c r="FNL92" s="5"/>
      <c r="FNM92" s="5"/>
      <c r="FNN92" s="5"/>
      <c r="FNO92" s="5"/>
      <c r="FNP92" s="5"/>
      <c r="FNQ92" s="5"/>
      <c r="FNR92" s="5"/>
      <c r="FNS92" s="5"/>
      <c r="FNT92" s="5"/>
      <c r="FNU92" s="5"/>
      <c r="FNV92" s="5"/>
      <c r="FNW92" s="5"/>
      <c r="FNX92" s="5"/>
      <c r="FNY92" s="5"/>
      <c r="FNZ92" s="5"/>
      <c r="FOA92" s="5"/>
      <c r="FOB92" s="5"/>
      <c r="FOC92" s="5"/>
      <c r="FOD92" s="5"/>
      <c r="FOE92" s="5"/>
      <c r="FOF92" s="5"/>
      <c r="FOG92" s="5"/>
      <c r="FOH92" s="5"/>
      <c r="FOI92" s="5"/>
      <c r="FOJ92" s="5"/>
      <c r="FOK92" s="5"/>
      <c r="FOL92" s="5"/>
      <c r="FOM92" s="5"/>
      <c r="FON92" s="5"/>
      <c r="FOO92" s="5"/>
      <c r="FOP92" s="5"/>
      <c r="FOQ92" s="5"/>
      <c r="FOR92" s="5"/>
      <c r="FOS92" s="5"/>
      <c r="FOT92" s="5"/>
      <c r="FOU92" s="5"/>
      <c r="FOV92" s="5"/>
      <c r="FOW92" s="5"/>
      <c r="FOX92" s="5"/>
      <c r="FOY92" s="5"/>
      <c r="FOZ92" s="5"/>
      <c r="FPA92" s="5"/>
      <c r="FPB92" s="5"/>
      <c r="FPC92" s="5"/>
      <c r="FPD92" s="5"/>
      <c r="FPE92" s="5"/>
      <c r="FPF92" s="5"/>
      <c r="FPG92" s="5"/>
      <c r="FPH92" s="5"/>
      <c r="FPI92" s="5"/>
      <c r="FPJ92" s="5"/>
      <c r="FPK92" s="5"/>
      <c r="FPL92" s="5"/>
      <c r="FPM92" s="5"/>
      <c r="FPN92" s="5"/>
      <c r="FPO92" s="5"/>
      <c r="FPP92" s="5"/>
      <c r="FPQ92" s="5"/>
      <c r="FPR92" s="5"/>
      <c r="FPS92" s="5"/>
      <c r="FPT92" s="5"/>
      <c r="FPU92" s="5"/>
      <c r="FPV92" s="5"/>
      <c r="FPW92" s="5"/>
      <c r="FPX92" s="5"/>
      <c r="FPY92" s="5"/>
      <c r="FPZ92" s="5"/>
      <c r="FQA92" s="5"/>
      <c r="FQB92" s="5"/>
      <c r="FQC92" s="5"/>
      <c r="FQD92" s="5"/>
      <c r="FQE92" s="5"/>
      <c r="FQF92" s="5"/>
      <c r="FQG92" s="5"/>
      <c r="FQH92" s="5"/>
      <c r="FQI92" s="5"/>
      <c r="FQJ92" s="5"/>
      <c r="FQK92" s="5"/>
      <c r="FQL92" s="5"/>
      <c r="FQM92" s="5"/>
      <c r="FQN92" s="5"/>
      <c r="FQO92" s="5"/>
      <c r="FQP92" s="5"/>
      <c r="FQQ92" s="5"/>
      <c r="FQR92" s="5"/>
      <c r="FQS92" s="5"/>
      <c r="FQT92" s="5"/>
      <c r="FQU92" s="5"/>
      <c r="FQV92" s="5"/>
      <c r="FQW92" s="5"/>
      <c r="FQX92" s="5"/>
      <c r="FQY92" s="5"/>
      <c r="FQZ92" s="5"/>
      <c r="FRA92" s="5"/>
      <c r="FRB92" s="5"/>
      <c r="FRC92" s="5"/>
      <c r="FRD92" s="5"/>
      <c r="FRE92" s="5"/>
      <c r="FRF92" s="5"/>
      <c r="FRG92" s="5"/>
      <c r="FRH92" s="5"/>
      <c r="FRI92" s="5"/>
      <c r="FRJ92" s="5"/>
      <c r="FRK92" s="5"/>
      <c r="FRL92" s="5"/>
      <c r="FRM92" s="5"/>
      <c r="FRN92" s="5"/>
      <c r="FRO92" s="5"/>
      <c r="FRP92" s="5"/>
      <c r="FRQ92" s="5"/>
      <c r="FRR92" s="5"/>
      <c r="FRS92" s="5"/>
      <c r="FRT92" s="5"/>
      <c r="FRU92" s="5"/>
      <c r="FRV92" s="5"/>
      <c r="FRW92" s="5"/>
      <c r="FRX92" s="5"/>
      <c r="FRY92" s="5"/>
      <c r="FRZ92" s="5"/>
      <c r="FSA92" s="5"/>
      <c r="FSB92" s="5"/>
      <c r="FSC92" s="5"/>
      <c r="FSD92" s="5"/>
      <c r="FSE92" s="5"/>
      <c r="FSF92" s="5"/>
      <c r="FSG92" s="5"/>
      <c r="FSH92" s="5"/>
      <c r="FSI92" s="5"/>
      <c r="FSJ92" s="5"/>
      <c r="FSK92" s="5"/>
      <c r="FSL92" s="5"/>
      <c r="FSM92" s="5"/>
      <c r="FSN92" s="5"/>
      <c r="FSO92" s="5"/>
      <c r="FSP92" s="5"/>
      <c r="FSQ92" s="5"/>
      <c r="FSR92" s="5"/>
      <c r="FSS92" s="5"/>
      <c r="FST92" s="5"/>
      <c r="FSU92" s="5"/>
      <c r="FSV92" s="5"/>
      <c r="FSW92" s="5"/>
      <c r="FSX92" s="5"/>
      <c r="FSY92" s="5"/>
      <c r="FSZ92" s="5"/>
      <c r="FTA92" s="5"/>
      <c r="FTB92" s="5"/>
      <c r="FTC92" s="5"/>
      <c r="FTD92" s="5"/>
      <c r="FTE92" s="5"/>
      <c r="FTF92" s="5"/>
      <c r="FTG92" s="5"/>
      <c r="FTH92" s="5"/>
      <c r="FTI92" s="5"/>
      <c r="FTJ92" s="5"/>
      <c r="FTK92" s="5"/>
      <c r="FTL92" s="5"/>
      <c r="FTM92" s="5"/>
      <c r="FTN92" s="5"/>
      <c r="FTO92" s="5"/>
      <c r="FTP92" s="5"/>
      <c r="FTQ92" s="5"/>
      <c r="FTR92" s="5"/>
      <c r="FTS92" s="5"/>
      <c r="FTT92" s="5"/>
      <c r="FTU92" s="5"/>
      <c r="FTV92" s="5"/>
      <c r="FTW92" s="5"/>
      <c r="FTX92" s="5"/>
      <c r="FTY92" s="5"/>
      <c r="FTZ92" s="5"/>
      <c r="FUA92" s="5"/>
      <c r="FUB92" s="5"/>
      <c r="FUC92" s="5"/>
      <c r="FUD92" s="5"/>
      <c r="FUE92" s="5"/>
      <c r="FUF92" s="5"/>
      <c r="FUG92" s="5"/>
      <c r="FUH92" s="5"/>
      <c r="FUI92" s="5"/>
      <c r="FUJ92" s="5"/>
      <c r="FUK92" s="5"/>
      <c r="FUL92" s="5"/>
      <c r="FUM92" s="5"/>
      <c r="FUN92" s="5"/>
      <c r="FUO92" s="5"/>
      <c r="FUP92" s="5"/>
      <c r="FUQ92" s="5"/>
      <c r="FUR92" s="5"/>
      <c r="FUS92" s="5"/>
      <c r="FUT92" s="5"/>
      <c r="FUU92" s="5"/>
      <c r="FUV92" s="5"/>
      <c r="FUW92" s="5"/>
      <c r="FUX92" s="5"/>
      <c r="FUY92" s="5"/>
      <c r="FUZ92" s="5"/>
      <c r="FVA92" s="5"/>
      <c r="FVB92" s="5"/>
      <c r="FVC92" s="5"/>
      <c r="FVD92" s="5"/>
      <c r="FVE92" s="5"/>
      <c r="FVF92" s="5"/>
      <c r="FVG92" s="5"/>
      <c r="FVH92" s="5"/>
      <c r="FVI92" s="5"/>
      <c r="FVJ92" s="5"/>
      <c r="FVK92" s="5"/>
      <c r="FVL92" s="5"/>
      <c r="FVM92" s="5"/>
      <c r="FVN92" s="5"/>
      <c r="FVO92" s="5"/>
      <c r="FVP92" s="5"/>
      <c r="FVQ92" s="5"/>
      <c r="FVR92" s="5"/>
      <c r="FVS92" s="5"/>
      <c r="FVT92" s="5"/>
      <c r="FVU92" s="5"/>
      <c r="FVV92" s="5"/>
      <c r="FVW92" s="5"/>
      <c r="FVX92" s="5"/>
      <c r="FVY92" s="5"/>
      <c r="FVZ92" s="5"/>
      <c r="FWA92" s="5"/>
      <c r="FWB92" s="5"/>
      <c r="FWC92" s="5"/>
      <c r="FWD92" s="5"/>
      <c r="FWE92" s="5"/>
      <c r="FWF92" s="5"/>
      <c r="FWG92" s="5"/>
      <c r="FWH92" s="5"/>
      <c r="FWI92" s="5"/>
      <c r="FWJ92" s="5"/>
      <c r="FWK92" s="5"/>
      <c r="FWL92" s="5"/>
      <c r="FWM92" s="5"/>
      <c r="FWN92" s="5"/>
      <c r="FWO92" s="5"/>
      <c r="FWP92" s="5"/>
      <c r="FWQ92" s="5"/>
      <c r="FWR92" s="5"/>
      <c r="FWS92" s="5"/>
      <c r="FWT92" s="5"/>
      <c r="FWU92" s="5"/>
      <c r="FWV92" s="5"/>
      <c r="FWW92" s="5"/>
      <c r="FWX92" s="5"/>
      <c r="FWY92" s="5"/>
      <c r="FWZ92" s="5"/>
      <c r="FXA92" s="5"/>
      <c r="FXB92" s="5"/>
      <c r="FXC92" s="5"/>
      <c r="FXD92" s="5"/>
      <c r="FXE92" s="5"/>
      <c r="FXF92" s="5"/>
      <c r="FXG92" s="5"/>
      <c r="FXH92" s="5"/>
      <c r="FXI92" s="5"/>
      <c r="FXJ92" s="5"/>
      <c r="FXK92" s="5"/>
      <c r="FXL92" s="5"/>
      <c r="FXM92" s="5"/>
      <c r="FXN92" s="5"/>
      <c r="FXO92" s="5"/>
      <c r="FXP92" s="5"/>
      <c r="FXQ92" s="5"/>
      <c r="FXR92" s="5"/>
      <c r="FXS92" s="5"/>
      <c r="FXT92" s="5"/>
      <c r="FXU92" s="5"/>
      <c r="FXV92" s="5"/>
      <c r="FXW92" s="5"/>
      <c r="FXX92" s="5"/>
      <c r="FXY92" s="5"/>
      <c r="FXZ92" s="5"/>
      <c r="FYA92" s="5"/>
      <c r="FYB92" s="5"/>
      <c r="FYC92" s="5"/>
      <c r="FYD92" s="5"/>
      <c r="FYE92" s="5"/>
      <c r="FYF92" s="5"/>
      <c r="FYG92" s="5"/>
      <c r="FYH92" s="5"/>
      <c r="FYI92" s="5"/>
      <c r="FYJ92" s="5"/>
      <c r="FYK92" s="5"/>
      <c r="FYL92" s="5"/>
      <c r="FYM92" s="5"/>
      <c r="FYN92" s="5"/>
      <c r="FYO92" s="5"/>
      <c r="FYP92" s="5"/>
      <c r="FYQ92" s="5"/>
      <c r="FYR92" s="5"/>
      <c r="FYS92" s="5"/>
      <c r="FYT92" s="5"/>
      <c r="FYU92" s="5"/>
      <c r="FYV92" s="5"/>
      <c r="FYW92" s="5"/>
      <c r="FYX92" s="5"/>
      <c r="FYY92" s="5"/>
      <c r="FYZ92" s="5"/>
      <c r="FZA92" s="5"/>
      <c r="FZB92" s="5"/>
      <c r="FZC92" s="5"/>
      <c r="FZD92" s="5"/>
      <c r="FZE92" s="5"/>
      <c r="FZF92" s="5"/>
      <c r="FZG92" s="5"/>
      <c r="FZH92" s="5"/>
      <c r="FZI92" s="5"/>
      <c r="FZJ92" s="5"/>
      <c r="FZK92" s="5"/>
      <c r="FZL92" s="5"/>
      <c r="FZM92" s="5"/>
      <c r="FZN92" s="5"/>
      <c r="FZO92" s="5"/>
      <c r="FZP92" s="5"/>
      <c r="FZQ92" s="5"/>
      <c r="FZR92" s="5"/>
      <c r="FZS92" s="5"/>
      <c r="FZT92" s="5"/>
      <c r="FZU92" s="5"/>
      <c r="FZV92" s="5"/>
      <c r="FZW92" s="5"/>
      <c r="FZX92" s="5"/>
      <c r="FZY92" s="5"/>
      <c r="FZZ92" s="5"/>
      <c r="GAA92" s="5"/>
      <c r="GAB92" s="5"/>
      <c r="GAC92" s="5"/>
      <c r="GAD92" s="5"/>
      <c r="GAE92" s="5"/>
      <c r="GAF92" s="5"/>
      <c r="GAG92" s="5"/>
      <c r="GAH92" s="5"/>
      <c r="GAI92" s="5"/>
      <c r="GAJ92" s="5"/>
      <c r="GAK92" s="5"/>
      <c r="GAL92" s="5"/>
      <c r="GAM92" s="5"/>
      <c r="GAN92" s="5"/>
      <c r="GAO92" s="5"/>
      <c r="GAP92" s="5"/>
      <c r="GAQ92" s="5"/>
      <c r="GAR92" s="5"/>
      <c r="GAS92" s="5"/>
      <c r="GAT92" s="5"/>
      <c r="GAU92" s="5"/>
      <c r="GAV92" s="5"/>
      <c r="GAW92" s="5"/>
      <c r="GAX92" s="5"/>
      <c r="GAY92" s="5"/>
      <c r="GAZ92" s="5"/>
      <c r="GBA92" s="5"/>
      <c r="GBB92" s="5"/>
      <c r="GBC92" s="5"/>
      <c r="GBD92" s="5"/>
      <c r="GBE92" s="5"/>
      <c r="GBF92" s="5"/>
      <c r="GBG92" s="5"/>
      <c r="GBH92" s="5"/>
      <c r="GBI92" s="5"/>
      <c r="GBJ92" s="5"/>
      <c r="GBK92" s="5"/>
      <c r="GBL92" s="5"/>
      <c r="GBM92" s="5"/>
      <c r="GBN92" s="5"/>
      <c r="GBO92" s="5"/>
      <c r="GBP92" s="5"/>
      <c r="GBQ92" s="5"/>
      <c r="GBR92" s="5"/>
      <c r="GBS92" s="5"/>
      <c r="GBT92" s="5"/>
      <c r="GBU92" s="5"/>
      <c r="GBV92" s="5"/>
      <c r="GBW92" s="5"/>
      <c r="GBX92" s="5"/>
      <c r="GBY92" s="5"/>
      <c r="GBZ92" s="5"/>
      <c r="GCA92" s="5"/>
      <c r="GCB92" s="5"/>
      <c r="GCC92" s="5"/>
      <c r="GCD92" s="5"/>
      <c r="GCE92" s="5"/>
      <c r="GCF92" s="5"/>
      <c r="GCG92" s="5"/>
      <c r="GCH92" s="5"/>
      <c r="GCI92" s="5"/>
      <c r="GCJ92" s="5"/>
      <c r="GCK92" s="5"/>
      <c r="GCL92" s="5"/>
      <c r="GCM92" s="5"/>
      <c r="GCN92" s="5"/>
      <c r="GCO92" s="5"/>
      <c r="GCP92" s="5"/>
      <c r="GCQ92" s="5"/>
      <c r="GCR92" s="5"/>
      <c r="GCS92" s="5"/>
      <c r="GCT92" s="5"/>
      <c r="GCU92" s="5"/>
      <c r="GCV92" s="5"/>
      <c r="GCW92" s="5"/>
      <c r="GCX92" s="5"/>
      <c r="GCY92" s="5"/>
      <c r="GCZ92" s="5"/>
      <c r="GDA92" s="5"/>
      <c r="GDB92" s="5"/>
      <c r="GDC92" s="5"/>
      <c r="GDD92" s="5"/>
      <c r="GDE92" s="5"/>
      <c r="GDF92" s="5"/>
      <c r="GDG92" s="5"/>
      <c r="GDH92" s="5"/>
      <c r="GDI92" s="5"/>
      <c r="GDJ92" s="5"/>
      <c r="GDK92" s="5"/>
      <c r="GDL92" s="5"/>
      <c r="GDM92" s="5"/>
      <c r="GDN92" s="5"/>
      <c r="GDO92" s="5"/>
      <c r="GDP92" s="5"/>
      <c r="GDQ92" s="5"/>
      <c r="GDR92" s="5"/>
      <c r="GDS92" s="5"/>
      <c r="GDT92" s="5"/>
      <c r="GDU92" s="5"/>
      <c r="GDV92" s="5"/>
      <c r="GDW92" s="5"/>
      <c r="GDX92" s="5"/>
      <c r="GDY92" s="5"/>
      <c r="GDZ92" s="5"/>
      <c r="GEA92" s="5"/>
      <c r="GEB92" s="5"/>
      <c r="GEC92" s="5"/>
      <c r="GED92" s="5"/>
      <c r="GEE92" s="5"/>
      <c r="GEF92" s="5"/>
      <c r="GEG92" s="5"/>
      <c r="GEH92" s="5"/>
      <c r="GEI92" s="5"/>
      <c r="GEJ92" s="5"/>
      <c r="GEK92" s="5"/>
      <c r="GEL92" s="5"/>
      <c r="GEM92" s="5"/>
      <c r="GEN92" s="5"/>
      <c r="GEO92" s="5"/>
      <c r="GEP92" s="5"/>
      <c r="GEQ92" s="5"/>
      <c r="GER92" s="5"/>
      <c r="GES92" s="5"/>
      <c r="GET92" s="5"/>
      <c r="GEU92" s="5"/>
      <c r="GEV92" s="5"/>
      <c r="GEW92" s="5"/>
      <c r="GEX92" s="5"/>
      <c r="GEY92" s="5"/>
      <c r="GEZ92" s="5"/>
      <c r="GFA92" s="5"/>
      <c r="GFB92" s="5"/>
      <c r="GFC92" s="5"/>
      <c r="GFD92" s="5"/>
      <c r="GFE92" s="5"/>
      <c r="GFF92" s="5"/>
      <c r="GFG92" s="5"/>
      <c r="GFH92" s="5"/>
      <c r="GFI92" s="5"/>
      <c r="GFJ92" s="5"/>
      <c r="GFK92" s="5"/>
      <c r="GFL92" s="5"/>
      <c r="GFM92" s="5"/>
      <c r="GFN92" s="5"/>
      <c r="GFO92" s="5"/>
      <c r="GFP92" s="5"/>
      <c r="GFQ92" s="5"/>
      <c r="GFR92" s="5"/>
      <c r="GFS92" s="5"/>
      <c r="GFT92" s="5"/>
      <c r="GFU92" s="5"/>
      <c r="GFV92" s="5"/>
      <c r="GFW92" s="5"/>
      <c r="GFX92" s="5"/>
      <c r="GFY92" s="5"/>
      <c r="GFZ92" s="5"/>
      <c r="GGA92" s="5"/>
      <c r="GGB92" s="5"/>
      <c r="GGC92" s="5"/>
      <c r="GGD92" s="5"/>
      <c r="GGE92" s="5"/>
      <c r="GGF92" s="5"/>
      <c r="GGG92" s="5"/>
      <c r="GGH92" s="5"/>
      <c r="GGI92" s="5"/>
      <c r="GGJ92" s="5"/>
      <c r="GGK92" s="5"/>
      <c r="GGL92" s="5"/>
      <c r="GGM92" s="5"/>
      <c r="GGN92" s="5"/>
      <c r="GGO92" s="5"/>
      <c r="GGP92" s="5"/>
      <c r="GGQ92" s="5"/>
      <c r="GGR92" s="5"/>
      <c r="GGS92" s="5"/>
      <c r="GGT92" s="5"/>
      <c r="GGU92" s="5"/>
      <c r="GGV92" s="5"/>
      <c r="GGW92" s="5"/>
      <c r="GGX92" s="5"/>
      <c r="GGY92" s="5"/>
      <c r="GGZ92" s="5"/>
      <c r="GHA92" s="5"/>
      <c r="GHB92" s="5"/>
      <c r="GHC92" s="5"/>
      <c r="GHD92" s="5"/>
      <c r="GHE92" s="5"/>
      <c r="GHF92" s="5"/>
      <c r="GHG92" s="5"/>
      <c r="GHH92" s="5"/>
      <c r="GHI92" s="5"/>
      <c r="GHJ92" s="5"/>
      <c r="GHK92" s="5"/>
      <c r="GHL92" s="5"/>
      <c r="GHM92" s="5"/>
      <c r="GHN92" s="5"/>
      <c r="GHO92" s="5"/>
      <c r="GHP92" s="5"/>
      <c r="GHQ92" s="5"/>
      <c r="GHR92" s="5"/>
      <c r="GHS92" s="5"/>
      <c r="GHT92" s="5"/>
      <c r="GHU92" s="5"/>
      <c r="GHV92" s="5"/>
      <c r="GHW92" s="5"/>
      <c r="GHX92" s="5"/>
      <c r="GHY92" s="5"/>
      <c r="GHZ92" s="5"/>
      <c r="GIA92" s="5"/>
      <c r="GIB92" s="5"/>
      <c r="GIC92" s="5"/>
      <c r="GID92" s="5"/>
      <c r="GIE92" s="5"/>
      <c r="GIF92" s="5"/>
      <c r="GIG92" s="5"/>
      <c r="GIH92" s="5"/>
      <c r="GII92" s="5"/>
      <c r="GIJ92" s="5"/>
      <c r="GIK92" s="5"/>
      <c r="GIL92" s="5"/>
      <c r="GIM92" s="5"/>
      <c r="GIN92" s="5"/>
      <c r="GIO92" s="5"/>
      <c r="GIP92" s="5"/>
      <c r="GIQ92" s="5"/>
      <c r="GIR92" s="5"/>
      <c r="GIS92" s="5"/>
      <c r="GIT92" s="5"/>
      <c r="GIU92" s="5"/>
      <c r="GIV92" s="5"/>
      <c r="GIW92" s="5"/>
      <c r="GIX92" s="5"/>
      <c r="GIY92" s="5"/>
      <c r="GIZ92" s="5"/>
      <c r="GJA92" s="5"/>
      <c r="GJB92" s="5"/>
      <c r="GJC92" s="5"/>
      <c r="GJD92" s="5"/>
      <c r="GJE92" s="5"/>
      <c r="GJF92" s="5"/>
      <c r="GJG92" s="5"/>
      <c r="GJH92" s="5"/>
      <c r="GJI92" s="5"/>
      <c r="GJJ92" s="5"/>
      <c r="GJK92" s="5"/>
      <c r="GJL92" s="5"/>
      <c r="GJM92" s="5"/>
      <c r="GJN92" s="5"/>
      <c r="GJO92" s="5"/>
      <c r="GJP92" s="5"/>
      <c r="GJQ92" s="5"/>
      <c r="GJR92" s="5"/>
      <c r="GJS92" s="5"/>
      <c r="GJT92" s="5"/>
      <c r="GJU92" s="5"/>
      <c r="GJV92" s="5"/>
      <c r="GJW92" s="5"/>
      <c r="GJX92" s="5"/>
      <c r="GJY92" s="5"/>
      <c r="GJZ92" s="5"/>
      <c r="GKA92" s="5"/>
      <c r="GKB92" s="5"/>
      <c r="GKC92" s="5"/>
      <c r="GKD92" s="5"/>
      <c r="GKE92" s="5"/>
      <c r="GKF92" s="5"/>
      <c r="GKG92" s="5"/>
      <c r="GKH92" s="5"/>
      <c r="GKI92" s="5"/>
      <c r="GKJ92" s="5"/>
      <c r="GKK92" s="5"/>
      <c r="GKL92" s="5"/>
      <c r="GKM92" s="5"/>
      <c r="GKN92" s="5"/>
      <c r="GKO92" s="5"/>
      <c r="GKP92" s="5"/>
      <c r="GKQ92" s="5"/>
      <c r="GKR92" s="5"/>
      <c r="GKS92" s="5"/>
      <c r="GKT92" s="5"/>
      <c r="GKU92" s="5"/>
      <c r="GKV92" s="5"/>
      <c r="GKW92" s="5"/>
      <c r="GKX92" s="5"/>
      <c r="GKY92" s="5"/>
      <c r="GKZ92" s="5"/>
      <c r="GLA92" s="5"/>
      <c r="GLB92" s="5"/>
      <c r="GLC92" s="5"/>
      <c r="GLD92" s="5"/>
      <c r="GLE92" s="5"/>
      <c r="GLF92" s="5"/>
      <c r="GLG92" s="5"/>
      <c r="GLH92" s="5"/>
      <c r="GLI92" s="5"/>
      <c r="GLJ92" s="5"/>
      <c r="GLK92" s="5"/>
      <c r="GLL92" s="5"/>
      <c r="GLM92" s="5"/>
      <c r="GLN92" s="5"/>
      <c r="GLO92" s="5"/>
      <c r="GLP92" s="5"/>
      <c r="GLQ92" s="5"/>
      <c r="GLR92" s="5"/>
      <c r="GLS92" s="5"/>
      <c r="GLT92" s="5"/>
      <c r="GLU92" s="5"/>
      <c r="GLV92" s="5"/>
      <c r="GLW92" s="5"/>
      <c r="GLX92" s="5"/>
      <c r="GLY92" s="5"/>
      <c r="GLZ92" s="5"/>
      <c r="GMA92" s="5"/>
      <c r="GMB92" s="5"/>
      <c r="GMC92" s="5"/>
      <c r="GMD92" s="5"/>
      <c r="GME92" s="5"/>
      <c r="GMF92" s="5"/>
      <c r="GMG92" s="5"/>
      <c r="GMH92" s="5"/>
      <c r="GMI92" s="5"/>
      <c r="GMJ92" s="5"/>
      <c r="GMK92" s="5"/>
      <c r="GML92" s="5"/>
      <c r="GMM92" s="5"/>
      <c r="GMN92" s="5"/>
      <c r="GMO92" s="5"/>
      <c r="GMP92" s="5"/>
      <c r="GMQ92" s="5"/>
      <c r="GMR92" s="5"/>
      <c r="GMS92" s="5"/>
      <c r="GMT92" s="5"/>
      <c r="GMU92" s="5"/>
      <c r="GMV92" s="5"/>
      <c r="GMW92" s="5"/>
      <c r="GMX92" s="5"/>
      <c r="GMY92" s="5"/>
      <c r="GMZ92" s="5"/>
      <c r="GNA92" s="5"/>
      <c r="GNB92" s="5"/>
      <c r="GNC92" s="5"/>
      <c r="GND92" s="5"/>
      <c r="GNE92" s="5"/>
      <c r="GNF92" s="5"/>
      <c r="GNG92" s="5"/>
      <c r="GNH92" s="5"/>
      <c r="GNI92" s="5"/>
      <c r="GNJ92" s="5"/>
      <c r="GNK92" s="5"/>
      <c r="GNL92" s="5"/>
      <c r="GNM92" s="5"/>
      <c r="GNN92" s="5"/>
      <c r="GNO92" s="5"/>
      <c r="GNP92" s="5"/>
      <c r="GNQ92" s="5"/>
      <c r="GNR92" s="5"/>
      <c r="GNS92" s="5"/>
      <c r="GNT92" s="5"/>
      <c r="GNU92" s="5"/>
      <c r="GNV92" s="5"/>
      <c r="GNW92" s="5"/>
      <c r="GNX92" s="5"/>
      <c r="GNY92" s="5"/>
      <c r="GNZ92" s="5"/>
      <c r="GOA92" s="5"/>
      <c r="GOB92" s="5"/>
      <c r="GOC92" s="5"/>
      <c r="GOD92" s="5"/>
      <c r="GOE92" s="5"/>
      <c r="GOF92" s="5"/>
      <c r="GOG92" s="5"/>
      <c r="GOH92" s="5"/>
      <c r="GOI92" s="5"/>
      <c r="GOJ92" s="5"/>
      <c r="GOK92" s="5"/>
      <c r="GOL92" s="5"/>
      <c r="GOM92" s="5"/>
      <c r="GON92" s="5"/>
      <c r="GOO92" s="5"/>
      <c r="GOP92" s="5"/>
      <c r="GOQ92" s="5"/>
      <c r="GOR92" s="5"/>
      <c r="GOS92" s="5"/>
      <c r="GOT92" s="5"/>
      <c r="GOU92" s="5"/>
      <c r="GOV92" s="5"/>
      <c r="GOW92" s="5"/>
      <c r="GOX92" s="5"/>
      <c r="GOY92" s="5"/>
      <c r="GOZ92" s="5"/>
      <c r="GPA92" s="5"/>
      <c r="GPB92" s="5"/>
      <c r="GPC92" s="5"/>
      <c r="GPD92" s="5"/>
      <c r="GPE92" s="5"/>
      <c r="GPF92" s="5"/>
      <c r="GPG92" s="5"/>
      <c r="GPH92" s="5"/>
      <c r="GPI92" s="5"/>
      <c r="GPJ92" s="5"/>
      <c r="GPK92" s="5"/>
      <c r="GPL92" s="5"/>
      <c r="GPM92" s="5"/>
      <c r="GPN92" s="5"/>
      <c r="GPO92" s="5"/>
      <c r="GPP92" s="5"/>
      <c r="GPQ92" s="5"/>
      <c r="GPR92" s="5"/>
      <c r="GPS92" s="5"/>
      <c r="GPT92" s="5"/>
      <c r="GPU92" s="5"/>
      <c r="GPV92" s="5"/>
      <c r="GPW92" s="5"/>
      <c r="GPX92" s="5"/>
      <c r="GPY92" s="5"/>
      <c r="GPZ92" s="5"/>
      <c r="GQA92" s="5"/>
      <c r="GQB92" s="5"/>
      <c r="GQC92" s="5"/>
      <c r="GQD92" s="5"/>
      <c r="GQE92" s="5"/>
      <c r="GQF92" s="5"/>
      <c r="GQG92" s="5"/>
      <c r="GQH92" s="5"/>
      <c r="GQI92" s="5"/>
      <c r="GQJ92" s="5"/>
      <c r="GQK92" s="5"/>
      <c r="GQL92" s="5"/>
      <c r="GQM92" s="5"/>
      <c r="GQN92" s="5"/>
      <c r="GQO92" s="5"/>
      <c r="GQP92" s="5"/>
      <c r="GQQ92" s="5"/>
      <c r="GQR92" s="5"/>
      <c r="GQS92" s="5"/>
      <c r="GQT92" s="5"/>
      <c r="GQU92" s="5"/>
      <c r="GQV92" s="5"/>
      <c r="GQW92" s="5"/>
      <c r="GQX92" s="5"/>
      <c r="GQY92" s="5"/>
      <c r="GQZ92" s="5"/>
      <c r="GRA92" s="5"/>
      <c r="GRB92" s="5"/>
      <c r="GRC92" s="5"/>
      <c r="GRD92" s="5"/>
      <c r="GRE92" s="5"/>
      <c r="GRF92" s="5"/>
      <c r="GRG92" s="5"/>
      <c r="GRH92" s="5"/>
      <c r="GRI92" s="5"/>
      <c r="GRJ92" s="5"/>
      <c r="GRK92" s="5"/>
      <c r="GRL92" s="5"/>
      <c r="GRM92" s="5"/>
      <c r="GRN92" s="5"/>
      <c r="GRO92" s="5"/>
      <c r="GRP92" s="5"/>
      <c r="GRQ92" s="5"/>
      <c r="GRR92" s="5"/>
      <c r="GRS92" s="5"/>
      <c r="GRT92" s="5"/>
      <c r="GRU92" s="5"/>
      <c r="GRV92" s="5"/>
      <c r="GRW92" s="5"/>
      <c r="GRX92" s="5"/>
      <c r="GRY92" s="5"/>
      <c r="GRZ92" s="5"/>
      <c r="GSA92" s="5"/>
      <c r="GSB92" s="5"/>
      <c r="GSC92" s="5"/>
      <c r="GSD92" s="5"/>
      <c r="GSE92" s="5"/>
      <c r="GSF92" s="5"/>
      <c r="GSG92" s="5"/>
      <c r="GSH92" s="5"/>
      <c r="GSI92" s="5"/>
      <c r="GSJ92" s="5"/>
      <c r="GSK92" s="5"/>
      <c r="GSL92" s="5"/>
      <c r="GSM92" s="5"/>
      <c r="GSN92" s="5"/>
      <c r="GSO92" s="5"/>
      <c r="GSP92" s="5"/>
      <c r="GSQ92" s="5"/>
      <c r="GSR92" s="5"/>
      <c r="GSS92" s="5"/>
      <c r="GST92" s="5"/>
      <c r="GSU92" s="5"/>
      <c r="GSV92" s="5"/>
      <c r="GSW92" s="5"/>
      <c r="GSX92" s="5"/>
      <c r="GSY92" s="5"/>
      <c r="GSZ92" s="5"/>
      <c r="GTA92" s="5"/>
      <c r="GTB92" s="5"/>
      <c r="GTC92" s="5"/>
      <c r="GTD92" s="5"/>
      <c r="GTE92" s="5"/>
      <c r="GTF92" s="5"/>
      <c r="GTG92" s="5"/>
      <c r="GTH92" s="5"/>
      <c r="GTI92" s="5"/>
      <c r="GTJ92" s="5"/>
      <c r="GTK92" s="5"/>
      <c r="GTL92" s="5"/>
      <c r="GTM92" s="5"/>
      <c r="GTN92" s="5"/>
      <c r="GTO92" s="5"/>
      <c r="GTP92" s="5"/>
      <c r="GTQ92" s="5"/>
      <c r="GTR92" s="5"/>
      <c r="GTS92" s="5"/>
      <c r="GTT92" s="5"/>
      <c r="GTU92" s="5"/>
      <c r="GTV92" s="5"/>
      <c r="GTW92" s="5"/>
      <c r="GTX92" s="5"/>
      <c r="GTY92" s="5"/>
      <c r="GTZ92" s="5"/>
      <c r="GUA92" s="5"/>
      <c r="GUB92" s="5"/>
      <c r="GUC92" s="5"/>
      <c r="GUD92" s="5"/>
      <c r="GUE92" s="5"/>
      <c r="GUF92" s="5"/>
      <c r="GUG92" s="5"/>
      <c r="GUH92" s="5"/>
      <c r="GUI92" s="5"/>
      <c r="GUJ92" s="5"/>
      <c r="GUK92" s="5"/>
      <c r="GUL92" s="5"/>
      <c r="GUM92" s="5"/>
      <c r="GUN92" s="5"/>
      <c r="GUO92" s="5"/>
      <c r="GUP92" s="5"/>
      <c r="GUQ92" s="5"/>
      <c r="GUR92" s="5"/>
      <c r="GUS92" s="5"/>
      <c r="GUT92" s="5"/>
      <c r="GUU92" s="5"/>
      <c r="GUV92" s="5"/>
      <c r="GUW92" s="5"/>
      <c r="GUX92" s="5"/>
      <c r="GUY92" s="5"/>
      <c r="GUZ92" s="5"/>
      <c r="GVA92" s="5"/>
      <c r="GVB92" s="5"/>
      <c r="GVC92" s="5"/>
      <c r="GVD92" s="5"/>
      <c r="GVE92" s="5"/>
      <c r="GVF92" s="5"/>
      <c r="GVG92" s="5"/>
      <c r="GVH92" s="5"/>
      <c r="GVI92" s="5"/>
      <c r="GVJ92" s="5"/>
      <c r="GVK92" s="5"/>
      <c r="GVL92" s="5"/>
      <c r="GVM92" s="5"/>
      <c r="GVN92" s="5"/>
      <c r="GVO92" s="5"/>
      <c r="GVP92" s="5"/>
      <c r="GVQ92" s="5"/>
      <c r="GVR92" s="5"/>
      <c r="GVS92" s="5"/>
      <c r="GVT92" s="5"/>
      <c r="GVU92" s="5"/>
      <c r="GVV92" s="5"/>
      <c r="GVW92" s="5"/>
      <c r="GVX92" s="5"/>
      <c r="GVY92" s="5"/>
      <c r="GVZ92" s="5"/>
      <c r="GWA92" s="5"/>
      <c r="GWB92" s="5"/>
      <c r="GWC92" s="5"/>
      <c r="GWD92" s="5"/>
      <c r="GWE92" s="5"/>
      <c r="GWF92" s="5"/>
      <c r="GWG92" s="5"/>
      <c r="GWH92" s="5"/>
      <c r="GWI92" s="5"/>
      <c r="GWJ92" s="5"/>
      <c r="GWK92" s="5"/>
      <c r="GWL92" s="5"/>
      <c r="GWM92" s="5"/>
      <c r="GWN92" s="5"/>
      <c r="GWO92" s="5"/>
      <c r="GWP92" s="5"/>
      <c r="GWQ92" s="5"/>
      <c r="GWR92" s="5"/>
      <c r="GWS92" s="5"/>
      <c r="GWT92" s="5"/>
      <c r="GWU92" s="5"/>
      <c r="GWV92" s="5"/>
      <c r="GWW92" s="5"/>
      <c r="GWX92" s="5"/>
      <c r="GWY92" s="5"/>
      <c r="GWZ92" s="5"/>
      <c r="GXA92" s="5"/>
      <c r="GXB92" s="5"/>
      <c r="GXC92" s="5"/>
      <c r="GXD92" s="5"/>
      <c r="GXE92" s="5"/>
      <c r="GXF92" s="5"/>
      <c r="GXG92" s="5"/>
      <c r="GXH92" s="5"/>
      <c r="GXI92" s="5"/>
      <c r="GXJ92" s="5"/>
      <c r="GXK92" s="5"/>
      <c r="GXL92" s="5"/>
      <c r="GXM92" s="5"/>
      <c r="GXN92" s="5"/>
      <c r="GXO92" s="5"/>
      <c r="GXP92" s="5"/>
      <c r="GXQ92" s="5"/>
      <c r="GXR92" s="5"/>
      <c r="GXS92" s="5"/>
      <c r="GXT92" s="5"/>
      <c r="GXU92" s="5"/>
      <c r="GXV92" s="5"/>
      <c r="GXW92" s="5"/>
      <c r="GXX92" s="5"/>
      <c r="GXY92" s="5"/>
      <c r="GXZ92" s="5"/>
      <c r="GYA92" s="5"/>
      <c r="GYB92" s="5"/>
      <c r="GYC92" s="5"/>
      <c r="GYD92" s="5"/>
      <c r="GYE92" s="5"/>
      <c r="GYF92" s="5"/>
      <c r="GYG92" s="5"/>
      <c r="GYH92" s="5"/>
      <c r="GYI92" s="5"/>
      <c r="GYJ92" s="5"/>
      <c r="GYK92" s="5"/>
      <c r="GYL92" s="5"/>
      <c r="GYM92" s="5"/>
      <c r="GYN92" s="5"/>
      <c r="GYO92" s="5"/>
      <c r="GYP92" s="5"/>
      <c r="GYQ92" s="5"/>
      <c r="GYR92" s="5"/>
      <c r="GYS92" s="5"/>
      <c r="GYT92" s="5"/>
      <c r="GYU92" s="5"/>
      <c r="GYV92" s="5"/>
      <c r="GYW92" s="5"/>
      <c r="GYX92" s="5"/>
      <c r="GYY92" s="5"/>
      <c r="GYZ92" s="5"/>
      <c r="GZA92" s="5"/>
      <c r="GZB92" s="5"/>
      <c r="GZC92" s="5"/>
      <c r="GZD92" s="5"/>
      <c r="GZE92" s="5"/>
      <c r="GZF92" s="5"/>
      <c r="GZG92" s="5"/>
      <c r="GZH92" s="5"/>
      <c r="GZI92" s="5"/>
      <c r="GZJ92" s="5"/>
      <c r="GZK92" s="5"/>
      <c r="GZL92" s="5"/>
      <c r="GZM92" s="5"/>
      <c r="GZN92" s="5"/>
      <c r="GZO92" s="5"/>
      <c r="GZP92" s="5"/>
      <c r="GZQ92" s="5"/>
      <c r="GZR92" s="5"/>
      <c r="GZS92" s="5"/>
      <c r="GZT92" s="5"/>
      <c r="GZU92" s="5"/>
      <c r="GZV92" s="5"/>
      <c r="GZW92" s="5"/>
      <c r="GZX92" s="5"/>
      <c r="GZY92" s="5"/>
      <c r="GZZ92" s="5"/>
      <c r="HAA92" s="5"/>
      <c r="HAB92" s="5"/>
      <c r="HAC92" s="5"/>
      <c r="HAD92" s="5"/>
      <c r="HAE92" s="5"/>
      <c r="HAF92" s="5"/>
      <c r="HAG92" s="5"/>
      <c r="HAH92" s="5"/>
      <c r="HAI92" s="5"/>
      <c r="HAJ92" s="5"/>
      <c r="HAK92" s="5"/>
      <c r="HAL92" s="5"/>
      <c r="HAM92" s="5"/>
      <c r="HAN92" s="5"/>
      <c r="HAO92" s="5"/>
      <c r="HAP92" s="5"/>
      <c r="HAQ92" s="5"/>
      <c r="HAR92" s="5"/>
      <c r="HAS92" s="5"/>
      <c r="HAT92" s="5"/>
      <c r="HAU92" s="5"/>
      <c r="HAV92" s="5"/>
      <c r="HAW92" s="5"/>
      <c r="HAX92" s="5"/>
      <c r="HAY92" s="5"/>
      <c r="HAZ92" s="5"/>
      <c r="HBA92" s="5"/>
      <c r="HBB92" s="5"/>
      <c r="HBC92" s="5"/>
      <c r="HBD92" s="5"/>
      <c r="HBE92" s="5"/>
      <c r="HBF92" s="5"/>
      <c r="HBG92" s="5"/>
      <c r="HBH92" s="5"/>
      <c r="HBI92" s="5"/>
      <c r="HBJ92" s="5"/>
      <c r="HBK92" s="5"/>
      <c r="HBL92" s="5"/>
      <c r="HBM92" s="5"/>
      <c r="HBN92" s="5"/>
      <c r="HBO92" s="5"/>
      <c r="HBP92" s="5"/>
      <c r="HBQ92" s="5"/>
      <c r="HBR92" s="5"/>
      <c r="HBS92" s="5"/>
      <c r="HBT92" s="5"/>
      <c r="HBU92" s="5"/>
      <c r="HBV92" s="5"/>
      <c r="HBW92" s="5"/>
      <c r="HBX92" s="5"/>
      <c r="HBY92" s="5"/>
      <c r="HBZ92" s="5"/>
      <c r="HCA92" s="5"/>
      <c r="HCB92" s="5"/>
      <c r="HCC92" s="5"/>
      <c r="HCD92" s="5"/>
      <c r="HCE92" s="5"/>
      <c r="HCF92" s="5"/>
      <c r="HCG92" s="5"/>
      <c r="HCH92" s="5"/>
      <c r="HCI92" s="5"/>
      <c r="HCJ92" s="5"/>
      <c r="HCK92" s="5"/>
      <c r="HCL92" s="5"/>
      <c r="HCM92" s="5"/>
      <c r="HCN92" s="5"/>
      <c r="HCO92" s="5"/>
      <c r="HCP92" s="5"/>
      <c r="HCQ92" s="5"/>
      <c r="HCR92" s="5"/>
      <c r="HCS92" s="5"/>
      <c r="HCT92" s="5"/>
      <c r="HCU92" s="5"/>
      <c r="HCV92" s="5"/>
      <c r="HCW92" s="5"/>
      <c r="HCX92" s="5"/>
      <c r="HCY92" s="5"/>
      <c r="HCZ92" s="5"/>
      <c r="HDA92" s="5"/>
      <c r="HDB92" s="5"/>
      <c r="HDC92" s="5"/>
      <c r="HDD92" s="5"/>
      <c r="HDE92" s="5"/>
      <c r="HDF92" s="5"/>
      <c r="HDG92" s="5"/>
      <c r="HDH92" s="5"/>
      <c r="HDI92" s="5"/>
      <c r="HDJ92" s="5"/>
      <c r="HDK92" s="5"/>
      <c r="HDL92" s="5"/>
      <c r="HDM92" s="5"/>
      <c r="HDN92" s="5"/>
      <c r="HDO92" s="5"/>
      <c r="HDP92" s="5"/>
      <c r="HDQ92" s="5"/>
      <c r="HDR92" s="5"/>
      <c r="HDS92" s="5"/>
      <c r="HDT92" s="5"/>
      <c r="HDU92" s="5"/>
      <c r="HDV92" s="5"/>
      <c r="HDW92" s="5"/>
      <c r="HDX92" s="5"/>
      <c r="HDY92" s="5"/>
      <c r="HDZ92" s="5"/>
      <c r="HEA92" s="5"/>
      <c r="HEB92" s="5"/>
      <c r="HEC92" s="5"/>
      <c r="HED92" s="5"/>
      <c r="HEE92" s="5"/>
      <c r="HEF92" s="5"/>
      <c r="HEG92" s="5"/>
      <c r="HEH92" s="5"/>
      <c r="HEI92" s="5"/>
      <c r="HEJ92" s="5"/>
      <c r="HEK92" s="5"/>
      <c r="HEL92" s="5"/>
      <c r="HEM92" s="5"/>
      <c r="HEN92" s="5"/>
      <c r="HEO92" s="5"/>
      <c r="HEP92" s="5"/>
      <c r="HEQ92" s="5"/>
      <c r="HER92" s="5"/>
      <c r="HES92" s="5"/>
      <c r="HET92" s="5"/>
      <c r="HEU92" s="5"/>
      <c r="HEV92" s="5"/>
      <c r="HEW92" s="5"/>
      <c r="HEX92" s="5"/>
      <c r="HEY92" s="5"/>
      <c r="HEZ92" s="5"/>
      <c r="HFA92" s="5"/>
      <c r="HFB92" s="5"/>
      <c r="HFC92" s="5"/>
      <c r="HFD92" s="5"/>
      <c r="HFE92" s="5"/>
      <c r="HFF92" s="5"/>
      <c r="HFG92" s="5"/>
      <c r="HFH92" s="5"/>
      <c r="HFI92" s="5"/>
      <c r="HFJ92" s="5"/>
      <c r="HFK92" s="5"/>
      <c r="HFL92" s="5"/>
      <c r="HFM92" s="5"/>
      <c r="HFN92" s="5"/>
      <c r="HFO92" s="5"/>
      <c r="HFP92" s="5"/>
      <c r="HFQ92" s="5"/>
      <c r="HFR92" s="5"/>
      <c r="HFS92" s="5"/>
      <c r="HFT92" s="5"/>
      <c r="HFU92" s="5"/>
      <c r="HFV92" s="5"/>
      <c r="HFW92" s="5"/>
      <c r="HFX92" s="5"/>
      <c r="HFY92" s="5"/>
      <c r="HFZ92" s="5"/>
      <c r="HGA92" s="5"/>
      <c r="HGB92" s="5"/>
      <c r="HGC92" s="5"/>
      <c r="HGD92" s="5"/>
      <c r="HGE92" s="5"/>
      <c r="HGF92" s="5"/>
      <c r="HGG92" s="5"/>
      <c r="HGH92" s="5"/>
      <c r="HGI92" s="5"/>
      <c r="HGJ92" s="5"/>
      <c r="HGK92" s="5"/>
      <c r="HGL92" s="5"/>
      <c r="HGM92" s="5"/>
      <c r="HGN92" s="5"/>
      <c r="HGO92" s="5"/>
      <c r="HGP92" s="5"/>
      <c r="HGQ92" s="5"/>
      <c r="HGR92" s="5"/>
      <c r="HGS92" s="5"/>
      <c r="HGT92" s="5"/>
      <c r="HGU92" s="5"/>
      <c r="HGV92" s="5"/>
      <c r="HGW92" s="5"/>
      <c r="HGX92" s="5"/>
      <c r="HGY92" s="5"/>
      <c r="HGZ92" s="5"/>
      <c r="HHA92" s="5"/>
      <c r="HHB92" s="5"/>
      <c r="HHC92" s="5"/>
      <c r="HHD92" s="5"/>
      <c r="HHE92" s="5"/>
      <c r="HHF92" s="5"/>
      <c r="HHG92" s="5"/>
      <c r="HHH92" s="5"/>
      <c r="HHI92" s="5"/>
      <c r="HHJ92" s="5"/>
      <c r="HHK92" s="5"/>
      <c r="HHL92" s="5"/>
      <c r="HHM92" s="5"/>
      <c r="HHN92" s="5"/>
      <c r="HHO92" s="5"/>
      <c r="HHP92" s="5"/>
      <c r="HHQ92" s="5"/>
      <c r="HHR92" s="5"/>
      <c r="HHS92" s="5"/>
      <c r="HHT92" s="5"/>
      <c r="HHU92" s="5"/>
      <c r="HHV92" s="5"/>
      <c r="HHW92" s="5"/>
      <c r="HHX92" s="5"/>
      <c r="HHY92" s="5"/>
      <c r="HHZ92" s="5"/>
      <c r="HIA92" s="5"/>
      <c r="HIB92" s="5"/>
      <c r="HIC92" s="5"/>
      <c r="HID92" s="5"/>
      <c r="HIE92" s="5"/>
      <c r="HIF92" s="5"/>
      <c r="HIG92" s="5"/>
      <c r="HIH92" s="5"/>
      <c r="HII92" s="5"/>
      <c r="HIJ92" s="5"/>
      <c r="HIK92" s="5"/>
      <c r="HIL92" s="5"/>
      <c r="HIM92" s="5"/>
      <c r="HIN92" s="5"/>
      <c r="HIO92" s="5"/>
      <c r="HIP92" s="5"/>
      <c r="HIQ92" s="5"/>
      <c r="HIR92" s="5"/>
      <c r="HIS92" s="5"/>
      <c r="HIT92" s="5"/>
      <c r="HIU92" s="5"/>
      <c r="HIV92" s="5"/>
      <c r="HIW92" s="5"/>
      <c r="HIX92" s="5"/>
      <c r="HIY92" s="5"/>
      <c r="HIZ92" s="5"/>
      <c r="HJA92" s="5"/>
      <c r="HJB92" s="5"/>
      <c r="HJC92" s="5"/>
      <c r="HJD92" s="5"/>
      <c r="HJE92" s="5"/>
      <c r="HJF92" s="5"/>
      <c r="HJG92" s="5"/>
      <c r="HJH92" s="5"/>
      <c r="HJI92" s="5"/>
      <c r="HJJ92" s="5"/>
      <c r="HJK92" s="5"/>
      <c r="HJL92" s="5"/>
      <c r="HJM92" s="5"/>
      <c r="HJN92" s="5"/>
      <c r="HJO92" s="5"/>
      <c r="HJP92" s="5"/>
      <c r="HJQ92" s="5"/>
      <c r="HJR92" s="5"/>
      <c r="HJS92" s="5"/>
      <c r="HJT92" s="5"/>
      <c r="HJU92" s="5"/>
      <c r="HJV92" s="5"/>
      <c r="HJW92" s="5"/>
      <c r="HJX92" s="5"/>
      <c r="HJY92" s="5"/>
      <c r="HJZ92" s="5"/>
      <c r="HKA92" s="5"/>
      <c r="HKB92" s="5"/>
      <c r="HKC92" s="5"/>
      <c r="HKD92" s="5"/>
      <c r="HKE92" s="5"/>
      <c r="HKF92" s="5"/>
      <c r="HKG92" s="5"/>
      <c r="HKH92" s="5"/>
      <c r="HKI92" s="5"/>
      <c r="HKJ92" s="5"/>
      <c r="HKK92" s="5"/>
      <c r="HKL92" s="5"/>
      <c r="HKM92" s="5"/>
      <c r="HKN92" s="5"/>
      <c r="HKO92" s="5"/>
      <c r="HKP92" s="5"/>
      <c r="HKQ92" s="5"/>
      <c r="HKR92" s="5"/>
      <c r="HKS92" s="5"/>
      <c r="HKT92" s="5"/>
      <c r="HKU92" s="5"/>
      <c r="HKV92" s="5"/>
      <c r="HKW92" s="5"/>
      <c r="HKX92" s="5"/>
      <c r="HKY92" s="5"/>
      <c r="HKZ92" s="5"/>
      <c r="HLA92" s="5"/>
      <c r="HLB92" s="5"/>
      <c r="HLC92" s="5"/>
      <c r="HLD92" s="5"/>
      <c r="HLE92" s="5"/>
      <c r="HLF92" s="5"/>
      <c r="HLG92" s="5"/>
      <c r="HLH92" s="5"/>
      <c r="HLI92" s="5"/>
      <c r="HLJ92" s="5"/>
      <c r="HLK92" s="5"/>
      <c r="HLL92" s="5"/>
      <c r="HLM92" s="5"/>
      <c r="HLN92" s="5"/>
      <c r="HLO92" s="5"/>
      <c r="HLP92" s="5"/>
      <c r="HLQ92" s="5"/>
      <c r="HLR92" s="5"/>
      <c r="HLS92" s="5"/>
      <c r="HLT92" s="5"/>
      <c r="HLU92" s="5"/>
      <c r="HLV92" s="5"/>
      <c r="HLW92" s="5"/>
      <c r="HLX92" s="5"/>
      <c r="HLY92" s="5"/>
      <c r="HLZ92" s="5"/>
      <c r="HMA92" s="5"/>
      <c r="HMB92" s="5"/>
      <c r="HMC92" s="5"/>
      <c r="HMD92" s="5"/>
      <c r="HME92" s="5"/>
      <c r="HMF92" s="5"/>
      <c r="HMG92" s="5"/>
      <c r="HMH92" s="5"/>
      <c r="HMI92" s="5"/>
      <c r="HMJ92" s="5"/>
      <c r="HMK92" s="5"/>
      <c r="HML92" s="5"/>
      <c r="HMM92" s="5"/>
      <c r="HMN92" s="5"/>
      <c r="HMO92" s="5"/>
      <c r="HMP92" s="5"/>
      <c r="HMQ92" s="5"/>
      <c r="HMR92" s="5"/>
      <c r="HMS92" s="5"/>
      <c r="HMT92" s="5"/>
      <c r="HMU92" s="5"/>
      <c r="HMV92" s="5"/>
      <c r="HMW92" s="5"/>
      <c r="HMX92" s="5"/>
      <c r="HMY92" s="5"/>
      <c r="HMZ92" s="5"/>
      <c r="HNA92" s="5"/>
      <c r="HNB92" s="5"/>
      <c r="HNC92" s="5"/>
      <c r="HND92" s="5"/>
      <c r="HNE92" s="5"/>
      <c r="HNF92" s="5"/>
      <c r="HNG92" s="5"/>
      <c r="HNH92" s="5"/>
      <c r="HNI92" s="5"/>
      <c r="HNJ92" s="5"/>
      <c r="HNK92" s="5"/>
      <c r="HNL92" s="5"/>
      <c r="HNM92" s="5"/>
      <c r="HNN92" s="5"/>
      <c r="HNO92" s="5"/>
      <c r="HNP92" s="5"/>
      <c r="HNQ92" s="5"/>
      <c r="HNR92" s="5"/>
      <c r="HNS92" s="5"/>
      <c r="HNT92" s="5"/>
      <c r="HNU92" s="5"/>
      <c r="HNV92" s="5"/>
      <c r="HNW92" s="5"/>
      <c r="HNX92" s="5"/>
      <c r="HNY92" s="5"/>
      <c r="HNZ92" s="5"/>
      <c r="HOA92" s="5"/>
      <c r="HOB92" s="5"/>
      <c r="HOC92" s="5"/>
      <c r="HOD92" s="5"/>
      <c r="HOE92" s="5"/>
      <c r="HOF92" s="5"/>
      <c r="HOG92" s="5"/>
      <c r="HOH92" s="5"/>
      <c r="HOI92" s="5"/>
      <c r="HOJ92" s="5"/>
      <c r="HOK92" s="5"/>
      <c r="HOL92" s="5"/>
      <c r="HOM92" s="5"/>
      <c r="HON92" s="5"/>
      <c r="HOO92" s="5"/>
      <c r="HOP92" s="5"/>
      <c r="HOQ92" s="5"/>
      <c r="HOR92" s="5"/>
      <c r="HOS92" s="5"/>
      <c r="HOT92" s="5"/>
      <c r="HOU92" s="5"/>
      <c r="HOV92" s="5"/>
      <c r="HOW92" s="5"/>
      <c r="HOX92" s="5"/>
      <c r="HOY92" s="5"/>
      <c r="HOZ92" s="5"/>
      <c r="HPA92" s="5"/>
      <c r="HPB92" s="5"/>
      <c r="HPC92" s="5"/>
      <c r="HPD92" s="5"/>
      <c r="HPE92" s="5"/>
      <c r="HPF92" s="5"/>
      <c r="HPG92" s="5"/>
      <c r="HPH92" s="5"/>
      <c r="HPI92" s="5"/>
      <c r="HPJ92" s="5"/>
      <c r="HPK92" s="5"/>
      <c r="HPL92" s="5"/>
      <c r="HPM92" s="5"/>
      <c r="HPN92" s="5"/>
      <c r="HPO92" s="5"/>
      <c r="HPP92" s="5"/>
      <c r="HPQ92" s="5"/>
      <c r="HPR92" s="5"/>
      <c r="HPS92" s="5"/>
      <c r="HPT92" s="5"/>
      <c r="HPU92" s="5"/>
      <c r="HPV92" s="5"/>
      <c r="HPW92" s="5"/>
      <c r="HPX92" s="5"/>
      <c r="HPY92" s="5"/>
      <c r="HPZ92" s="5"/>
      <c r="HQA92" s="5"/>
      <c r="HQB92" s="5"/>
      <c r="HQC92" s="5"/>
      <c r="HQD92" s="5"/>
      <c r="HQE92" s="5"/>
      <c r="HQF92" s="5"/>
      <c r="HQG92" s="5"/>
      <c r="HQH92" s="5"/>
      <c r="HQI92" s="5"/>
      <c r="HQJ92" s="5"/>
      <c r="HQK92" s="5"/>
      <c r="HQL92" s="5"/>
      <c r="HQM92" s="5"/>
      <c r="HQN92" s="5"/>
      <c r="HQO92" s="5"/>
      <c r="HQP92" s="5"/>
      <c r="HQQ92" s="5"/>
      <c r="HQR92" s="5"/>
      <c r="HQS92" s="5"/>
      <c r="HQT92" s="5"/>
      <c r="HQU92" s="5"/>
      <c r="HQV92" s="5"/>
      <c r="HQW92" s="5"/>
      <c r="HQX92" s="5"/>
      <c r="HQY92" s="5"/>
      <c r="HQZ92" s="5"/>
      <c r="HRA92" s="5"/>
      <c r="HRB92" s="5"/>
      <c r="HRC92" s="5"/>
      <c r="HRD92" s="5"/>
      <c r="HRE92" s="5"/>
      <c r="HRF92" s="5"/>
      <c r="HRG92" s="5"/>
      <c r="HRH92" s="5"/>
      <c r="HRI92" s="5"/>
      <c r="HRJ92" s="5"/>
      <c r="HRK92" s="5"/>
      <c r="HRL92" s="5"/>
      <c r="HRM92" s="5"/>
      <c r="HRN92" s="5"/>
      <c r="HRO92" s="5"/>
      <c r="HRP92" s="5"/>
      <c r="HRQ92" s="5"/>
      <c r="HRR92" s="5"/>
      <c r="HRS92" s="5"/>
      <c r="HRT92" s="5"/>
      <c r="HRU92" s="5"/>
      <c r="HRV92" s="5"/>
      <c r="HRW92" s="5"/>
      <c r="HRX92" s="5"/>
      <c r="HRY92" s="5"/>
      <c r="HRZ92" s="5"/>
      <c r="HSA92" s="5"/>
      <c r="HSB92" s="5"/>
      <c r="HSC92" s="5"/>
      <c r="HSD92" s="5"/>
      <c r="HSE92" s="5"/>
      <c r="HSF92" s="5"/>
      <c r="HSG92" s="5"/>
      <c r="HSH92" s="5"/>
      <c r="HSI92" s="5"/>
      <c r="HSJ92" s="5"/>
      <c r="HSK92" s="5"/>
      <c r="HSL92" s="5"/>
      <c r="HSM92" s="5"/>
      <c r="HSN92" s="5"/>
      <c r="HSO92" s="5"/>
      <c r="HSP92" s="5"/>
      <c r="HSQ92" s="5"/>
      <c r="HSR92" s="5"/>
      <c r="HSS92" s="5"/>
      <c r="HST92" s="5"/>
      <c r="HSU92" s="5"/>
      <c r="HSV92" s="5"/>
      <c r="HSW92" s="5"/>
      <c r="HSX92" s="5"/>
      <c r="HSY92" s="5"/>
      <c r="HSZ92" s="5"/>
      <c r="HTA92" s="5"/>
      <c r="HTB92" s="5"/>
      <c r="HTC92" s="5"/>
      <c r="HTD92" s="5"/>
      <c r="HTE92" s="5"/>
      <c r="HTF92" s="5"/>
      <c r="HTG92" s="5"/>
      <c r="HTH92" s="5"/>
      <c r="HTI92" s="5"/>
      <c r="HTJ92" s="5"/>
      <c r="HTK92" s="5"/>
      <c r="HTL92" s="5"/>
      <c r="HTM92" s="5"/>
      <c r="HTN92" s="5"/>
      <c r="HTO92" s="5"/>
      <c r="HTP92" s="5"/>
      <c r="HTQ92" s="5"/>
      <c r="HTR92" s="5"/>
      <c r="HTS92" s="5"/>
      <c r="HTT92" s="5"/>
      <c r="HTU92" s="5"/>
      <c r="HTV92" s="5"/>
      <c r="HTW92" s="5"/>
      <c r="HTX92" s="5"/>
      <c r="HTY92" s="5"/>
      <c r="HTZ92" s="5"/>
      <c r="HUA92" s="5"/>
      <c r="HUB92" s="5"/>
      <c r="HUC92" s="5"/>
      <c r="HUD92" s="5"/>
      <c r="HUE92" s="5"/>
      <c r="HUF92" s="5"/>
      <c r="HUG92" s="5"/>
      <c r="HUH92" s="5"/>
      <c r="HUI92" s="5"/>
      <c r="HUJ92" s="5"/>
      <c r="HUK92" s="5"/>
      <c r="HUL92" s="5"/>
      <c r="HUM92" s="5"/>
      <c r="HUN92" s="5"/>
      <c r="HUO92" s="5"/>
      <c r="HUP92" s="5"/>
      <c r="HUQ92" s="5"/>
      <c r="HUR92" s="5"/>
      <c r="HUS92" s="5"/>
      <c r="HUT92" s="5"/>
      <c r="HUU92" s="5"/>
      <c r="HUV92" s="5"/>
      <c r="HUW92" s="5"/>
      <c r="HUX92" s="5"/>
      <c r="HUY92" s="5"/>
      <c r="HUZ92" s="5"/>
      <c r="HVA92" s="5"/>
      <c r="HVB92" s="5"/>
      <c r="HVC92" s="5"/>
      <c r="HVD92" s="5"/>
      <c r="HVE92" s="5"/>
      <c r="HVF92" s="5"/>
      <c r="HVG92" s="5"/>
      <c r="HVH92" s="5"/>
      <c r="HVI92" s="5"/>
      <c r="HVJ92" s="5"/>
      <c r="HVK92" s="5"/>
      <c r="HVL92" s="5"/>
      <c r="HVM92" s="5"/>
      <c r="HVN92" s="5"/>
      <c r="HVO92" s="5"/>
      <c r="HVP92" s="5"/>
      <c r="HVQ92" s="5"/>
      <c r="HVR92" s="5"/>
      <c r="HVS92" s="5"/>
      <c r="HVT92" s="5"/>
      <c r="HVU92" s="5"/>
      <c r="HVV92" s="5"/>
      <c r="HVW92" s="5"/>
      <c r="HVX92" s="5"/>
      <c r="HVY92" s="5"/>
      <c r="HVZ92" s="5"/>
      <c r="HWA92" s="5"/>
      <c r="HWB92" s="5"/>
      <c r="HWC92" s="5"/>
      <c r="HWD92" s="5"/>
      <c r="HWE92" s="5"/>
      <c r="HWF92" s="5"/>
      <c r="HWG92" s="5"/>
      <c r="HWH92" s="5"/>
      <c r="HWI92" s="5"/>
      <c r="HWJ92" s="5"/>
      <c r="HWK92" s="5"/>
      <c r="HWL92" s="5"/>
      <c r="HWM92" s="5"/>
      <c r="HWN92" s="5"/>
      <c r="HWO92" s="5"/>
      <c r="HWP92" s="5"/>
      <c r="HWQ92" s="5"/>
      <c r="HWR92" s="5"/>
      <c r="HWS92" s="5"/>
      <c r="HWT92" s="5"/>
      <c r="HWU92" s="5"/>
      <c r="HWV92" s="5"/>
      <c r="HWW92" s="5"/>
      <c r="HWX92" s="5"/>
      <c r="HWY92" s="5"/>
      <c r="HWZ92" s="5"/>
      <c r="HXA92" s="5"/>
      <c r="HXB92" s="5"/>
      <c r="HXC92" s="5"/>
      <c r="HXD92" s="5"/>
      <c r="HXE92" s="5"/>
      <c r="HXF92" s="5"/>
      <c r="HXG92" s="5"/>
      <c r="HXH92" s="5"/>
      <c r="HXI92" s="5"/>
      <c r="HXJ92" s="5"/>
      <c r="HXK92" s="5"/>
      <c r="HXL92" s="5"/>
      <c r="HXM92" s="5"/>
      <c r="HXN92" s="5"/>
      <c r="HXO92" s="5"/>
      <c r="HXP92" s="5"/>
      <c r="HXQ92" s="5"/>
      <c r="HXR92" s="5"/>
      <c r="HXS92" s="5"/>
      <c r="HXT92" s="5"/>
      <c r="HXU92" s="5"/>
      <c r="HXV92" s="5"/>
      <c r="HXW92" s="5"/>
      <c r="HXX92" s="5"/>
      <c r="HXY92" s="5"/>
      <c r="HXZ92" s="5"/>
      <c r="HYA92" s="5"/>
      <c r="HYB92" s="5"/>
      <c r="HYC92" s="5"/>
      <c r="HYD92" s="5"/>
      <c r="HYE92" s="5"/>
      <c r="HYF92" s="5"/>
      <c r="HYG92" s="5"/>
      <c r="HYH92" s="5"/>
      <c r="HYI92" s="5"/>
      <c r="HYJ92" s="5"/>
      <c r="HYK92" s="5"/>
      <c r="HYL92" s="5"/>
      <c r="HYM92" s="5"/>
      <c r="HYN92" s="5"/>
      <c r="HYO92" s="5"/>
      <c r="HYP92" s="5"/>
      <c r="HYQ92" s="5"/>
      <c r="HYR92" s="5"/>
      <c r="HYS92" s="5"/>
      <c r="HYT92" s="5"/>
      <c r="HYU92" s="5"/>
      <c r="HYV92" s="5"/>
      <c r="HYW92" s="5"/>
      <c r="HYX92" s="5"/>
      <c r="HYY92" s="5"/>
      <c r="HYZ92" s="5"/>
      <c r="HZA92" s="5"/>
      <c r="HZB92" s="5"/>
      <c r="HZC92" s="5"/>
      <c r="HZD92" s="5"/>
      <c r="HZE92" s="5"/>
      <c r="HZF92" s="5"/>
      <c r="HZG92" s="5"/>
      <c r="HZH92" s="5"/>
      <c r="HZI92" s="5"/>
      <c r="HZJ92" s="5"/>
      <c r="HZK92" s="5"/>
      <c r="HZL92" s="5"/>
      <c r="HZM92" s="5"/>
      <c r="HZN92" s="5"/>
      <c r="HZO92" s="5"/>
      <c r="HZP92" s="5"/>
      <c r="HZQ92" s="5"/>
      <c r="HZR92" s="5"/>
      <c r="HZS92" s="5"/>
      <c r="HZT92" s="5"/>
      <c r="HZU92" s="5"/>
      <c r="HZV92" s="5"/>
      <c r="HZW92" s="5"/>
      <c r="HZX92" s="5"/>
      <c r="HZY92" s="5"/>
      <c r="HZZ92" s="5"/>
      <c r="IAA92" s="5"/>
      <c r="IAB92" s="5"/>
      <c r="IAC92" s="5"/>
      <c r="IAD92" s="5"/>
      <c r="IAE92" s="5"/>
      <c r="IAF92" s="5"/>
      <c r="IAG92" s="5"/>
      <c r="IAH92" s="5"/>
      <c r="IAI92" s="5"/>
      <c r="IAJ92" s="5"/>
      <c r="IAK92" s="5"/>
      <c r="IAL92" s="5"/>
      <c r="IAM92" s="5"/>
      <c r="IAN92" s="5"/>
      <c r="IAO92" s="5"/>
      <c r="IAP92" s="5"/>
      <c r="IAQ92" s="5"/>
      <c r="IAR92" s="5"/>
      <c r="IAS92" s="5"/>
      <c r="IAT92" s="5"/>
      <c r="IAU92" s="5"/>
      <c r="IAV92" s="5"/>
      <c r="IAW92" s="5"/>
      <c r="IAX92" s="5"/>
      <c r="IAY92" s="5"/>
      <c r="IAZ92" s="5"/>
      <c r="IBA92" s="5"/>
      <c r="IBB92" s="5"/>
      <c r="IBC92" s="5"/>
      <c r="IBD92" s="5"/>
      <c r="IBE92" s="5"/>
      <c r="IBF92" s="5"/>
      <c r="IBG92" s="5"/>
      <c r="IBH92" s="5"/>
      <c r="IBI92" s="5"/>
      <c r="IBJ92" s="5"/>
      <c r="IBK92" s="5"/>
      <c r="IBL92" s="5"/>
      <c r="IBM92" s="5"/>
      <c r="IBN92" s="5"/>
      <c r="IBO92" s="5"/>
      <c r="IBP92" s="5"/>
      <c r="IBQ92" s="5"/>
      <c r="IBR92" s="5"/>
      <c r="IBS92" s="5"/>
      <c r="IBT92" s="5"/>
      <c r="IBU92" s="5"/>
      <c r="IBV92" s="5"/>
      <c r="IBW92" s="5"/>
      <c r="IBX92" s="5"/>
      <c r="IBY92" s="5"/>
      <c r="IBZ92" s="5"/>
      <c r="ICA92" s="5"/>
      <c r="ICB92" s="5"/>
      <c r="ICC92" s="5"/>
      <c r="ICD92" s="5"/>
      <c r="ICE92" s="5"/>
      <c r="ICF92" s="5"/>
      <c r="ICG92" s="5"/>
      <c r="ICH92" s="5"/>
      <c r="ICI92" s="5"/>
      <c r="ICJ92" s="5"/>
      <c r="ICK92" s="5"/>
      <c r="ICL92" s="5"/>
      <c r="ICM92" s="5"/>
      <c r="ICN92" s="5"/>
      <c r="ICO92" s="5"/>
      <c r="ICP92" s="5"/>
      <c r="ICQ92" s="5"/>
      <c r="ICR92" s="5"/>
      <c r="ICS92" s="5"/>
      <c r="ICT92" s="5"/>
      <c r="ICU92" s="5"/>
      <c r="ICV92" s="5"/>
      <c r="ICW92" s="5"/>
      <c r="ICX92" s="5"/>
      <c r="ICY92" s="5"/>
      <c r="ICZ92" s="5"/>
      <c r="IDA92" s="5"/>
      <c r="IDB92" s="5"/>
      <c r="IDC92" s="5"/>
      <c r="IDD92" s="5"/>
      <c r="IDE92" s="5"/>
      <c r="IDF92" s="5"/>
      <c r="IDG92" s="5"/>
      <c r="IDH92" s="5"/>
      <c r="IDI92" s="5"/>
      <c r="IDJ92" s="5"/>
      <c r="IDK92" s="5"/>
      <c r="IDL92" s="5"/>
      <c r="IDM92" s="5"/>
      <c r="IDN92" s="5"/>
      <c r="IDO92" s="5"/>
      <c r="IDP92" s="5"/>
      <c r="IDQ92" s="5"/>
      <c r="IDR92" s="5"/>
      <c r="IDS92" s="5"/>
      <c r="IDT92" s="5"/>
      <c r="IDU92" s="5"/>
      <c r="IDV92" s="5"/>
      <c r="IDW92" s="5"/>
      <c r="IDX92" s="5"/>
      <c r="IDY92" s="5"/>
      <c r="IDZ92" s="5"/>
      <c r="IEA92" s="5"/>
      <c r="IEB92" s="5"/>
      <c r="IEC92" s="5"/>
      <c r="IED92" s="5"/>
      <c r="IEE92" s="5"/>
      <c r="IEF92" s="5"/>
      <c r="IEG92" s="5"/>
      <c r="IEH92" s="5"/>
      <c r="IEI92" s="5"/>
      <c r="IEJ92" s="5"/>
      <c r="IEK92" s="5"/>
      <c r="IEL92" s="5"/>
      <c r="IEM92" s="5"/>
      <c r="IEN92" s="5"/>
      <c r="IEO92" s="5"/>
      <c r="IEP92" s="5"/>
      <c r="IEQ92" s="5"/>
      <c r="IER92" s="5"/>
      <c r="IES92" s="5"/>
      <c r="IET92" s="5"/>
      <c r="IEU92" s="5"/>
      <c r="IEV92" s="5"/>
      <c r="IEW92" s="5"/>
      <c r="IEX92" s="5"/>
      <c r="IEY92" s="5"/>
      <c r="IEZ92" s="5"/>
      <c r="IFA92" s="5"/>
      <c r="IFB92" s="5"/>
      <c r="IFC92" s="5"/>
      <c r="IFD92" s="5"/>
      <c r="IFE92" s="5"/>
      <c r="IFF92" s="5"/>
      <c r="IFG92" s="5"/>
      <c r="IFH92" s="5"/>
      <c r="IFI92" s="5"/>
      <c r="IFJ92" s="5"/>
      <c r="IFK92" s="5"/>
      <c r="IFL92" s="5"/>
      <c r="IFM92" s="5"/>
      <c r="IFN92" s="5"/>
      <c r="IFO92" s="5"/>
      <c r="IFP92" s="5"/>
      <c r="IFQ92" s="5"/>
      <c r="IFR92" s="5"/>
      <c r="IFS92" s="5"/>
      <c r="IFT92" s="5"/>
      <c r="IFU92" s="5"/>
      <c r="IFV92" s="5"/>
      <c r="IFW92" s="5"/>
      <c r="IFX92" s="5"/>
      <c r="IFY92" s="5"/>
      <c r="IFZ92" s="5"/>
      <c r="IGA92" s="5"/>
      <c r="IGB92" s="5"/>
      <c r="IGC92" s="5"/>
      <c r="IGD92" s="5"/>
      <c r="IGE92" s="5"/>
      <c r="IGF92" s="5"/>
      <c r="IGG92" s="5"/>
      <c r="IGH92" s="5"/>
      <c r="IGI92" s="5"/>
      <c r="IGJ92" s="5"/>
      <c r="IGK92" s="5"/>
      <c r="IGL92" s="5"/>
      <c r="IGM92" s="5"/>
      <c r="IGN92" s="5"/>
      <c r="IGO92" s="5"/>
      <c r="IGP92" s="5"/>
      <c r="IGQ92" s="5"/>
      <c r="IGR92" s="5"/>
      <c r="IGS92" s="5"/>
      <c r="IGT92" s="5"/>
      <c r="IGU92" s="5"/>
      <c r="IGV92" s="5"/>
      <c r="IGW92" s="5"/>
      <c r="IGX92" s="5"/>
      <c r="IGY92" s="5"/>
      <c r="IGZ92" s="5"/>
      <c r="IHA92" s="5"/>
      <c r="IHB92" s="5"/>
      <c r="IHC92" s="5"/>
      <c r="IHD92" s="5"/>
      <c r="IHE92" s="5"/>
      <c r="IHF92" s="5"/>
      <c r="IHG92" s="5"/>
      <c r="IHH92" s="5"/>
      <c r="IHI92" s="5"/>
      <c r="IHJ92" s="5"/>
      <c r="IHK92" s="5"/>
      <c r="IHL92" s="5"/>
      <c r="IHM92" s="5"/>
      <c r="IHN92" s="5"/>
      <c r="IHO92" s="5"/>
      <c r="IHP92" s="5"/>
      <c r="IHQ92" s="5"/>
      <c r="IHR92" s="5"/>
      <c r="IHS92" s="5"/>
      <c r="IHT92" s="5"/>
      <c r="IHU92" s="5"/>
      <c r="IHV92" s="5"/>
      <c r="IHW92" s="5"/>
      <c r="IHX92" s="5"/>
      <c r="IHY92" s="5"/>
      <c r="IHZ92" s="5"/>
      <c r="IIA92" s="5"/>
      <c r="IIB92" s="5"/>
      <c r="IIC92" s="5"/>
      <c r="IID92" s="5"/>
      <c r="IIE92" s="5"/>
      <c r="IIF92" s="5"/>
      <c r="IIG92" s="5"/>
      <c r="IIH92" s="5"/>
      <c r="III92" s="5"/>
      <c r="IIJ92" s="5"/>
      <c r="IIK92" s="5"/>
      <c r="IIL92" s="5"/>
      <c r="IIM92" s="5"/>
      <c r="IIN92" s="5"/>
      <c r="IIO92" s="5"/>
      <c r="IIP92" s="5"/>
      <c r="IIQ92" s="5"/>
      <c r="IIR92" s="5"/>
      <c r="IIS92" s="5"/>
      <c r="IIT92" s="5"/>
      <c r="IIU92" s="5"/>
      <c r="IIV92" s="5"/>
      <c r="IIW92" s="5"/>
      <c r="IIX92" s="5"/>
      <c r="IIY92" s="5"/>
      <c r="IIZ92" s="5"/>
      <c r="IJA92" s="5"/>
      <c r="IJB92" s="5"/>
      <c r="IJC92" s="5"/>
      <c r="IJD92" s="5"/>
      <c r="IJE92" s="5"/>
      <c r="IJF92" s="5"/>
      <c r="IJG92" s="5"/>
      <c r="IJH92" s="5"/>
      <c r="IJI92" s="5"/>
      <c r="IJJ92" s="5"/>
      <c r="IJK92" s="5"/>
      <c r="IJL92" s="5"/>
      <c r="IJM92" s="5"/>
      <c r="IJN92" s="5"/>
      <c r="IJO92" s="5"/>
      <c r="IJP92" s="5"/>
      <c r="IJQ92" s="5"/>
      <c r="IJR92" s="5"/>
      <c r="IJS92" s="5"/>
      <c r="IJT92" s="5"/>
      <c r="IJU92" s="5"/>
      <c r="IJV92" s="5"/>
      <c r="IJW92" s="5"/>
      <c r="IJX92" s="5"/>
      <c r="IJY92" s="5"/>
      <c r="IJZ92" s="5"/>
      <c r="IKA92" s="5"/>
      <c r="IKB92" s="5"/>
      <c r="IKC92" s="5"/>
      <c r="IKD92" s="5"/>
      <c r="IKE92" s="5"/>
      <c r="IKF92" s="5"/>
      <c r="IKG92" s="5"/>
      <c r="IKH92" s="5"/>
      <c r="IKI92" s="5"/>
      <c r="IKJ92" s="5"/>
      <c r="IKK92" s="5"/>
      <c r="IKL92" s="5"/>
      <c r="IKM92" s="5"/>
      <c r="IKN92" s="5"/>
      <c r="IKO92" s="5"/>
      <c r="IKP92" s="5"/>
      <c r="IKQ92" s="5"/>
      <c r="IKR92" s="5"/>
      <c r="IKS92" s="5"/>
      <c r="IKT92" s="5"/>
      <c r="IKU92" s="5"/>
      <c r="IKV92" s="5"/>
      <c r="IKW92" s="5"/>
      <c r="IKX92" s="5"/>
      <c r="IKY92" s="5"/>
      <c r="IKZ92" s="5"/>
      <c r="ILA92" s="5"/>
      <c r="ILB92" s="5"/>
      <c r="ILC92" s="5"/>
      <c r="ILD92" s="5"/>
      <c r="ILE92" s="5"/>
      <c r="ILF92" s="5"/>
      <c r="ILG92" s="5"/>
      <c r="ILH92" s="5"/>
      <c r="ILI92" s="5"/>
      <c r="ILJ92" s="5"/>
      <c r="ILK92" s="5"/>
      <c r="ILL92" s="5"/>
      <c r="ILM92" s="5"/>
      <c r="ILN92" s="5"/>
      <c r="ILO92" s="5"/>
      <c r="ILP92" s="5"/>
      <c r="ILQ92" s="5"/>
      <c r="ILR92" s="5"/>
      <c r="ILS92" s="5"/>
      <c r="ILT92" s="5"/>
      <c r="ILU92" s="5"/>
      <c r="ILV92" s="5"/>
      <c r="ILW92" s="5"/>
      <c r="ILX92" s="5"/>
      <c r="ILY92" s="5"/>
      <c r="ILZ92" s="5"/>
      <c r="IMA92" s="5"/>
      <c r="IMB92" s="5"/>
      <c r="IMC92" s="5"/>
      <c r="IMD92" s="5"/>
      <c r="IME92" s="5"/>
      <c r="IMF92" s="5"/>
      <c r="IMG92" s="5"/>
      <c r="IMH92" s="5"/>
      <c r="IMI92" s="5"/>
      <c r="IMJ92" s="5"/>
      <c r="IMK92" s="5"/>
      <c r="IML92" s="5"/>
      <c r="IMM92" s="5"/>
      <c r="IMN92" s="5"/>
      <c r="IMO92" s="5"/>
      <c r="IMP92" s="5"/>
      <c r="IMQ92" s="5"/>
      <c r="IMR92" s="5"/>
      <c r="IMS92" s="5"/>
      <c r="IMT92" s="5"/>
      <c r="IMU92" s="5"/>
      <c r="IMV92" s="5"/>
      <c r="IMW92" s="5"/>
      <c r="IMX92" s="5"/>
      <c r="IMY92" s="5"/>
      <c r="IMZ92" s="5"/>
      <c r="INA92" s="5"/>
      <c r="INB92" s="5"/>
      <c r="INC92" s="5"/>
      <c r="IND92" s="5"/>
      <c r="INE92" s="5"/>
      <c r="INF92" s="5"/>
      <c r="ING92" s="5"/>
      <c r="INH92" s="5"/>
      <c r="INI92" s="5"/>
      <c r="INJ92" s="5"/>
      <c r="INK92" s="5"/>
      <c r="INL92" s="5"/>
      <c r="INM92" s="5"/>
      <c r="INN92" s="5"/>
      <c r="INO92" s="5"/>
      <c r="INP92" s="5"/>
      <c r="INQ92" s="5"/>
      <c r="INR92" s="5"/>
      <c r="INS92" s="5"/>
      <c r="INT92" s="5"/>
      <c r="INU92" s="5"/>
      <c r="INV92" s="5"/>
      <c r="INW92" s="5"/>
      <c r="INX92" s="5"/>
      <c r="INY92" s="5"/>
      <c r="INZ92" s="5"/>
      <c r="IOA92" s="5"/>
      <c r="IOB92" s="5"/>
      <c r="IOC92" s="5"/>
      <c r="IOD92" s="5"/>
      <c r="IOE92" s="5"/>
      <c r="IOF92" s="5"/>
      <c r="IOG92" s="5"/>
      <c r="IOH92" s="5"/>
      <c r="IOI92" s="5"/>
      <c r="IOJ92" s="5"/>
      <c r="IOK92" s="5"/>
      <c r="IOL92" s="5"/>
      <c r="IOM92" s="5"/>
      <c r="ION92" s="5"/>
      <c r="IOO92" s="5"/>
      <c r="IOP92" s="5"/>
      <c r="IOQ92" s="5"/>
      <c r="IOR92" s="5"/>
      <c r="IOS92" s="5"/>
      <c r="IOT92" s="5"/>
      <c r="IOU92" s="5"/>
      <c r="IOV92" s="5"/>
      <c r="IOW92" s="5"/>
      <c r="IOX92" s="5"/>
      <c r="IOY92" s="5"/>
      <c r="IOZ92" s="5"/>
      <c r="IPA92" s="5"/>
      <c r="IPB92" s="5"/>
      <c r="IPC92" s="5"/>
      <c r="IPD92" s="5"/>
      <c r="IPE92" s="5"/>
      <c r="IPF92" s="5"/>
      <c r="IPG92" s="5"/>
      <c r="IPH92" s="5"/>
      <c r="IPI92" s="5"/>
      <c r="IPJ92" s="5"/>
      <c r="IPK92" s="5"/>
      <c r="IPL92" s="5"/>
      <c r="IPM92" s="5"/>
      <c r="IPN92" s="5"/>
      <c r="IPO92" s="5"/>
      <c r="IPP92" s="5"/>
      <c r="IPQ92" s="5"/>
      <c r="IPR92" s="5"/>
      <c r="IPS92" s="5"/>
      <c r="IPT92" s="5"/>
      <c r="IPU92" s="5"/>
      <c r="IPV92" s="5"/>
      <c r="IPW92" s="5"/>
      <c r="IPX92" s="5"/>
      <c r="IPY92" s="5"/>
      <c r="IPZ92" s="5"/>
      <c r="IQA92" s="5"/>
      <c r="IQB92" s="5"/>
      <c r="IQC92" s="5"/>
      <c r="IQD92" s="5"/>
      <c r="IQE92" s="5"/>
      <c r="IQF92" s="5"/>
      <c r="IQG92" s="5"/>
      <c r="IQH92" s="5"/>
      <c r="IQI92" s="5"/>
      <c r="IQJ92" s="5"/>
      <c r="IQK92" s="5"/>
      <c r="IQL92" s="5"/>
      <c r="IQM92" s="5"/>
      <c r="IQN92" s="5"/>
      <c r="IQO92" s="5"/>
      <c r="IQP92" s="5"/>
      <c r="IQQ92" s="5"/>
      <c r="IQR92" s="5"/>
      <c r="IQS92" s="5"/>
      <c r="IQT92" s="5"/>
      <c r="IQU92" s="5"/>
      <c r="IQV92" s="5"/>
      <c r="IQW92" s="5"/>
      <c r="IQX92" s="5"/>
      <c r="IQY92" s="5"/>
      <c r="IQZ92" s="5"/>
      <c r="IRA92" s="5"/>
      <c r="IRB92" s="5"/>
      <c r="IRC92" s="5"/>
      <c r="IRD92" s="5"/>
      <c r="IRE92" s="5"/>
      <c r="IRF92" s="5"/>
      <c r="IRG92" s="5"/>
      <c r="IRH92" s="5"/>
      <c r="IRI92" s="5"/>
      <c r="IRJ92" s="5"/>
      <c r="IRK92" s="5"/>
      <c r="IRL92" s="5"/>
      <c r="IRM92" s="5"/>
      <c r="IRN92" s="5"/>
      <c r="IRO92" s="5"/>
      <c r="IRP92" s="5"/>
      <c r="IRQ92" s="5"/>
      <c r="IRR92" s="5"/>
      <c r="IRS92" s="5"/>
      <c r="IRT92" s="5"/>
      <c r="IRU92" s="5"/>
      <c r="IRV92" s="5"/>
      <c r="IRW92" s="5"/>
      <c r="IRX92" s="5"/>
      <c r="IRY92" s="5"/>
      <c r="IRZ92" s="5"/>
      <c r="ISA92" s="5"/>
      <c r="ISB92" s="5"/>
      <c r="ISC92" s="5"/>
      <c r="ISD92" s="5"/>
      <c r="ISE92" s="5"/>
      <c r="ISF92" s="5"/>
      <c r="ISG92" s="5"/>
      <c r="ISH92" s="5"/>
      <c r="ISI92" s="5"/>
      <c r="ISJ92" s="5"/>
      <c r="ISK92" s="5"/>
      <c r="ISL92" s="5"/>
      <c r="ISM92" s="5"/>
      <c r="ISN92" s="5"/>
      <c r="ISO92" s="5"/>
      <c r="ISP92" s="5"/>
      <c r="ISQ92" s="5"/>
      <c r="ISR92" s="5"/>
      <c r="ISS92" s="5"/>
      <c r="IST92" s="5"/>
      <c r="ISU92" s="5"/>
      <c r="ISV92" s="5"/>
      <c r="ISW92" s="5"/>
      <c r="ISX92" s="5"/>
      <c r="ISY92" s="5"/>
      <c r="ISZ92" s="5"/>
      <c r="ITA92" s="5"/>
      <c r="ITB92" s="5"/>
      <c r="ITC92" s="5"/>
      <c r="ITD92" s="5"/>
      <c r="ITE92" s="5"/>
      <c r="ITF92" s="5"/>
      <c r="ITG92" s="5"/>
      <c r="ITH92" s="5"/>
      <c r="ITI92" s="5"/>
      <c r="ITJ92" s="5"/>
      <c r="ITK92" s="5"/>
      <c r="ITL92" s="5"/>
      <c r="ITM92" s="5"/>
      <c r="ITN92" s="5"/>
      <c r="ITO92" s="5"/>
      <c r="ITP92" s="5"/>
      <c r="ITQ92" s="5"/>
      <c r="ITR92" s="5"/>
      <c r="ITS92" s="5"/>
      <c r="ITT92" s="5"/>
      <c r="ITU92" s="5"/>
      <c r="ITV92" s="5"/>
      <c r="ITW92" s="5"/>
      <c r="ITX92" s="5"/>
      <c r="ITY92" s="5"/>
      <c r="ITZ92" s="5"/>
      <c r="IUA92" s="5"/>
      <c r="IUB92" s="5"/>
      <c r="IUC92" s="5"/>
      <c r="IUD92" s="5"/>
      <c r="IUE92" s="5"/>
      <c r="IUF92" s="5"/>
      <c r="IUG92" s="5"/>
      <c r="IUH92" s="5"/>
      <c r="IUI92" s="5"/>
      <c r="IUJ92" s="5"/>
      <c r="IUK92" s="5"/>
      <c r="IUL92" s="5"/>
      <c r="IUM92" s="5"/>
      <c r="IUN92" s="5"/>
      <c r="IUO92" s="5"/>
      <c r="IUP92" s="5"/>
      <c r="IUQ92" s="5"/>
      <c r="IUR92" s="5"/>
      <c r="IUS92" s="5"/>
      <c r="IUT92" s="5"/>
      <c r="IUU92" s="5"/>
      <c r="IUV92" s="5"/>
      <c r="IUW92" s="5"/>
      <c r="IUX92" s="5"/>
      <c r="IUY92" s="5"/>
      <c r="IUZ92" s="5"/>
      <c r="IVA92" s="5"/>
      <c r="IVB92" s="5"/>
      <c r="IVC92" s="5"/>
      <c r="IVD92" s="5"/>
      <c r="IVE92" s="5"/>
      <c r="IVF92" s="5"/>
      <c r="IVG92" s="5"/>
      <c r="IVH92" s="5"/>
      <c r="IVI92" s="5"/>
      <c r="IVJ92" s="5"/>
      <c r="IVK92" s="5"/>
      <c r="IVL92" s="5"/>
      <c r="IVM92" s="5"/>
      <c r="IVN92" s="5"/>
      <c r="IVO92" s="5"/>
      <c r="IVP92" s="5"/>
      <c r="IVQ92" s="5"/>
      <c r="IVR92" s="5"/>
      <c r="IVS92" s="5"/>
      <c r="IVT92" s="5"/>
      <c r="IVU92" s="5"/>
      <c r="IVV92" s="5"/>
      <c r="IVW92" s="5"/>
      <c r="IVX92" s="5"/>
      <c r="IVY92" s="5"/>
      <c r="IVZ92" s="5"/>
      <c r="IWA92" s="5"/>
      <c r="IWB92" s="5"/>
      <c r="IWC92" s="5"/>
      <c r="IWD92" s="5"/>
      <c r="IWE92" s="5"/>
      <c r="IWF92" s="5"/>
      <c r="IWG92" s="5"/>
      <c r="IWH92" s="5"/>
      <c r="IWI92" s="5"/>
      <c r="IWJ92" s="5"/>
      <c r="IWK92" s="5"/>
      <c r="IWL92" s="5"/>
      <c r="IWM92" s="5"/>
      <c r="IWN92" s="5"/>
      <c r="IWO92" s="5"/>
      <c r="IWP92" s="5"/>
      <c r="IWQ92" s="5"/>
      <c r="IWR92" s="5"/>
      <c r="IWS92" s="5"/>
      <c r="IWT92" s="5"/>
      <c r="IWU92" s="5"/>
      <c r="IWV92" s="5"/>
      <c r="IWW92" s="5"/>
      <c r="IWX92" s="5"/>
      <c r="IWY92" s="5"/>
      <c r="IWZ92" s="5"/>
      <c r="IXA92" s="5"/>
      <c r="IXB92" s="5"/>
      <c r="IXC92" s="5"/>
      <c r="IXD92" s="5"/>
      <c r="IXE92" s="5"/>
      <c r="IXF92" s="5"/>
      <c r="IXG92" s="5"/>
      <c r="IXH92" s="5"/>
      <c r="IXI92" s="5"/>
      <c r="IXJ92" s="5"/>
      <c r="IXK92" s="5"/>
      <c r="IXL92" s="5"/>
      <c r="IXM92" s="5"/>
      <c r="IXN92" s="5"/>
      <c r="IXO92" s="5"/>
      <c r="IXP92" s="5"/>
      <c r="IXQ92" s="5"/>
      <c r="IXR92" s="5"/>
      <c r="IXS92" s="5"/>
      <c r="IXT92" s="5"/>
      <c r="IXU92" s="5"/>
      <c r="IXV92" s="5"/>
      <c r="IXW92" s="5"/>
      <c r="IXX92" s="5"/>
      <c r="IXY92" s="5"/>
      <c r="IXZ92" s="5"/>
      <c r="IYA92" s="5"/>
      <c r="IYB92" s="5"/>
      <c r="IYC92" s="5"/>
      <c r="IYD92" s="5"/>
      <c r="IYE92" s="5"/>
      <c r="IYF92" s="5"/>
      <c r="IYG92" s="5"/>
      <c r="IYH92" s="5"/>
      <c r="IYI92" s="5"/>
      <c r="IYJ92" s="5"/>
      <c r="IYK92" s="5"/>
      <c r="IYL92" s="5"/>
      <c r="IYM92" s="5"/>
      <c r="IYN92" s="5"/>
      <c r="IYO92" s="5"/>
      <c r="IYP92" s="5"/>
      <c r="IYQ92" s="5"/>
      <c r="IYR92" s="5"/>
      <c r="IYS92" s="5"/>
      <c r="IYT92" s="5"/>
      <c r="IYU92" s="5"/>
      <c r="IYV92" s="5"/>
      <c r="IYW92" s="5"/>
      <c r="IYX92" s="5"/>
      <c r="IYY92" s="5"/>
      <c r="IYZ92" s="5"/>
      <c r="IZA92" s="5"/>
      <c r="IZB92" s="5"/>
      <c r="IZC92" s="5"/>
      <c r="IZD92" s="5"/>
      <c r="IZE92" s="5"/>
      <c r="IZF92" s="5"/>
      <c r="IZG92" s="5"/>
      <c r="IZH92" s="5"/>
      <c r="IZI92" s="5"/>
      <c r="IZJ92" s="5"/>
      <c r="IZK92" s="5"/>
      <c r="IZL92" s="5"/>
      <c r="IZM92" s="5"/>
      <c r="IZN92" s="5"/>
      <c r="IZO92" s="5"/>
      <c r="IZP92" s="5"/>
      <c r="IZQ92" s="5"/>
      <c r="IZR92" s="5"/>
      <c r="IZS92" s="5"/>
      <c r="IZT92" s="5"/>
      <c r="IZU92" s="5"/>
      <c r="IZV92" s="5"/>
      <c r="IZW92" s="5"/>
      <c r="IZX92" s="5"/>
      <c r="IZY92" s="5"/>
      <c r="IZZ92" s="5"/>
      <c r="JAA92" s="5"/>
      <c r="JAB92" s="5"/>
      <c r="JAC92" s="5"/>
      <c r="JAD92" s="5"/>
      <c r="JAE92" s="5"/>
      <c r="JAF92" s="5"/>
      <c r="JAG92" s="5"/>
      <c r="JAH92" s="5"/>
      <c r="JAI92" s="5"/>
      <c r="JAJ92" s="5"/>
      <c r="JAK92" s="5"/>
      <c r="JAL92" s="5"/>
      <c r="JAM92" s="5"/>
      <c r="JAN92" s="5"/>
      <c r="JAO92" s="5"/>
      <c r="JAP92" s="5"/>
      <c r="JAQ92" s="5"/>
      <c r="JAR92" s="5"/>
      <c r="JAS92" s="5"/>
      <c r="JAT92" s="5"/>
      <c r="JAU92" s="5"/>
      <c r="JAV92" s="5"/>
      <c r="JAW92" s="5"/>
      <c r="JAX92" s="5"/>
      <c r="JAY92" s="5"/>
      <c r="JAZ92" s="5"/>
      <c r="JBA92" s="5"/>
      <c r="JBB92" s="5"/>
      <c r="JBC92" s="5"/>
      <c r="JBD92" s="5"/>
      <c r="JBE92" s="5"/>
      <c r="JBF92" s="5"/>
      <c r="JBG92" s="5"/>
      <c r="JBH92" s="5"/>
      <c r="JBI92" s="5"/>
      <c r="JBJ92" s="5"/>
      <c r="JBK92" s="5"/>
      <c r="JBL92" s="5"/>
      <c r="JBM92" s="5"/>
      <c r="JBN92" s="5"/>
      <c r="JBO92" s="5"/>
      <c r="JBP92" s="5"/>
      <c r="JBQ92" s="5"/>
      <c r="JBR92" s="5"/>
      <c r="JBS92" s="5"/>
      <c r="JBT92" s="5"/>
      <c r="JBU92" s="5"/>
      <c r="JBV92" s="5"/>
      <c r="JBW92" s="5"/>
      <c r="JBX92" s="5"/>
      <c r="JBY92" s="5"/>
      <c r="JBZ92" s="5"/>
      <c r="JCA92" s="5"/>
      <c r="JCB92" s="5"/>
      <c r="JCC92" s="5"/>
      <c r="JCD92" s="5"/>
      <c r="JCE92" s="5"/>
      <c r="JCF92" s="5"/>
      <c r="JCG92" s="5"/>
      <c r="JCH92" s="5"/>
      <c r="JCI92" s="5"/>
      <c r="JCJ92" s="5"/>
      <c r="JCK92" s="5"/>
      <c r="JCL92" s="5"/>
      <c r="JCM92" s="5"/>
      <c r="JCN92" s="5"/>
      <c r="JCO92" s="5"/>
      <c r="JCP92" s="5"/>
      <c r="JCQ92" s="5"/>
      <c r="JCR92" s="5"/>
      <c r="JCS92" s="5"/>
      <c r="JCT92" s="5"/>
      <c r="JCU92" s="5"/>
      <c r="JCV92" s="5"/>
      <c r="JCW92" s="5"/>
      <c r="JCX92" s="5"/>
      <c r="JCY92" s="5"/>
      <c r="JCZ92" s="5"/>
      <c r="JDA92" s="5"/>
      <c r="JDB92" s="5"/>
      <c r="JDC92" s="5"/>
      <c r="JDD92" s="5"/>
      <c r="JDE92" s="5"/>
      <c r="JDF92" s="5"/>
      <c r="JDG92" s="5"/>
      <c r="JDH92" s="5"/>
      <c r="JDI92" s="5"/>
      <c r="JDJ92" s="5"/>
      <c r="JDK92" s="5"/>
      <c r="JDL92" s="5"/>
      <c r="JDM92" s="5"/>
      <c r="JDN92" s="5"/>
      <c r="JDO92" s="5"/>
      <c r="JDP92" s="5"/>
      <c r="JDQ92" s="5"/>
      <c r="JDR92" s="5"/>
      <c r="JDS92" s="5"/>
      <c r="JDT92" s="5"/>
      <c r="JDU92" s="5"/>
      <c r="JDV92" s="5"/>
      <c r="JDW92" s="5"/>
      <c r="JDX92" s="5"/>
      <c r="JDY92" s="5"/>
      <c r="JDZ92" s="5"/>
      <c r="JEA92" s="5"/>
      <c r="JEB92" s="5"/>
      <c r="JEC92" s="5"/>
      <c r="JED92" s="5"/>
      <c r="JEE92" s="5"/>
      <c r="JEF92" s="5"/>
      <c r="JEG92" s="5"/>
      <c r="JEH92" s="5"/>
      <c r="JEI92" s="5"/>
      <c r="JEJ92" s="5"/>
      <c r="JEK92" s="5"/>
      <c r="JEL92" s="5"/>
      <c r="JEM92" s="5"/>
      <c r="JEN92" s="5"/>
      <c r="JEO92" s="5"/>
      <c r="JEP92" s="5"/>
      <c r="JEQ92" s="5"/>
      <c r="JER92" s="5"/>
      <c r="JES92" s="5"/>
      <c r="JET92" s="5"/>
      <c r="JEU92" s="5"/>
      <c r="JEV92" s="5"/>
      <c r="JEW92" s="5"/>
      <c r="JEX92" s="5"/>
      <c r="JEY92" s="5"/>
      <c r="JEZ92" s="5"/>
      <c r="JFA92" s="5"/>
      <c r="JFB92" s="5"/>
      <c r="JFC92" s="5"/>
      <c r="JFD92" s="5"/>
      <c r="JFE92" s="5"/>
      <c r="JFF92" s="5"/>
      <c r="JFG92" s="5"/>
      <c r="JFH92" s="5"/>
      <c r="JFI92" s="5"/>
      <c r="JFJ92" s="5"/>
      <c r="JFK92" s="5"/>
      <c r="JFL92" s="5"/>
      <c r="JFM92" s="5"/>
      <c r="JFN92" s="5"/>
      <c r="JFO92" s="5"/>
      <c r="JFP92" s="5"/>
      <c r="JFQ92" s="5"/>
      <c r="JFR92" s="5"/>
      <c r="JFS92" s="5"/>
      <c r="JFT92" s="5"/>
      <c r="JFU92" s="5"/>
      <c r="JFV92" s="5"/>
      <c r="JFW92" s="5"/>
      <c r="JFX92" s="5"/>
      <c r="JFY92" s="5"/>
      <c r="JFZ92" s="5"/>
      <c r="JGA92" s="5"/>
      <c r="JGB92" s="5"/>
      <c r="JGC92" s="5"/>
      <c r="JGD92" s="5"/>
      <c r="JGE92" s="5"/>
      <c r="JGF92" s="5"/>
      <c r="JGG92" s="5"/>
      <c r="JGH92" s="5"/>
      <c r="JGI92" s="5"/>
      <c r="JGJ92" s="5"/>
      <c r="JGK92" s="5"/>
      <c r="JGL92" s="5"/>
      <c r="JGM92" s="5"/>
      <c r="JGN92" s="5"/>
      <c r="JGO92" s="5"/>
      <c r="JGP92" s="5"/>
      <c r="JGQ92" s="5"/>
      <c r="JGR92" s="5"/>
      <c r="JGS92" s="5"/>
      <c r="JGT92" s="5"/>
      <c r="JGU92" s="5"/>
      <c r="JGV92" s="5"/>
      <c r="JGW92" s="5"/>
      <c r="JGX92" s="5"/>
      <c r="JGY92" s="5"/>
      <c r="JGZ92" s="5"/>
      <c r="JHA92" s="5"/>
      <c r="JHB92" s="5"/>
      <c r="JHC92" s="5"/>
      <c r="JHD92" s="5"/>
      <c r="JHE92" s="5"/>
      <c r="JHF92" s="5"/>
      <c r="JHG92" s="5"/>
      <c r="JHH92" s="5"/>
      <c r="JHI92" s="5"/>
      <c r="JHJ92" s="5"/>
      <c r="JHK92" s="5"/>
      <c r="JHL92" s="5"/>
      <c r="JHM92" s="5"/>
      <c r="JHN92" s="5"/>
      <c r="JHO92" s="5"/>
      <c r="JHP92" s="5"/>
      <c r="JHQ92" s="5"/>
      <c r="JHR92" s="5"/>
      <c r="JHS92" s="5"/>
      <c r="JHT92" s="5"/>
      <c r="JHU92" s="5"/>
      <c r="JHV92" s="5"/>
      <c r="JHW92" s="5"/>
      <c r="JHX92" s="5"/>
      <c r="JHY92" s="5"/>
      <c r="JHZ92" s="5"/>
      <c r="JIA92" s="5"/>
      <c r="JIB92" s="5"/>
      <c r="JIC92" s="5"/>
      <c r="JID92" s="5"/>
      <c r="JIE92" s="5"/>
      <c r="JIF92" s="5"/>
      <c r="JIG92" s="5"/>
      <c r="JIH92" s="5"/>
      <c r="JII92" s="5"/>
      <c r="JIJ92" s="5"/>
      <c r="JIK92" s="5"/>
      <c r="JIL92" s="5"/>
      <c r="JIM92" s="5"/>
      <c r="JIN92" s="5"/>
      <c r="JIO92" s="5"/>
      <c r="JIP92" s="5"/>
      <c r="JIQ92" s="5"/>
      <c r="JIR92" s="5"/>
      <c r="JIS92" s="5"/>
      <c r="JIT92" s="5"/>
      <c r="JIU92" s="5"/>
      <c r="JIV92" s="5"/>
      <c r="JIW92" s="5"/>
      <c r="JIX92" s="5"/>
      <c r="JIY92" s="5"/>
      <c r="JIZ92" s="5"/>
      <c r="JJA92" s="5"/>
      <c r="JJB92" s="5"/>
      <c r="JJC92" s="5"/>
      <c r="JJD92" s="5"/>
      <c r="JJE92" s="5"/>
      <c r="JJF92" s="5"/>
      <c r="JJG92" s="5"/>
      <c r="JJH92" s="5"/>
      <c r="JJI92" s="5"/>
      <c r="JJJ92" s="5"/>
      <c r="JJK92" s="5"/>
      <c r="JJL92" s="5"/>
      <c r="JJM92" s="5"/>
      <c r="JJN92" s="5"/>
      <c r="JJO92" s="5"/>
      <c r="JJP92" s="5"/>
      <c r="JJQ92" s="5"/>
      <c r="JJR92" s="5"/>
      <c r="JJS92" s="5"/>
      <c r="JJT92" s="5"/>
      <c r="JJU92" s="5"/>
      <c r="JJV92" s="5"/>
      <c r="JJW92" s="5"/>
      <c r="JJX92" s="5"/>
      <c r="JJY92" s="5"/>
      <c r="JJZ92" s="5"/>
      <c r="JKA92" s="5"/>
      <c r="JKB92" s="5"/>
      <c r="JKC92" s="5"/>
      <c r="JKD92" s="5"/>
      <c r="JKE92" s="5"/>
      <c r="JKF92" s="5"/>
      <c r="JKG92" s="5"/>
      <c r="JKH92" s="5"/>
      <c r="JKI92" s="5"/>
      <c r="JKJ92" s="5"/>
      <c r="JKK92" s="5"/>
      <c r="JKL92" s="5"/>
      <c r="JKM92" s="5"/>
      <c r="JKN92" s="5"/>
      <c r="JKO92" s="5"/>
      <c r="JKP92" s="5"/>
      <c r="JKQ92" s="5"/>
      <c r="JKR92" s="5"/>
      <c r="JKS92" s="5"/>
      <c r="JKT92" s="5"/>
      <c r="JKU92" s="5"/>
      <c r="JKV92" s="5"/>
      <c r="JKW92" s="5"/>
      <c r="JKX92" s="5"/>
      <c r="JKY92" s="5"/>
      <c r="JKZ92" s="5"/>
      <c r="JLA92" s="5"/>
      <c r="JLB92" s="5"/>
      <c r="JLC92" s="5"/>
      <c r="JLD92" s="5"/>
      <c r="JLE92" s="5"/>
      <c r="JLF92" s="5"/>
      <c r="JLG92" s="5"/>
      <c r="JLH92" s="5"/>
      <c r="JLI92" s="5"/>
      <c r="JLJ92" s="5"/>
      <c r="JLK92" s="5"/>
      <c r="JLL92" s="5"/>
      <c r="JLM92" s="5"/>
      <c r="JLN92" s="5"/>
      <c r="JLO92" s="5"/>
      <c r="JLP92" s="5"/>
      <c r="JLQ92" s="5"/>
      <c r="JLR92" s="5"/>
      <c r="JLS92" s="5"/>
      <c r="JLT92" s="5"/>
      <c r="JLU92" s="5"/>
      <c r="JLV92" s="5"/>
      <c r="JLW92" s="5"/>
      <c r="JLX92" s="5"/>
      <c r="JLY92" s="5"/>
      <c r="JLZ92" s="5"/>
      <c r="JMA92" s="5"/>
      <c r="JMB92" s="5"/>
      <c r="JMC92" s="5"/>
      <c r="JMD92" s="5"/>
      <c r="JME92" s="5"/>
      <c r="JMF92" s="5"/>
      <c r="JMG92" s="5"/>
      <c r="JMH92" s="5"/>
      <c r="JMI92" s="5"/>
      <c r="JMJ92" s="5"/>
      <c r="JMK92" s="5"/>
      <c r="JML92" s="5"/>
      <c r="JMM92" s="5"/>
      <c r="JMN92" s="5"/>
      <c r="JMO92" s="5"/>
      <c r="JMP92" s="5"/>
      <c r="JMQ92" s="5"/>
      <c r="JMR92" s="5"/>
      <c r="JMS92" s="5"/>
      <c r="JMT92" s="5"/>
      <c r="JMU92" s="5"/>
      <c r="JMV92" s="5"/>
      <c r="JMW92" s="5"/>
      <c r="JMX92" s="5"/>
      <c r="JMY92" s="5"/>
      <c r="JMZ92" s="5"/>
      <c r="JNA92" s="5"/>
      <c r="JNB92" s="5"/>
      <c r="JNC92" s="5"/>
      <c r="JND92" s="5"/>
      <c r="JNE92" s="5"/>
      <c r="JNF92" s="5"/>
      <c r="JNG92" s="5"/>
      <c r="JNH92" s="5"/>
      <c r="JNI92" s="5"/>
      <c r="JNJ92" s="5"/>
      <c r="JNK92" s="5"/>
      <c r="JNL92" s="5"/>
      <c r="JNM92" s="5"/>
      <c r="JNN92" s="5"/>
      <c r="JNO92" s="5"/>
      <c r="JNP92" s="5"/>
      <c r="JNQ92" s="5"/>
      <c r="JNR92" s="5"/>
      <c r="JNS92" s="5"/>
      <c r="JNT92" s="5"/>
      <c r="JNU92" s="5"/>
      <c r="JNV92" s="5"/>
      <c r="JNW92" s="5"/>
      <c r="JNX92" s="5"/>
      <c r="JNY92" s="5"/>
      <c r="JNZ92" s="5"/>
      <c r="JOA92" s="5"/>
      <c r="JOB92" s="5"/>
      <c r="JOC92" s="5"/>
      <c r="JOD92" s="5"/>
      <c r="JOE92" s="5"/>
      <c r="JOF92" s="5"/>
      <c r="JOG92" s="5"/>
      <c r="JOH92" s="5"/>
      <c r="JOI92" s="5"/>
      <c r="JOJ92" s="5"/>
      <c r="JOK92" s="5"/>
      <c r="JOL92" s="5"/>
      <c r="JOM92" s="5"/>
      <c r="JON92" s="5"/>
      <c r="JOO92" s="5"/>
      <c r="JOP92" s="5"/>
      <c r="JOQ92" s="5"/>
      <c r="JOR92" s="5"/>
      <c r="JOS92" s="5"/>
      <c r="JOT92" s="5"/>
      <c r="JOU92" s="5"/>
      <c r="JOV92" s="5"/>
      <c r="JOW92" s="5"/>
      <c r="JOX92" s="5"/>
      <c r="JOY92" s="5"/>
      <c r="JOZ92" s="5"/>
      <c r="JPA92" s="5"/>
      <c r="JPB92" s="5"/>
      <c r="JPC92" s="5"/>
      <c r="JPD92" s="5"/>
      <c r="JPE92" s="5"/>
      <c r="JPF92" s="5"/>
      <c r="JPG92" s="5"/>
      <c r="JPH92" s="5"/>
      <c r="JPI92" s="5"/>
      <c r="JPJ92" s="5"/>
      <c r="JPK92" s="5"/>
      <c r="JPL92" s="5"/>
      <c r="JPM92" s="5"/>
      <c r="JPN92" s="5"/>
      <c r="JPO92" s="5"/>
      <c r="JPP92" s="5"/>
      <c r="JPQ92" s="5"/>
      <c r="JPR92" s="5"/>
      <c r="JPS92" s="5"/>
      <c r="JPT92" s="5"/>
      <c r="JPU92" s="5"/>
      <c r="JPV92" s="5"/>
      <c r="JPW92" s="5"/>
      <c r="JPX92" s="5"/>
      <c r="JPY92" s="5"/>
      <c r="JPZ92" s="5"/>
      <c r="JQA92" s="5"/>
      <c r="JQB92" s="5"/>
      <c r="JQC92" s="5"/>
      <c r="JQD92" s="5"/>
      <c r="JQE92" s="5"/>
      <c r="JQF92" s="5"/>
      <c r="JQG92" s="5"/>
      <c r="JQH92" s="5"/>
      <c r="JQI92" s="5"/>
      <c r="JQJ92" s="5"/>
      <c r="JQK92" s="5"/>
      <c r="JQL92" s="5"/>
      <c r="JQM92" s="5"/>
      <c r="JQN92" s="5"/>
      <c r="JQO92" s="5"/>
      <c r="JQP92" s="5"/>
      <c r="JQQ92" s="5"/>
      <c r="JQR92" s="5"/>
      <c r="JQS92" s="5"/>
      <c r="JQT92" s="5"/>
      <c r="JQU92" s="5"/>
      <c r="JQV92" s="5"/>
      <c r="JQW92" s="5"/>
      <c r="JQX92" s="5"/>
      <c r="JQY92" s="5"/>
      <c r="JQZ92" s="5"/>
      <c r="JRA92" s="5"/>
      <c r="JRB92" s="5"/>
      <c r="JRC92" s="5"/>
      <c r="JRD92" s="5"/>
      <c r="JRE92" s="5"/>
      <c r="JRF92" s="5"/>
      <c r="JRG92" s="5"/>
      <c r="JRH92" s="5"/>
      <c r="JRI92" s="5"/>
      <c r="JRJ92" s="5"/>
      <c r="JRK92" s="5"/>
      <c r="JRL92" s="5"/>
      <c r="JRM92" s="5"/>
      <c r="JRN92" s="5"/>
      <c r="JRO92" s="5"/>
      <c r="JRP92" s="5"/>
      <c r="JRQ92" s="5"/>
      <c r="JRR92" s="5"/>
      <c r="JRS92" s="5"/>
      <c r="JRT92" s="5"/>
      <c r="JRU92" s="5"/>
      <c r="JRV92" s="5"/>
      <c r="JRW92" s="5"/>
      <c r="JRX92" s="5"/>
      <c r="JRY92" s="5"/>
      <c r="JRZ92" s="5"/>
      <c r="JSA92" s="5"/>
      <c r="JSB92" s="5"/>
      <c r="JSC92" s="5"/>
      <c r="JSD92" s="5"/>
      <c r="JSE92" s="5"/>
      <c r="JSF92" s="5"/>
      <c r="JSG92" s="5"/>
      <c r="JSH92" s="5"/>
      <c r="JSI92" s="5"/>
      <c r="JSJ92" s="5"/>
      <c r="JSK92" s="5"/>
      <c r="JSL92" s="5"/>
      <c r="JSM92" s="5"/>
      <c r="JSN92" s="5"/>
      <c r="JSO92" s="5"/>
      <c r="JSP92" s="5"/>
      <c r="JSQ92" s="5"/>
      <c r="JSR92" s="5"/>
      <c r="JSS92" s="5"/>
      <c r="JST92" s="5"/>
      <c r="JSU92" s="5"/>
      <c r="JSV92" s="5"/>
      <c r="JSW92" s="5"/>
      <c r="JSX92" s="5"/>
      <c r="JSY92" s="5"/>
      <c r="JSZ92" s="5"/>
      <c r="JTA92" s="5"/>
      <c r="JTB92" s="5"/>
      <c r="JTC92" s="5"/>
      <c r="JTD92" s="5"/>
      <c r="JTE92" s="5"/>
      <c r="JTF92" s="5"/>
      <c r="JTG92" s="5"/>
      <c r="JTH92" s="5"/>
      <c r="JTI92" s="5"/>
      <c r="JTJ92" s="5"/>
      <c r="JTK92" s="5"/>
      <c r="JTL92" s="5"/>
      <c r="JTM92" s="5"/>
      <c r="JTN92" s="5"/>
      <c r="JTO92" s="5"/>
      <c r="JTP92" s="5"/>
      <c r="JTQ92" s="5"/>
      <c r="JTR92" s="5"/>
      <c r="JTS92" s="5"/>
      <c r="JTT92" s="5"/>
      <c r="JTU92" s="5"/>
      <c r="JTV92" s="5"/>
      <c r="JTW92" s="5"/>
      <c r="JTX92" s="5"/>
      <c r="JTY92" s="5"/>
      <c r="JTZ92" s="5"/>
      <c r="JUA92" s="5"/>
      <c r="JUB92" s="5"/>
      <c r="JUC92" s="5"/>
      <c r="JUD92" s="5"/>
      <c r="JUE92" s="5"/>
      <c r="JUF92" s="5"/>
      <c r="JUG92" s="5"/>
      <c r="JUH92" s="5"/>
      <c r="JUI92" s="5"/>
      <c r="JUJ92" s="5"/>
      <c r="JUK92" s="5"/>
      <c r="JUL92" s="5"/>
      <c r="JUM92" s="5"/>
      <c r="JUN92" s="5"/>
      <c r="JUO92" s="5"/>
      <c r="JUP92" s="5"/>
      <c r="JUQ92" s="5"/>
      <c r="JUR92" s="5"/>
      <c r="JUS92" s="5"/>
      <c r="JUT92" s="5"/>
      <c r="JUU92" s="5"/>
      <c r="JUV92" s="5"/>
      <c r="JUW92" s="5"/>
      <c r="JUX92" s="5"/>
      <c r="JUY92" s="5"/>
      <c r="JUZ92" s="5"/>
      <c r="JVA92" s="5"/>
      <c r="JVB92" s="5"/>
      <c r="JVC92" s="5"/>
      <c r="JVD92" s="5"/>
      <c r="JVE92" s="5"/>
      <c r="JVF92" s="5"/>
      <c r="JVG92" s="5"/>
      <c r="JVH92" s="5"/>
      <c r="JVI92" s="5"/>
      <c r="JVJ92" s="5"/>
      <c r="JVK92" s="5"/>
      <c r="JVL92" s="5"/>
      <c r="JVM92" s="5"/>
      <c r="JVN92" s="5"/>
      <c r="JVO92" s="5"/>
      <c r="JVP92" s="5"/>
      <c r="JVQ92" s="5"/>
      <c r="JVR92" s="5"/>
      <c r="JVS92" s="5"/>
      <c r="JVT92" s="5"/>
      <c r="JVU92" s="5"/>
      <c r="JVV92" s="5"/>
      <c r="JVW92" s="5"/>
      <c r="JVX92" s="5"/>
      <c r="JVY92" s="5"/>
      <c r="JVZ92" s="5"/>
      <c r="JWA92" s="5"/>
      <c r="JWB92" s="5"/>
      <c r="JWC92" s="5"/>
      <c r="JWD92" s="5"/>
      <c r="JWE92" s="5"/>
      <c r="JWF92" s="5"/>
      <c r="JWG92" s="5"/>
      <c r="JWH92" s="5"/>
      <c r="JWI92" s="5"/>
      <c r="JWJ92" s="5"/>
      <c r="JWK92" s="5"/>
      <c r="JWL92" s="5"/>
      <c r="JWM92" s="5"/>
      <c r="JWN92" s="5"/>
      <c r="JWO92" s="5"/>
      <c r="JWP92" s="5"/>
      <c r="JWQ92" s="5"/>
      <c r="JWR92" s="5"/>
      <c r="JWS92" s="5"/>
      <c r="JWT92" s="5"/>
      <c r="JWU92" s="5"/>
      <c r="JWV92" s="5"/>
      <c r="JWW92" s="5"/>
      <c r="JWX92" s="5"/>
      <c r="JWY92" s="5"/>
      <c r="JWZ92" s="5"/>
      <c r="JXA92" s="5"/>
      <c r="JXB92" s="5"/>
      <c r="JXC92" s="5"/>
      <c r="JXD92" s="5"/>
      <c r="JXE92" s="5"/>
      <c r="JXF92" s="5"/>
      <c r="JXG92" s="5"/>
      <c r="JXH92" s="5"/>
      <c r="JXI92" s="5"/>
      <c r="JXJ92" s="5"/>
      <c r="JXK92" s="5"/>
      <c r="JXL92" s="5"/>
      <c r="JXM92" s="5"/>
      <c r="JXN92" s="5"/>
      <c r="JXO92" s="5"/>
      <c r="JXP92" s="5"/>
      <c r="JXQ92" s="5"/>
      <c r="JXR92" s="5"/>
      <c r="JXS92" s="5"/>
      <c r="JXT92" s="5"/>
      <c r="JXU92" s="5"/>
      <c r="JXV92" s="5"/>
      <c r="JXW92" s="5"/>
      <c r="JXX92" s="5"/>
      <c r="JXY92" s="5"/>
      <c r="JXZ92" s="5"/>
      <c r="JYA92" s="5"/>
      <c r="JYB92" s="5"/>
      <c r="JYC92" s="5"/>
      <c r="JYD92" s="5"/>
      <c r="JYE92" s="5"/>
      <c r="JYF92" s="5"/>
      <c r="JYG92" s="5"/>
      <c r="JYH92" s="5"/>
      <c r="JYI92" s="5"/>
      <c r="JYJ92" s="5"/>
      <c r="JYK92" s="5"/>
      <c r="JYL92" s="5"/>
      <c r="JYM92" s="5"/>
      <c r="JYN92" s="5"/>
      <c r="JYO92" s="5"/>
      <c r="JYP92" s="5"/>
      <c r="JYQ92" s="5"/>
      <c r="JYR92" s="5"/>
      <c r="JYS92" s="5"/>
      <c r="JYT92" s="5"/>
      <c r="JYU92" s="5"/>
      <c r="JYV92" s="5"/>
      <c r="JYW92" s="5"/>
      <c r="JYX92" s="5"/>
      <c r="JYY92" s="5"/>
      <c r="JYZ92" s="5"/>
      <c r="JZA92" s="5"/>
      <c r="JZB92" s="5"/>
      <c r="JZC92" s="5"/>
      <c r="JZD92" s="5"/>
      <c r="JZE92" s="5"/>
      <c r="JZF92" s="5"/>
      <c r="JZG92" s="5"/>
      <c r="JZH92" s="5"/>
      <c r="JZI92" s="5"/>
      <c r="JZJ92" s="5"/>
      <c r="JZK92" s="5"/>
      <c r="JZL92" s="5"/>
      <c r="JZM92" s="5"/>
      <c r="JZN92" s="5"/>
      <c r="JZO92" s="5"/>
      <c r="JZP92" s="5"/>
      <c r="JZQ92" s="5"/>
      <c r="JZR92" s="5"/>
      <c r="JZS92" s="5"/>
      <c r="JZT92" s="5"/>
      <c r="JZU92" s="5"/>
      <c r="JZV92" s="5"/>
      <c r="JZW92" s="5"/>
      <c r="JZX92" s="5"/>
      <c r="JZY92" s="5"/>
      <c r="JZZ92" s="5"/>
      <c r="KAA92" s="5"/>
      <c r="KAB92" s="5"/>
      <c r="KAC92" s="5"/>
      <c r="KAD92" s="5"/>
      <c r="KAE92" s="5"/>
      <c r="KAF92" s="5"/>
      <c r="KAG92" s="5"/>
      <c r="KAH92" s="5"/>
      <c r="KAI92" s="5"/>
      <c r="KAJ92" s="5"/>
      <c r="KAK92" s="5"/>
      <c r="KAL92" s="5"/>
      <c r="KAM92" s="5"/>
      <c r="KAN92" s="5"/>
      <c r="KAO92" s="5"/>
      <c r="KAP92" s="5"/>
      <c r="KAQ92" s="5"/>
      <c r="KAR92" s="5"/>
      <c r="KAS92" s="5"/>
      <c r="KAT92" s="5"/>
      <c r="KAU92" s="5"/>
      <c r="KAV92" s="5"/>
      <c r="KAW92" s="5"/>
      <c r="KAX92" s="5"/>
      <c r="KAY92" s="5"/>
      <c r="KAZ92" s="5"/>
      <c r="KBA92" s="5"/>
      <c r="KBB92" s="5"/>
      <c r="KBC92" s="5"/>
      <c r="KBD92" s="5"/>
      <c r="KBE92" s="5"/>
      <c r="KBF92" s="5"/>
      <c r="KBG92" s="5"/>
      <c r="KBH92" s="5"/>
      <c r="KBI92" s="5"/>
      <c r="KBJ92" s="5"/>
      <c r="KBK92" s="5"/>
      <c r="KBL92" s="5"/>
      <c r="KBM92" s="5"/>
      <c r="KBN92" s="5"/>
      <c r="KBO92" s="5"/>
      <c r="KBP92" s="5"/>
      <c r="KBQ92" s="5"/>
      <c r="KBR92" s="5"/>
      <c r="KBS92" s="5"/>
      <c r="KBT92" s="5"/>
      <c r="KBU92" s="5"/>
      <c r="KBV92" s="5"/>
      <c r="KBW92" s="5"/>
      <c r="KBX92" s="5"/>
      <c r="KBY92" s="5"/>
      <c r="KBZ92" s="5"/>
      <c r="KCA92" s="5"/>
      <c r="KCB92" s="5"/>
      <c r="KCC92" s="5"/>
      <c r="KCD92" s="5"/>
      <c r="KCE92" s="5"/>
      <c r="KCF92" s="5"/>
      <c r="KCG92" s="5"/>
      <c r="KCH92" s="5"/>
      <c r="KCI92" s="5"/>
      <c r="KCJ92" s="5"/>
      <c r="KCK92" s="5"/>
      <c r="KCL92" s="5"/>
      <c r="KCM92" s="5"/>
      <c r="KCN92" s="5"/>
      <c r="KCO92" s="5"/>
      <c r="KCP92" s="5"/>
      <c r="KCQ92" s="5"/>
      <c r="KCR92" s="5"/>
      <c r="KCS92" s="5"/>
      <c r="KCT92" s="5"/>
      <c r="KCU92" s="5"/>
      <c r="KCV92" s="5"/>
      <c r="KCW92" s="5"/>
      <c r="KCX92" s="5"/>
      <c r="KCY92" s="5"/>
      <c r="KCZ92" s="5"/>
      <c r="KDA92" s="5"/>
      <c r="KDB92" s="5"/>
      <c r="KDC92" s="5"/>
      <c r="KDD92" s="5"/>
      <c r="KDE92" s="5"/>
      <c r="KDF92" s="5"/>
      <c r="KDG92" s="5"/>
      <c r="KDH92" s="5"/>
      <c r="KDI92" s="5"/>
      <c r="KDJ92" s="5"/>
      <c r="KDK92" s="5"/>
      <c r="KDL92" s="5"/>
      <c r="KDM92" s="5"/>
      <c r="KDN92" s="5"/>
      <c r="KDO92" s="5"/>
      <c r="KDP92" s="5"/>
      <c r="KDQ92" s="5"/>
      <c r="KDR92" s="5"/>
      <c r="KDS92" s="5"/>
      <c r="KDT92" s="5"/>
      <c r="KDU92" s="5"/>
      <c r="KDV92" s="5"/>
      <c r="KDW92" s="5"/>
      <c r="KDX92" s="5"/>
      <c r="KDY92" s="5"/>
      <c r="KDZ92" s="5"/>
      <c r="KEA92" s="5"/>
      <c r="KEB92" s="5"/>
      <c r="KEC92" s="5"/>
      <c r="KED92" s="5"/>
      <c r="KEE92" s="5"/>
      <c r="KEF92" s="5"/>
      <c r="KEG92" s="5"/>
      <c r="KEH92" s="5"/>
      <c r="KEI92" s="5"/>
      <c r="KEJ92" s="5"/>
      <c r="KEK92" s="5"/>
      <c r="KEL92" s="5"/>
      <c r="KEM92" s="5"/>
      <c r="KEN92" s="5"/>
      <c r="KEO92" s="5"/>
      <c r="KEP92" s="5"/>
      <c r="KEQ92" s="5"/>
      <c r="KER92" s="5"/>
      <c r="KES92" s="5"/>
      <c r="KET92" s="5"/>
      <c r="KEU92" s="5"/>
      <c r="KEV92" s="5"/>
      <c r="KEW92" s="5"/>
      <c r="KEX92" s="5"/>
      <c r="KEY92" s="5"/>
      <c r="KEZ92" s="5"/>
      <c r="KFA92" s="5"/>
      <c r="KFB92" s="5"/>
      <c r="KFC92" s="5"/>
      <c r="KFD92" s="5"/>
      <c r="KFE92" s="5"/>
      <c r="KFF92" s="5"/>
      <c r="KFG92" s="5"/>
      <c r="KFH92" s="5"/>
      <c r="KFI92" s="5"/>
      <c r="KFJ92" s="5"/>
      <c r="KFK92" s="5"/>
      <c r="KFL92" s="5"/>
      <c r="KFM92" s="5"/>
      <c r="KFN92" s="5"/>
      <c r="KFO92" s="5"/>
      <c r="KFP92" s="5"/>
      <c r="KFQ92" s="5"/>
      <c r="KFR92" s="5"/>
      <c r="KFS92" s="5"/>
      <c r="KFT92" s="5"/>
      <c r="KFU92" s="5"/>
      <c r="KFV92" s="5"/>
      <c r="KFW92" s="5"/>
      <c r="KFX92" s="5"/>
      <c r="KFY92" s="5"/>
      <c r="KFZ92" s="5"/>
      <c r="KGA92" s="5"/>
      <c r="KGB92" s="5"/>
      <c r="KGC92" s="5"/>
      <c r="KGD92" s="5"/>
      <c r="KGE92" s="5"/>
      <c r="KGF92" s="5"/>
      <c r="KGG92" s="5"/>
      <c r="KGH92" s="5"/>
      <c r="KGI92" s="5"/>
      <c r="KGJ92" s="5"/>
      <c r="KGK92" s="5"/>
      <c r="KGL92" s="5"/>
      <c r="KGM92" s="5"/>
      <c r="KGN92" s="5"/>
      <c r="KGO92" s="5"/>
      <c r="KGP92" s="5"/>
      <c r="KGQ92" s="5"/>
      <c r="KGR92" s="5"/>
      <c r="KGS92" s="5"/>
      <c r="KGT92" s="5"/>
      <c r="KGU92" s="5"/>
      <c r="KGV92" s="5"/>
      <c r="KGW92" s="5"/>
      <c r="KGX92" s="5"/>
      <c r="KGY92" s="5"/>
      <c r="KGZ92" s="5"/>
      <c r="KHA92" s="5"/>
      <c r="KHB92" s="5"/>
      <c r="KHC92" s="5"/>
      <c r="KHD92" s="5"/>
      <c r="KHE92" s="5"/>
      <c r="KHF92" s="5"/>
      <c r="KHG92" s="5"/>
      <c r="KHH92" s="5"/>
      <c r="KHI92" s="5"/>
      <c r="KHJ92" s="5"/>
      <c r="KHK92" s="5"/>
      <c r="KHL92" s="5"/>
      <c r="KHM92" s="5"/>
      <c r="KHN92" s="5"/>
      <c r="KHO92" s="5"/>
      <c r="KHP92" s="5"/>
      <c r="KHQ92" s="5"/>
      <c r="KHR92" s="5"/>
      <c r="KHS92" s="5"/>
      <c r="KHT92" s="5"/>
      <c r="KHU92" s="5"/>
      <c r="KHV92" s="5"/>
      <c r="KHW92" s="5"/>
      <c r="KHX92" s="5"/>
      <c r="KHY92" s="5"/>
      <c r="KHZ92" s="5"/>
      <c r="KIA92" s="5"/>
      <c r="KIB92" s="5"/>
      <c r="KIC92" s="5"/>
      <c r="KID92" s="5"/>
      <c r="KIE92" s="5"/>
      <c r="KIF92" s="5"/>
      <c r="KIG92" s="5"/>
      <c r="KIH92" s="5"/>
      <c r="KII92" s="5"/>
      <c r="KIJ92" s="5"/>
      <c r="KIK92" s="5"/>
      <c r="KIL92" s="5"/>
      <c r="KIM92" s="5"/>
      <c r="KIN92" s="5"/>
      <c r="KIO92" s="5"/>
      <c r="KIP92" s="5"/>
      <c r="KIQ92" s="5"/>
      <c r="KIR92" s="5"/>
      <c r="KIS92" s="5"/>
      <c r="KIT92" s="5"/>
      <c r="KIU92" s="5"/>
      <c r="KIV92" s="5"/>
      <c r="KIW92" s="5"/>
      <c r="KIX92" s="5"/>
      <c r="KIY92" s="5"/>
      <c r="KIZ92" s="5"/>
      <c r="KJA92" s="5"/>
      <c r="KJB92" s="5"/>
      <c r="KJC92" s="5"/>
      <c r="KJD92" s="5"/>
      <c r="KJE92" s="5"/>
      <c r="KJF92" s="5"/>
      <c r="KJG92" s="5"/>
      <c r="KJH92" s="5"/>
      <c r="KJI92" s="5"/>
      <c r="KJJ92" s="5"/>
      <c r="KJK92" s="5"/>
      <c r="KJL92" s="5"/>
      <c r="KJM92" s="5"/>
      <c r="KJN92" s="5"/>
      <c r="KJO92" s="5"/>
      <c r="KJP92" s="5"/>
      <c r="KJQ92" s="5"/>
      <c r="KJR92" s="5"/>
      <c r="KJS92" s="5"/>
      <c r="KJT92" s="5"/>
      <c r="KJU92" s="5"/>
      <c r="KJV92" s="5"/>
      <c r="KJW92" s="5"/>
      <c r="KJX92" s="5"/>
      <c r="KJY92" s="5"/>
      <c r="KJZ92" s="5"/>
      <c r="KKA92" s="5"/>
      <c r="KKB92" s="5"/>
      <c r="KKC92" s="5"/>
      <c r="KKD92" s="5"/>
      <c r="KKE92" s="5"/>
      <c r="KKF92" s="5"/>
      <c r="KKG92" s="5"/>
      <c r="KKH92" s="5"/>
      <c r="KKI92" s="5"/>
      <c r="KKJ92" s="5"/>
      <c r="KKK92" s="5"/>
      <c r="KKL92" s="5"/>
      <c r="KKM92" s="5"/>
      <c r="KKN92" s="5"/>
      <c r="KKO92" s="5"/>
      <c r="KKP92" s="5"/>
      <c r="KKQ92" s="5"/>
      <c r="KKR92" s="5"/>
      <c r="KKS92" s="5"/>
      <c r="KKT92" s="5"/>
      <c r="KKU92" s="5"/>
      <c r="KKV92" s="5"/>
      <c r="KKW92" s="5"/>
      <c r="KKX92" s="5"/>
      <c r="KKY92" s="5"/>
      <c r="KKZ92" s="5"/>
      <c r="KLA92" s="5"/>
      <c r="KLB92" s="5"/>
      <c r="KLC92" s="5"/>
      <c r="KLD92" s="5"/>
      <c r="KLE92" s="5"/>
      <c r="KLF92" s="5"/>
      <c r="KLG92" s="5"/>
      <c r="KLH92" s="5"/>
      <c r="KLI92" s="5"/>
      <c r="KLJ92" s="5"/>
      <c r="KLK92" s="5"/>
      <c r="KLL92" s="5"/>
      <c r="KLM92" s="5"/>
      <c r="KLN92" s="5"/>
      <c r="KLO92" s="5"/>
      <c r="KLP92" s="5"/>
      <c r="KLQ92" s="5"/>
      <c r="KLR92" s="5"/>
      <c r="KLS92" s="5"/>
      <c r="KLT92" s="5"/>
      <c r="KLU92" s="5"/>
      <c r="KLV92" s="5"/>
      <c r="KLW92" s="5"/>
      <c r="KLX92" s="5"/>
      <c r="KLY92" s="5"/>
      <c r="KLZ92" s="5"/>
      <c r="KMA92" s="5"/>
      <c r="KMB92" s="5"/>
      <c r="KMC92" s="5"/>
      <c r="KMD92" s="5"/>
      <c r="KME92" s="5"/>
      <c r="KMF92" s="5"/>
      <c r="KMG92" s="5"/>
      <c r="KMH92" s="5"/>
      <c r="KMI92" s="5"/>
      <c r="KMJ92" s="5"/>
      <c r="KMK92" s="5"/>
      <c r="KML92" s="5"/>
      <c r="KMM92" s="5"/>
      <c r="KMN92" s="5"/>
      <c r="KMO92" s="5"/>
      <c r="KMP92" s="5"/>
      <c r="KMQ92" s="5"/>
      <c r="KMR92" s="5"/>
      <c r="KMS92" s="5"/>
      <c r="KMT92" s="5"/>
      <c r="KMU92" s="5"/>
      <c r="KMV92" s="5"/>
      <c r="KMW92" s="5"/>
      <c r="KMX92" s="5"/>
      <c r="KMY92" s="5"/>
      <c r="KMZ92" s="5"/>
      <c r="KNA92" s="5"/>
      <c r="KNB92" s="5"/>
      <c r="KNC92" s="5"/>
      <c r="KND92" s="5"/>
      <c r="KNE92" s="5"/>
      <c r="KNF92" s="5"/>
      <c r="KNG92" s="5"/>
      <c r="KNH92" s="5"/>
      <c r="KNI92" s="5"/>
      <c r="KNJ92" s="5"/>
      <c r="KNK92" s="5"/>
      <c r="KNL92" s="5"/>
      <c r="KNM92" s="5"/>
      <c r="KNN92" s="5"/>
      <c r="KNO92" s="5"/>
      <c r="KNP92" s="5"/>
      <c r="KNQ92" s="5"/>
      <c r="KNR92" s="5"/>
      <c r="KNS92" s="5"/>
      <c r="KNT92" s="5"/>
      <c r="KNU92" s="5"/>
      <c r="KNV92" s="5"/>
      <c r="KNW92" s="5"/>
      <c r="KNX92" s="5"/>
      <c r="KNY92" s="5"/>
      <c r="KNZ92" s="5"/>
      <c r="KOA92" s="5"/>
      <c r="KOB92" s="5"/>
      <c r="KOC92" s="5"/>
      <c r="KOD92" s="5"/>
      <c r="KOE92" s="5"/>
      <c r="KOF92" s="5"/>
      <c r="KOG92" s="5"/>
      <c r="KOH92" s="5"/>
      <c r="KOI92" s="5"/>
      <c r="KOJ92" s="5"/>
      <c r="KOK92" s="5"/>
      <c r="KOL92" s="5"/>
      <c r="KOM92" s="5"/>
      <c r="KON92" s="5"/>
      <c r="KOO92" s="5"/>
      <c r="KOP92" s="5"/>
      <c r="KOQ92" s="5"/>
      <c r="KOR92" s="5"/>
      <c r="KOS92" s="5"/>
      <c r="KOT92" s="5"/>
      <c r="KOU92" s="5"/>
      <c r="KOV92" s="5"/>
      <c r="KOW92" s="5"/>
      <c r="KOX92" s="5"/>
      <c r="KOY92" s="5"/>
      <c r="KOZ92" s="5"/>
      <c r="KPA92" s="5"/>
      <c r="KPB92" s="5"/>
      <c r="KPC92" s="5"/>
      <c r="KPD92" s="5"/>
      <c r="KPE92" s="5"/>
      <c r="KPF92" s="5"/>
      <c r="KPG92" s="5"/>
      <c r="KPH92" s="5"/>
      <c r="KPI92" s="5"/>
      <c r="KPJ92" s="5"/>
      <c r="KPK92" s="5"/>
      <c r="KPL92" s="5"/>
      <c r="KPM92" s="5"/>
      <c r="KPN92" s="5"/>
      <c r="KPO92" s="5"/>
      <c r="KPP92" s="5"/>
      <c r="KPQ92" s="5"/>
      <c r="KPR92" s="5"/>
      <c r="KPS92" s="5"/>
      <c r="KPT92" s="5"/>
      <c r="KPU92" s="5"/>
      <c r="KPV92" s="5"/>
      <c r="KPW92" s="5"/>
      <c r="KPX92" s="5"/>
      <c r="KPY92" s="5"/>
      <c r="KPZ92" s="5"/>
      <c r="KQA92" s="5"/>
      <c r="KQB92" s="5"/>
      <c r="KQC92" s="5"/>
      <c r="KQD92" s="5"/>
      <c r="KQE92" s="5"/>
      <c r="KQF92" s="5"/>
      <c r="KQG92" s="5"/>
      <c r="KQH92" s="5"/>
      <c r="KQI92" s="5"/>
      <c r="KQJ92" s="5"/>
      <c r="KQK92" s="5"/>
      <c r="KQL92" s="5"/>
      <c r="KQM92" s="5"/>
      <c r="KQN92" s="5"/>
      <c r="KQO92" s="5"/>
      <c r="KQP92" s="5"/>
      <c r="KQQ92" s="5"/>
      <c r="KQR92" s="5"/>
      <c r="KQS92" s="5"/>
      <c r="KQT92" s="5"/>
      <c r="KQU92" s="5"/>
      <c r="KQV92" s="5"/>
      <c r="KQW92" s="5"/>
      <c r="KQX92" s="5"/>
      <c r="KQY92" s="5"/>
      <c r="KQZ92" s="5"/>
      <c r="KRA92" s="5"/>
      <c r="KRB92" s="5"/>
      <c r="KRC92" s="5"/>
      <c r="KRD92" s="5"/>
      <c r="KRE92" s="5"/>
      <c r="KRF92" s="5"/>
      <c r="KRG92" s="5"/>
      <c r="KRH92" s="5"/>
      <c r="KRI92" s="5"/>
      <c r="KRJ92" s="5"/>
      <c r="KRK92" s="5"/>
      <c r="KRL92" s="5"/>
      <c r="KRM92" s="5"/>
      <c r="KRN92" s="5"/>
      <c r="KRO92" s="5"/>
      <c r="KRP92" s="5"/>
      <c r="KRQ92" s="5"/>
      <c r="KRR92" s="5"/>
      <c r="KRS92" s="5"/>
      <c r="KRT92" s="5"/>
      <c r="KRU92" s="5"/>
      <c r="KRV92" s="5"/>
      <c r="KRW92" s="5"/>
      <c r="KRX92" s="5"/>
      <c r="KRY92" s="5"/>
      <c r="KRZ92" s="5"/>
      <c r="KSA92" s="5"/>
      <c r="KSB92" s="5"/>
      <c r="KSC92" s="5"/>
      <c r="KSD92" s="5"/>
      <c r="KSE92" s="5"/>
      <c r="KSF92" s="5"/>
      <c r="KSG92" s="5"/>
      <c r="KSH92" s="5"/>
      <c r="KSI92" s="5"/>
      <c r="KSJ92" s="5"/>
      <c r="KSK92" s="5"/>
      <c r="KSL92" s="5"/>
      <c r="KSM92" s="5"/>
      <c r="KSN92" s="5"/>
      <c r="KSO92" s="5"/>
      <c r="KSP92" s="5"/>
      <c r="KSQ92" s="5"/>
      <c r="KSR92" s="5"/>
      <c r="KSS92" s="5"/>
      <c r="KST92" s="5"/>
      <c r="KSU92" s="5"/>
      <c r="KSV92" s="5"/>
      <c r="KSW92" s="5"/>
      <c r="KSX92" s="5"/>
      <c r="KSY92" s="5"/>
      <c r="KSZ92" s="5"/>
      <c r="KTA92" s="5"/>
      <c r="KTB92" s="5"/>
      <c r="KTC92" s="5"/>
      <c r="KTD92" s="5"/>
      <c r="KTE92" s="5"/>
      <c r="KTF92" s="5"/>
      <c r="KTG92" s="5"/>
      <c r="KTH92" s="5"/>
      <c r="KTI92" s="5"/>
      <c r="KTJ92" s="5"/>
      <c r="KTK92" s="5"/>
      <c r="KTL92" s="5"/>
      <c r="KTM92" s="5"/>
      <c r="KTN92" s="5"/>
      <c r="KTO92" s="5"/>
      <c r="KTP92" s="5"/>
      <c r="KTQ92" s="5"/>
      <c r="KTR92" s="5"/>
      <c r="KTS92" s="5"/>
      <c r="KTT92" s="5"/>
      <c r="KTU92" s="5"/>
      <c r="KTV92" s="5"/>
      <c r="KTW92" s="5"/>
      <c r="KTX92" s="5"/>
      <c r="KTY92" s="5"/>
      <c r="KTZ92" s="5"/>
      <c r="KUA92" s="5"/>
      <c r="KUB92" s="5"/>
      <c r="KUC92" s="5"/>
      <c r="KUD92" s="5"/>
      <c r="KUE92" s="5"/>
      <c r="KUF92" s="5"/>
      <c r="KUG92" s="5"/>
      <c r="KUH92" s="5"/>
      <c r="KUI92" s="5"/>
      <c r="KUJ92" s="5"/>
      <c r="KUK92" s="5"/>
      <c r="KUL92" s="5"/>
      <c r="KUM92" s="5"/>
      <c r="KUN92" s="5"/>
      <c r="KUO92" s="5"/>
      <c r="KUP92" s="5"/>
      <c r="KUQ92" s="5"/>
      <c r="KUR92" s="5"/>
      <c r="KUS92" s="5"/>
      <c r="KUT92" s="5"/>
      <c r="KUU92" s="5"/>
      <c r="KUV92" s="5"/>
      <c r="KUW92" s="5"/>
      <c r="KUX92" s="5"/>
      <c r="KUY92" s="5"/>
      <c r="KUZ92" s="5"/>
      <c r="KVA92" s="5"/>
      <c r="KVB92" s="5"/>
      <c r="KVC92" s="5"/>
      <c r="KVD92" s="5"/>
      <c r="KVE92" s="5"/>
      <c r="KVF92" s="5"/>
      <c r="KVG92" s="5"/>
      <c r="KVH92" s="5"/>
      <c r="KVI92" s="5"/>
      <c r="KVJ92" s="5"/>
      <c r="KVK92" s="5"/>
      <c r="KVL92" s="5"/>
      <c r="KVM92" s="5"/>
      <c r="KVN92" s="5"/>
      <c r="KVO92" s="5"/>
      <c r="KVP92" s="5"/>
      <c r="KVQ92" s="5"/>
      <c r="KVR92" s="5"/>
      <c r="KVS92" s="5"/>
      <c r="KVT92" s="5"/>
      <c r="KVU92" s="5"/>
      <c r="KVV92" s="5"/>
      <c r="KVW92" s="5"/>
      <c r="KVX92" s="5"/>
      <c r="KVY92" s="5"/>
      <c r="KVZ92" s="5"/>
      <c r="KWA92" s="5"/>
      <c r="KWB92" s="5"/>
      <c r="KWC92" s="5"/>
      <c r="KWD92" s="5"/>
      <c r="KWE92" s="5"/>
      <c r="KWF92" s="5"/>
      <c r="KWG92" s="5"/>
      <c r="KWH92" s="5"/>
      <c r="KWI92" s="5"/>
      <c r="KWJ92" s="5"/>
      <c r="KWK92" s="5"/>
      <c r="KWL92" s="5"/>
      <c r="KWM92" s="5"/>
      <c r="KWN92" s="5"/>
      <c r="KWO92" s="5"/>
      <c r="KWP92" s="5"/>
      <c r="KWQ92" s="5"/>
      <c r="KWR92" s="5"/>
      <c r="KWS92" s="5"/>
      <c r="KWT92" s="5"/>
      <c r="KWU92" s="5"/>
      <c r="KWV92" s="5"/>
      <c r="KWW92" s="5"/>
      <c r="KWX92" s="5"/>
      <c r="KWY92" s="5"/>
      <c r="KWZ92" s="5"/>
      <c r="KXA92" s="5"/>
      <c r="KXB92" s="5"/>
      <c r="KXC92" s="5"/>
      <c r="KXD92" s="5"/>
      <c r="KXE92" s="5"/>
      <c r="KXF92" s="5"/>
      <c r="KXG92" s="5"/>
      <c r="KXH92" s="5"/>
      <c r="KXI92" s="5"/>
      <c r="KXJ92" s="5"/>
      <c r="KXK92" s="5"/>
      <c r="KXL92" s="5"/>
      <c r="KXM92" s="5"/>
      <c r="KXN92" s="5"/>
      <c r="KXO92" s="5"/>
      <c r="KXP92" s="5"/>
      <c r="KXQ92" s="5"/>
      <c r="KXR92" s="5"/>
      <c r="KXS92" s="5"/>
      <c r="KXT92" s="5"/>
      <c r="KXU92" s="5"/>
      <c r="KXV92" s="5"/>
      <c r="KXW92" s="5"/>
      <c r="KXX92" s="5"/>
      <c r="KXY92" s="5"/>
      <c r="KXZ92" s="5"/>
      <c r="KYA92" s="5"/>
      <c r="KYB92" s="5"/>
      <c r="KYC92" s="5"/>
      <c r="KYD92" s="5"/>
      <c r="KYE92" s="5"/>
      <c r="KYF92" s="5"/>
      <c r="KYG92" s="5"/>
      <c r="KYH92" s="5"/>
      <c r="KYI92" s="5"/>
      <c r="KYJ92" s="5"/>
      <c r="KYK92" s="5"/>
      <c r="KYL92" s="5"/>
      <c r="KYM92" s="5"/>
      <c r="KYN92" s="5"/>
      <c r="KYO92" s="5"/>
      <c r="KYP92" s="5"/>
      <c r="KYQ92" s="5"/>
      <c r="KYR92" s="5"/>
      <c r="KYS92" s="5"/>
      <c r="KYT92" s="5"/>
      <c r="KYU92" s="5"/>
      <c r="KYV92" s="5"/>
      <c r="KYW92" s="5"/>
      <c r="KYX92" s="5"/>
      <c r="KYY92" s="5"/>
      <c r="KYZ92" s="5"/>
      <c r="KZA92" s="5"/>
      <c r="KZB92" s="5"/>
      <c r="KZC92" s="5"/>
      <c r="KZD92" s="5"/>
      <c r="KZE92" s="5"/>
      <c r="KZF92" s="5"/>
      <c r="KZG92" s="5"/>
      <c r="KZH92" s="5"/>
      <c r="KZI92" s="5"/>
      <c r="KZJ92" s="5"/>
      <c r="KZK92" s="5"/>
      <c r="KZL92" s="5"/>
      <c r="KZM92" s="5"/>
      <c r="KZN92" s="5"/>
      <c r="KZO92" s="5"/>
      <c r="KZP92" s="5"/>
      <c r="KZQ92" s="5"/>
      <c r="KZR92" s="5"/>
      <c r="KZS92" s="5"/>
      <c r="KZT92" s="5"/>
      <c r="KZU92" s="5"/>
      <c r="KZV92" s="5"/>
      <c r="KZW92" s="5"/>
      <c r="KZX92" s="5"/>
      <c r="KZY92" s="5"/>
      <c r="KZZ92" s="5"/>
      <c r="LAA92" s="5"/>
      <c r="LAB92" s="5"/>
      <c r="LAC92" s="5"/>
      <c r="LAD92" s="5"/>
      <c r="LAE92" s="5"/>
      <c r="LAF92" s="5"/>
      <c r="LAG92" s="5"/>
      <c r="LAH92" s="5"/>
      <c r="LAI92" s="5"/>
      <c r="LAJ92" s="5"/>
      <c r="LAK92" s="5"/>
      <c r="LAL92" s="5"/>
      <c r="LAM92" s="5"/>
      <c r="LAN92" s="5"/>
      <c r="LAO92" s="5"/>
      <c r="LAP92" s="5"/>
      <c r="LAQ92" s="5"/>
      <c r="LAR92" s="5"/>
      <c r="LAS92" s="5"/>
      <c r="LAT92" s="5"/>
      <c r="LAU92" s="5"/>
      <c r="LAV92" s="5"/>
      <c r="LAW92" s="5"/>
      <c r="LAX92" s="5"/>
      <c r="LAY92" s="5"/>
      <c r="LAZ92" s="5"/>
      <c r="LBA92" s="5"/>
      <c r="LBB92" s="5"/>
      <c r="LBC92" s="5"/>
      <c r="LBD92" s="5"/>
      <c r="LBE92" s="5"/>
      <c r="LBF92" s="5"/>
      <c r="LBG92" s="5"/>
      <c r="LBH92" s="5"/>
      <c r="LBI92" s="5"/>
      <c r="LBJ92" s="5"/>
      <c r="LBK92" s="5"/>
      <c r="LBL92" s="5"/>
      <c r="LBM92" s="5"/>
      <c r="LBN92" s="5"/>
      <c r="LBO92" s="5"/>
      <c r="LBP92" s="5"/>
      <c r="LBQ92" s="5"/>
      <c r="LBR92" s="5"/>
      <c r="LBS92" s="5"/>
      <c r="LBT92" s="5"/>
      <c r="LBU92" s="5"/>
      <c r="LBV92" s="5"/>
      <c r="LBW92" s="5"/>
      <c r="LBX92" s="5"/>
      <c r="LBY92" s="5"/>
      <c r="LBZ92" s="5"/>
      <c r="LCA92" s="5"/>
      <c r="LCB92" s="5"/>
      <c r="LCC92" s="5"/>
      <c r="LCD92" s="5"/>
      <c r="LCE92" s="5"/>
      <c r="LCF92" s="5"/>
      <c r="LCG92" s="5"/>
      <c r="LCH92" s="5"/>
      <c r="LCI92" s="5"/>
      <c r="LCJ92" s="5"/>
      <c r="LCK92" s="5"/>
      <c r="LCL92" s="5"/>
      <c r="LCM92" s="5"/>
      <c r="LCN92" s="5"/>
      <c r="LCO92" s="5"/>
      <c r="LCP92" s="5"/>
      <c r="LCQ92" s="5"/>
      <c r="LCR92" s="5"/>
      <c r="LCS92" s="5"/>
      <c r="LCT92" s="5"/>
      <c r="LCU92" s="5"/>
      <c r="LCV92" s="5"/>
      <c r="LCW92" s="5"/>
      <c r="LCX92" s="5"/>
      <c r="LCY92" s="5"/>
      <c r="LCZ92" s="5"/>
      <c r="LDA92" s="5"/>
      <c r="LDB92" s="5"/>
      <c r="LDC92" s="5"/>
      <c r="LDD92" s="5"/>
      <c r="LDE92" s="5"/>
      <c r="LDF92" s="5"/>
      <c r="LDG92" s="5"/>
      <c r="LDH92" s="5"/>
      <c r="LDI92" s="5"/>
      <c r="LDJ92" s="5"/>
      <c r="LDK92" s="5"/>
      <c r="LDL92" s="5"/>
      <c r="LDM92" s="5"/>
      <c r="LDN92" s="5"/>
      <c r="LDO92" s="5"/>
      <c r="LDP92" s="5"/>
      <c r="LDQ92" s="5"/>
      <c r="LDR92" s="5"/>
      <c r="LDS92" s="5"/>
      <c r="LDT92" s="5"/>
      <c r="LDU92" s="5"/>
      <c r="LDV92" s="5"/>
      <c r="LDW92" s="5"/>
      <c r="LDX92" s="5"/>
      <c r="LDY92" s="5"/>
      <c r="LDZ92" s="5"/>
      <c r="LEA92" s="5"/>
      <c r="LEB92" s="5"/>
      <c r="LEC92" s="5"/>
      <c r="LED92" s="5"/>
      <c r="LEE92" s="5"/>
      <c r="LEF92" s="5"/>
      <c r="LEG92" s="5"/>
      <c r="LEH92" s="5"/>
      <c r="LEI92" s="5"/>
      <c r="LEJ92" s="5"/>
      <c r="LEK92" s="5"/>
      <c r="LEL92" s="5"/>
      <c r="LEM92" s="5"/>
      <c r="LEN92" s="5"/>
      <c r="LEO92" s="5"/>
      <c r="LEP92" s="5"/>
      <c r="LEQ92" s="5"/>
      <c r="LER92" s="5"/>
      <c r="LES92" s="5"/>
      <c r="LET92" s="5"/>
      <c r="LEU92" s="5"/>
      <c r="LEV92" s="5"/>
      <c r="LEW92" s="5"/>
      <c r="LEX92" s="5"/>
      <c r="LEY92" s="5"/>
      <c r="LEZ92" s="5"/>
      <c r="LFA92" s="5"/>
      <c r="LFB92" s="5"/>
      <c r="LFC92" s="5"/>
      <c r="LFD92" s="5"/>
      <c r="LFE92" s="5"/>
      <c r="LFF92" s="5"/>
      <c r="LFG92" s="5"/>
      <c r="LFH92" s="5"/>
      <c r="LFI92" s="5"/>
      <c r="LFJ92" s="5"/>
      <c r="LFK92" s="5"/>
      <c r="LFL92" s="5"/>
      <c r="LFM92" s="5"/>
      <c r="LFN92" s="5"/>
      <c r="LFO92" s="5"/>
      <c r="LFP92" s="5"/>
      <c r="LFQ92" s="5"/>
      <c r="LFR92" s="5"/>
      <c r="LFS92" s="5"/>
      <c r="LFT92" s="5"/>
      <c r="LFU92" s="5"/>
      <c r="LFV92" s="5"/>
      <c r="LFW92" s="5"/>
      <c r="LFX92" s="5"/>
      <c r="LFY92" s="5"/>
      <c r="LFZ92" s="5"/>
      <c r="LGA92" s="5"/>
      <c r="LGB92" s="5"/>
      <c r="LGC92" s="5"/>
      <c r="LGD92" s="5"/>
      <c r="LGE92" s="5"/>
      <c r="LGF92" s="5"/>
      <c r="LGG92" s="5"/>
      <c r="LGH92" s="5"/>
      <c r="LGI92" s="5"/>
      <c r="LGJ92" s="5"/>
      <c r="LGK92" s="5"/>
      <c r="LGL92" s="5"/>
      <c r="LGM92" s="5"/>
      <c r="LGN92" s="5"/>
      <c r="LGO92" s="5"/>
      <c r="LGP92" s="5"/>
      <c r="LGQ92" s="5"/>
      <c r="LGR92" s="5"/>
      <c r="LGS92" s="5"/>
      <c r="LGT92" s="5"/>
      <c r="LGU92" s="5"/>
      <c r="LGV92" s="5"/>
      <c r="LGW92" s="5"/>
      <c r="LGX92" s="5"/>
      <c r="LGY92" s="5"/>
      <c r="LGZ92" s="5"/>
      <c r="LHA92" s="5"/>
      <c r="LHB92" s="5"/>
      <c r="LHC92" s="5"/>
      <c r="LHD92" s="5"/>
      <c r="LHE92" s="5"/>
      <c r="LHF92" s="5"/>
      <c r="LHG92" s="5"/>
      <c r="LHH92" s="5"/>
      <c r="LHI92" s="5"/>
      <c r="LHJ92" s="5"/>
      <c r="LHK92" s="5"/>
      <c r="LHL92" s="5"/>
      <c r="LHM92" s="5"/>
      <c r="LHN92" s="5"/>
      <c r="LHO92" s="5"/>
      <c r="LHP92" s="5"/>
      <c r="LHQ92" s="5"/>
      <c r="LHR92" s="5"/>
      <c r="LHS92" s="5"/>
      <c r="LHT92" s="5"/>
      <c r="LHU92" s="5"/>
      <c r="LHV92" s="5"/>
      <c r="LHW92" s="5"/>
      <c r="LHX92" s="5"/>
      <c r="LHY92" s="5"/>
      <c r="LHZ92" s="5"/>
      <c r="LIA92" s="5"/>
      <c r="LIB92" s="5"/>
      <c r="LIC92" s="5"/>
      <c r="LID92" s="5"/>
      <c r="LIE92" s="5"/>
      <c r="LIF92" s="5"/>
      <c r="LIG92" s="5"/>
      <c r="LIH92" s="5"/>
      <c r="LII92" s="5"/>
      <c r="LIJ92" s="5"/>
      <c r="LIK92" s="5"/>
      <c r="LIL92" s="5"/>
      <c r="LIM92" s="5"/>
      <c r="LIN92" s="5"/>
      <c r="LIO92" s="5"/>
      <c r="LIP92" s="5"/>
      <c r="LIQ92" s="5"/>
      <c r="LIR92" s="5"/>
      <c r="LIS92" s="5"/>
      <c r="LIT92" s="5"/>
      <c r="LIU92" s="5"/>
      <c r="LIV92" s="5"/>
      <c r="LIW92" s="5"/>
      <c r="LIX92" s="5"/>
      <c r="LIY92" s="5"/>
      <c r="LIZ92" s="5"/>
      <c r="LJA92" s="5"/>
      <c r="LJB92" s="5"/>
      <c r="LJC92" s="5"/>
      <c r="LJD92" s="5"/>
      <c r="LJE92" s="5"/>
      <c r="LJF92" s="5"/>
      <c r="LJG92" s="5"/>
      <c r="LJH92" s="5"/>
      <c r="LJI92" s="5"/>
      <c r="LJJ92" s="5"/>
      <c r="LJK92" s="5"/>
      <c r="LJL92" s="5"/>
      <c r="LJM92" s="5"/>
      <c r="LJN92" s="5"/>
      <c r="LJO92" s="5"/>
      <c r="LJP92" s="5"/>
      <c r="LJQ92" s="5"/>
      <c r="LJR92" s="5"/>
      <c r="LJS92" s="5"/>
      <c r="LJT92" s="5"/>
      <c r="LJU92" s="5"/>
      <c r="LJV92" s="5"/>
      <c r="LJW92" s="5"/>
      <c r="LJX92" s="5"/>
      <c r="LJY92" s="5"/>
      <c r="LJZ92" s="5"/>
      <c r="LKA92" s="5"/>
      <c r="LKB92" s="5"/>
      <c r="LKC92" s="5"/>
      <c r="LKD92" s="5"/>
      <c r="LKE92" s="5"/>
      <c r="LKF92" s="5"/>
      <c r="LKG92" s="5"/>
      <c r="LKH92" s="5"/>
      <c r="LKI92" s="5"/>
      <c r="LKJ92" s="5"/>
      <c r="LKK92" s="5"/>
      <c r="LKL92" s="5"/>
      <c r="LKM92" s="5"/>
      <c r="LKN92" s="5"/>
      <c r="LKO92" s="5"/>
      <c r="LKP92" s="5"/>
      <c r="LKQ92" s="5"/>
      <c r="LKR92" s="5"/>
      <c r="LKS92" s="5"/>
      <c r="LKT92" s="5"/>
      <c r="LKU92" s="5"/>
      <c r="LKV92" s="5"/>
      <c r="LKW92" s="5"/>
      <c r="LKX92" s="5"/>
      <c r="LKY92" s="5"/>
      <c r="LKZ92" s="5"/>
      <c r="LLA92" s="5"/>
      <c r="LLB92" s="5"/>
      <c r="LLC92" s="5"/>
      <c r="LLD92" s="5"/>
      <c r="LLE92" s="5"/>
      <c r="LLF92" s="5"/>
      <c r="LLG92" s="5"/>
      <c r="LLH92" s="5"/>
      <c r="LLI92" s="5"/>
      <c r="LLJ92" s="5"/>
      <c r="LLK92" s="5"/>
      <c r="LLL92" s="5"/>
      <c r="LLM92" s="5"/>
      <c r="LLN92" s="5"/>
      <c r="LLO92" s="5"/>
      <c r="LLP92" s="5"/>
      <c r="LLQ92" s="5"/>
      <c r="LLR92" s="5"/>
      <c r="LLS92" s="5"/>
      <c r="LLT92" s="5"/>
      <c r="LLU92" s="5"/>
      <c r="LLV92" s="5"/>
      <c r="LLW92" s="5"/>
      <c r="LLX92" s="5"/>
      <c r="LLY92" s="5"/>
      <c r="LLZ92" s="5"/>
      <c r="LMA92" s="5"/>
      <c r="LMB92" s="5"/>
      <c r="LMC92" s="5"/>
      <c r="LMD92" s="5"/>
      <c r="LME92" s="5"/>
      <c r="LMF92" s="5"/>
      <c r="LMG92" s="5"/>
      <c r="LMH92" s="5"/>
      <c r="LMI92" s="5"/>
      <c r="LMJ92" s="5"/>
      <c r="LMK92" s="5"/>
      <c r="LML92" s="5"/>
      <c r="LMM92" s="5"/>
      <c r="LMN92" s="5"/>
      <c r="LMO92" s="5"/>
      <c r="LMP92" s="5"/>
      <c r="LMQ92" s="5"/>
      <c r="LMR92" s="5"/>
      <c r="LMS92" s="5"/>
      <c r="LMT92" s="5"/>
      <c r="LMU92" s="5"/>
      <c r="LMV92" s="5"/>
      <c r="LMW92" s="5"/>
      <c r="LMX92" s="5"/>
      <c r="LMY92" s="5"/>
      <c r="LMZ92" s="5"/>
      <c r="LNA92" s="5"/>
      <c r="LNB92" s="5"/>
      <c r="LNC92" s="5"/>
      <c r="LND92" s="5"/>
      <c r="LNE92" s="5"/>
      <c r="LNF92" s="5"/>
      <c r="LNG92" s="5"/>
      <c r="LNH92" s="5"/>
      <c r="LNI92" s="5"/>
      <c r="LNJ92" s="5"/>
      <c r="LNK92" s="5"/>
      <c r="LNL92" s="5"/>
      <c r="LNM92" s="5"/>
      <c r="LNN92" s="5"/>
      <c r="LNO92" s="5"/>
      <c r="LNP92" s="5"/>
      <c r="LNQ92" s="5"/>
      <c r="LNR92" s="5"/>
      <c r="LNS92" s="5"/>
      <c r="LNT92" s="5"/>
      <c r="LNU92" s="5"/>
      <c r="LNV92" s="5"/>
      <c r="LNW92" s="5"/>
      <c r="LNX92" s="5"/>
      <c r="LNY92" s="5"/>
      <c r="LNZ92" s="5"/>
      <c r="LOA92" s="5"/>
      <c r="LOB92" s="5"/>
      <c r="LOC92" s="5"/>
      <c r="LOD92" s="5"/>
      <c r="LOE92" s="5"/>
      <c r="LOF92" s="5"/>
      <c r="LOG92" s="5"/>
      <c r="LOH92" s="5"/>
      <c r="LOI92" s="5"/>
      <c r="LOJ92" s="5"/>
      <c r="LOK92" s="5"/>
      <c r="LOL92" s="5"/>
      <c r="LOM92" s="5"/>
      <c r="LON92" s="5"/>
      <c r="LOO92" s="5"/>
      <c r="LOP92" s="5"/>
      <c r="LOQ92" s="5"/>
      <c r="LOR92" s="5"/>
      <c r="LOS92" s="5"/>
      <c r="LOT92" s="5"/>
      <c r="LOU92" s="5"/>
      <c r="LOV92" s="5"/>
      <c r="LOW92" s="5"/>
      <c r="LOX92" s="5"/>
      <c r="LOY92" s="5"/>
      <c r="LOZ92" s="5"/>
      <c r="LPA92" s="5"/>
      <c r="LPB92" s="5"/>
      <c r="LPC92" s="5"/>
      <c r="LPD92" s="5"/>
      <c r="LPE92" s="5"/>
      <c r="LPF92" s="5"/>
      <c r="LPG92" s="5"/>
      <c r="LPH92" s="5"/>
      <c r="LPI92" s="5"/>
      <c r="LPJ92" s="5"/>
      <c r="LPK92" s="5"/>
      <c r="LPL92" s="5"/>
      <c r="LPM92" s="5"/>
      <c r="LPN92" s="5"/>
      <c r="LPO92" s="5"/>
      <c r="LPP92" s="5"/>
      <c r="LPQ92" s="5"/>
      <c r="LPR92" s="5"/>
      <c r="LPS92" s="5"/>
      <c r="LPT92" s="5"/>
      <c r="LPU92" s="5"/>
      <c r="LPV92" s="5"/>
      <c r="LPW92" s="5"/>
      <c r="LPX92" s="5"/>
      <c r="LPY92" s="5"/>
      <c r="LPZ92" s="5"/>
      <c r="LQA92" s="5"/>
      <c r="LQB92" s="5"/>
      <c r="LQC92" s="5"/>
      <c r="LQD92" s="5"/>
      <c r="LQE92" s="5"/>
      <c r="LQF92" s="5"/>
      <c r="LQG92" s="5"/>
      <c r="LQH92" s="5"/>
      <c r="LQI92" s="5"/>
      <c r="LQJ92" s="5"/>
      <c r="LQK92" s="5"/>
      <c r="LQL92" s="5"/>
      <c r="LQM92" s="5"/>
      <c r="LQN92" s="5"/>
      <c r="LQO92" s="5"/>
      <c r="LQP92" s="5"/>
      <c r="LQQ92" s="5"/>
      <c r="LQR92" s="5"/>
      <c r="LQS92" s="5"/>
      <c r="LQT92" s="5"/>
      <c r="LQU92" s="5"/>
      <c r="LQV92" s="5"/>
      <c r="LQW92" s="5"/>
      <c r="LQX92" s="5"/>
      <c r="LQY92" s="5"/>
      <c r="LQZ92" s="5"/>
      <c r="LRA92" s="5"/>
      <c r="LRB92" s="5"/>
      <c r="LRC92" s="5"/>
      <c r="LRD92" s="5"/>
      <c r="LRE92" s="5"/>
      <c r="LRF92" s="5"/>
      <c r="LRG92" s="5"/>
      <c r="LRH92" s="5"/>
      <c r="LRI92" s="5"/>
      <c r="LRJ92" s="5"/>
      <c r="LRK92" s="5"/>
      <c r="LRL92" s="5"/>
      <c r="LRM92" s="5"/>
      <c r="LRN92" s="5"/>
      <c r="LRO92" s="5"/>
      <c r="LRP92" s="5"/>
      <c r="LRQ92" s="5"/>
      <c r="LRR92" s="5"/>
      <c r="LRS92" s="5"/>
      <c r="LRT92" s="5"/>
      <c r="LRU92" s="5"/>
      <c r="LRV92" s="5"/>
      <c r="LRW92" s="5"/>
      <c r="LRX92" s="5"/>
      <c r="LRY92" s="5"/>
      <c r="LRZ92" s="5"/>
      <c r="LSA92" s="5"/>
      <c r="LSB92" s="5"/>
      <c r="LSC92" s="5"/>
      <c r="LSD92" s="5"/>
      <c r="LSE92" s="5"/>
      <c r="LSF92" s="5"/>
      <c r="LSG92" s="5"/>
      <c r="LSH92" s="5"/>
      <c r="LSI92" s="5"/>
      <c r="LSJ92" s="5"/>
      <c r="LSK92" s="5"/>
      <c r="LSL92" s="5"/>
      <c r="LSM92" s="5"/>
      <c r="LSN92" s="5"/>
      <c r="LSO92" s="5"/>
      <c r="LSP92" s="5"/>
      <c r="LSQ92" s="5"/>
      <c r="LSR92" s="5"/>
      <c r="LSS92" s="5"/>
      <c r="LST92" s="5"/>
      <c r="LSU92" s="5"/>
      <c r="LSV92" s="5"/>
      <c r="LSW92" s="5"/>
      <c r="LSX92" s="5"/>
      <c r="LSY92" s="5"/>
      <c r="LSZ92" s="5"/>
      <c r="LTA92" s="5"/>
      <c r="LTB92" s="5"/>
      <c r="LTC92" s="5"/>
      <c r="LTD92" s="5"/>
      <c r="LTE92" s="5"/>
      <c r="LTF92" s="5"/>
      <c r="LTG92" s="5"/>
      <c r="LTH92" s="5"/>
      <c r="LTI92" s="5"/>
      <c r="LTJ92" s="5"/>
      <c r="LTK92" s="5"/>
      <c r="LTL92" s="5"/>
      <c r="LTM92" s="5"/>
      <c r="LTN92" s="5"/>
      <c r="LTO92" s="5"/>
      <c r="LTP92" s="5"/>
      <c r="LTQ92" s="5"/>
      <c r="LTR92" s="5"/>
      <c r="LTS92" s="5"/>
      <c r="LTT92" s="5"/>
      <c r="LTU92" s="5"/>
      <c r="LTV92" s="5"/>
      <c r="LTW92" s="5"/>
      <c r="LTX92" s="5"/>
      <c r="LTY92" s="5"/>
      <c r="LTZ92" s="5"/>
      <c r="LUA92" s="5"/>
      <c r="LUB92" s="5"/>
      <c r="LUC92" s="5"/>
      <c r="LUD92" s="5"/>
      <c r="LUE92" s="5"/>
      <c r="LUF92" s="5"/>
      <c r="LUG92" s="5"/>
      <c r="LUH92" s="5"/>
      <c r="LUI92" s="5"/>
      <c r="LUJ92" s="5"/>
      <c r="LUK92" s="5"/>
      <c r="LUL92" s="5"/>
      <c r="LUM92" s="5"/>
      <c r="LUN92" s="5"/>
      <c r="LUO92" s="5"/>
      <c r="LUP92" s="5"/>
      <c r="LUQ92" s="5"/>
      <c r="LUR92" s="5"/>
      <c r="LUS92" s="5"/>
      <c r="LUT92" s="5"/>
      <c r="LUU92" s="5"/>
      <c r="LUV92" s="5"/>
      <c r="LUW92" s="5"/>
      <c r="LUX92" s="5"/>
      <c r="LUY92" s="5"/>
      <c r="LUZ92" s="5"/>
      <c r="LVA92" s="5"/>
      <c r="LVB92" s="5"/>
      <c r="LVC92" s="5"/>
      <c r="LVD92" s="5"/>
      <c r="LVE92" s="5"/>
      <c r="LVF92" s="5"/>
      <c r="LVG92" s="5"/>
      <c r="LVH92" s="5"/>
      <c r="LVI92" s="5"/>
      <c r="LVJ92" s="5"/>
      <c r="LVK92" s="5"/>
      <c r="LVL92" s="5"/>
      <c r="LVM92" s="5"/>
      <c r="LVN92" s="5"/>
      <c r="LVO92" s="5"/>
      <c r="LVP92" s="5"/>
      <c r="LVQ92" s="5"/>
      <c r="LVR92" s="5"/>
      <c r="LVS92" s="5"/>
      <c r="LVT92" s="5"/>
      <c r="LVU92" s="5"/>
      <c r="LVV92" s="5"/>
      <c r="LVW92" s="5"/>
      <c r="LVX92" s="5"/>
      <c r="LVY92" s="5"/>
      <c r="LVZ92" s="5"/>
      <c r="LWA92" s="5"/>
      <c r="LWB92" s="5"/>
      <c r="LWC92" s="5"/>
      <c r="LWD92" s="5"/>
      <c r="LWE92" s="5"/>
      <c r="LWF92" s="5"/>
      <c r="LWG92" s="5"/>
      <c r="LWH92" s="5"/>
      <c r="LWI92" s="5"/>
      <c r="LWJ92" s="5"/>
      <c r="LWK92" s="5"/>
      <c r="LWL92" s="5"/>
      <c r="LWM92" s="5"/>
      <c r="LWN92" s="5"/>
      <c r="LWO92" s="5"/>
      <c r="LWP92" s="5"/>
      <c r="LWQ92" s="5"/>
      <c r="LWR92" s="5"/>
      <c r="LWS92" s="5"/>
      <c r="LWT92" s="5"/>
      <c r="LWU92" s="5"/>
      <c r="LWV92" s="5"/>
      <c r="LWW92" s="5"/>
      <c r="LWX92" s="5"/>
      <c r="LWY92" s="5"/>
      <c r="LWZ92" s="5"/>
      <c r="LXA92" s="5"/>
      <c r="LXB92" s="5"/>
      <c r="LXC92" s="5"/>
      <c r="LXD92" s="5"/>
      <c r="LXE92" s="5"/>
      <c r="LXF92" s="5"/>
      <c r="LXG92" s="5"/>
      <c r="LXH92" s="5"/>
      <c r="LXI92" s="5"/>
      <c r="LXJ92" s="5"/>
      <c r="LXK92" s="5"/>
      <c r="LXL92" s="5"/>
      <c r="LXM92" s="5"/>
      <c r="LXN92" s="5"/>
      <c r="LXO92" s="5"/>
      <c r="LXP92" s="5"/>
      <c r="LXQ92" s="5"/>
      <c r="LXR92" s="5"/>
      <c r="LXS92" s="5"/>
      <c r="LXT92" s="5"/>
      <c r="LXU92" s="5"/>
      <c r="LXV92" s="5"/>
      <c r="LXW92" s="5"/>
      <c r="LXX92" s="5"/>
      <c r="LXY92" s="5"/>
      <c r="LXZ92" s="5"/>
      <c r="LYA92" s="5"/>
      <c r="LYB92" s="5"/>
      <c r="LYC92" s="5"/>
      <c r="LYD92" s="5"/>
      <c r="LYE92" s="5"/>
      <c r="LYF92" s="5"/>
      <c r="LYG92" s="5"/>
      <c r="LYH92" s="5"/>
      <c r="LYI92" s="5"/>
      <c r="LYJ92" s="5"/>
      <c r="LYK92" s="5"/>
      <c r="LYL92" s="5"/>
      <c r="LYM92" s="5"/>
      <c r="LYN92" s="5"/>
      <c r="LYO92" s="5"/>
      <c r="LYP92" s="5"/>
      <c r="LYQ92" s="5"/>
      <c r="LYR92" s="5"/>
      <c r="LYS92" s="5"/>
      <c r="LYT92" s="5"/>
      <c r="LYU92" s="5"/>
      <c r="LYV92" s="5"/>
      <c r="LYW92" s="5"/>
      <c r="LYX92" s="5"/>
      <c r="LYY92" s="5"/>
      <c r="LYZ92" s="5"/>
      <c r="LZA92" s="5"/>
      <c r="LZB92" s="5"/>
      <c r="LZC92" s="5"/>
      <c r="LZD92" s="5"/>
      <c r="LZE92" s="5"/>
      <c r="LZF92" s="5"/>
      <c r="LZG92" s="5"/>
      <c r="LZH92" s="5"/>
      <c r="LZI92" s="5"/>
      <c r="LZJ92" s="5"/>
      <c r="LZK92" s="5"/>
      <c r="LZL92" s="5"/>
      <c r="LZM92" s="5"/>
      <c r="LZN92" s="5"/>
      <c r="LZO92" s="5"/>
      <c r="LZP92" s="5"/>
      <c r="LZQ92" s="5"/>
      <c r="LZR92" s="5"/>
      <c r="LZS92" s="5"/>
      <c r="LZT92" s="5"/>
      <c r="LZU92" s="5"/>
      <c r="LZV92" s="5"/>
      <c r="LZW92" s="5"/>
      <c r="LZX92" s="5"/>
      <c r="LZY92" s="5"/>
      <c r="LZZ92" s="5"/>
      <c r="MAA92" s="5"/>
      <c r="MAB92" s="5"/>
      <c r="MAC92" s="5"/>
      <c r="MAD92" s="5"/>
      <c r="MAE92" s="5"/>
      <c r="MAF92" s="5"/>
      <c r="MAG92" s="5"/>
      <c r="MAH92" s="5"/>
      <c r="MAI92" s="5"/>
      <c r="MAJ92" s="5"/>
      <c r="MAK92" s="5"/>
      <c r="MAL92" s="5"/>
      <c r="MAM92" s="5"/>
      <c r="MAN92" s="5"/>
      <c r="MAO92" s="5"/>
      <c r="MAP92" s="5"/>
      <c r="MAQ92" s="5"/>
      <c r="MAR92" s="5"/>
      <c r="MAS92" s="5"/>
      <c r="MAT92" s="5"/>
      <c r="MAU92" s="5"/>
      <c r="MAV92" s="5"/>
      <c r="MAW92" s="5"/>
      <c r="MAX92" s="5"/>
      <c r="MAY92" s="5"/>
      <c r="MAZ92" s="5"/>
      <c r="MBA92" s="5"/>
      <c r="MBB92" s="5"/>
      <c r="MBC92" s="5"/>
      <c r="MBD92" s="5"/>
      <c r="MBE92" s="5"/>
      <c r="MBF92" s="5"/>
      <c r="MBG92" s="5"/>
      <c r="MBH92" s="5"/>
      <c r="MBI92" s="5"/>
      <c r="MBJ92" s="5"/>
      <c r="MBK92" s="5"/>
      <c r="MBL92" s="5"/>
      <c r="MBM92" s="5"/>
      <c r="MBN92" s="5"/>
      <c r="MBO92" s="5"/>
      <c r="MBP92" s="5"/>
      <c r="MBQ92" s="5"/>
      <c r="MBR92" s="5"/>
      <c r="MBS92" s="5"/>
      <c r="MBT92" s="5"/>
      <c r="MBU92" s="5"/>
      <c r="MBV92" s="5"/>
      <c r="MBW92" s="5"/>
      <c r="MBX92" s="5"/>
      <c r="MBY92" s="5"/>
      <c r="MBZ92" s="5"/>
      <c r="MCA92" s="5"/>
      <c r="MCB92" s="5"/>
      <c r="MCC92" s="5"/>
      <c r="MCD92" s="5"/>
      <c r="MCE92" s="5"/>
      <c r="MCF92" s="5"/>
      <c r="MCG92" s="5"/>
      <c r="MCH92" s="5"/>
      <c r="MCI92" s="5"/>
      <c r="MCJ92" s="5"/>
      <c r="MCK92" s="5"/>
      <c r="MCL92" s="5"/>
      <c r="MCM92" s="5"/>
      <c r="MCN92" s="5"/>
      <c r="MCO92" s="5"/>
      <c r="MCP92" s="5"/>
      <c r="MCQ92" s="5"/>
      <c r="MCR92" s="5"/>
      <c r="MCS92" s="5"/>
      <c r="MCT92" s="5"/>
      <c r="MCU92" s="5"/>
      <c r="MCV92" s="5"/>
      <c r="MCW92" s="5"/>
      <c r="MCX92" s="5"/>
      <c r="MCY92" s="5"/>
      <c r="MCZ92" s="5"/>
      <c r="MDA92" s="5"/>
      <c r="MDB92" s="5"/>
      <c r="MDC92" s="5"/>
      <c r="MDD92" s="5"/>
      <c r="MDE92" s="5"/>
      <c r="MDF92" s="5"/>
      <c r="MDG92" s="5"/>
      <c r="MDH92" s="5"/>
      <c r="MDI92" s="5"/>
      <c r="MDJ92" s="5"/>
      <c r="MDK92" s="5"/>
      <c r="MDL92" s="5"/>
      <c r="MDM92" s="5"/>
      <c r="MDN92" s="5"/>
      <c r="MDO92" s="5"/>
      <c r="MDP92" s="5"/>
      <c r="MDQ92" s="5"/>
      <c r="MDR92" s="5"/>
      <c r="MDS92" s="5"/>
      <c r="MDT92" s="5"/>
      <c r="MDU92" s="5"/>
      <c r="MDV92" s="5"/>
      <c r="MDW92" s="5"/>
      <c r="MDX92" s="5"/>
      <c r="MDY92" s="5"/>
      <c r="MDZ92" s="5"/>
      <c r="MEA92" s="5"/>
      <c r="MEB92" s="5"/>
      <c r="MEC92" s="5"/>
      <c r="MED92" s="5"/>
      <c r="MEE92" s="5"/>
      <c r="MEF92" s="5"/>
      <c r="MEG92" s="5"/>
      <c r="MEH92" s="5"/>
      <c r="MEI92" s="5"/>
      <c r="MEJ92" s="5"/>
      <c r="MEK92" s="5"/>
      <c r="MEL92" s="5"/>
      <c r="MEM92" s="5"/>
      <c r="MEN92" s="5"/>
      <c r="MEO92" s="5"/>
      <c r="MEP92" s="5"/>
      <c r="MEQ92" s="5"/>
      <c r="MER92" s="5"/>
      <c r="MES92" s="5"/>
      <c r="MET92" s="5"/>
      <c r="MEU92" s="5"/>
      <c r="MEV92" s="5"/>
      <c r="MEW92" s="5"/>
      <c r="MEX92" s="5"/>
      <c r="MEY92" s="5"/>
      <c r="MEZ92" s="5"/>
      <c r="MFA92" s="5"/>
      <c r="MFB92" s="5"/>
      <c r="MFC92" s="5"/>
      <c r="MFD92" s="5"/>
      <c r="MFE92" s="5"/>
      <c r="MFF92" s="5"/>
      <c r="MFG92" s="5"/>
      <c r="MFH92" s="5"/>
      <c r="MFI92" s="5"/>
      <c r="MFJ92" s="5"/>
      <c r="MFK92" s="5"/>
      <c r="MFL92" s="5"/>
      <c r="MFM92" s="5"/>
      <c r="MFN92" s="5"/>
      <c r="MFO92" s="5"/>
      <c r="MFP92" s="5"/>
      <c r="MFQ92" s="5"/>
      <c r="MFR92" s="5"/>
      <c r="MFS92" s="5"/>
      <c r="MFT92" s="5"/>
      <c r="MFU92" s="5"/>
      <c r="MFV92" s="5"/>
      <c r="MFW92" s="5"/>
      <c r="MFX92" s="5"/>
      <c r="MFY92" s="5"/>
      <c r="MFZ92" s="5"/>
      <c r="MGA92" s="5"/>
      <c r="MGB92" s="5"/>
      <c r="MGC92" s="5"/>
      <c r="MGD92" s="5"/>
      <c r="MGE92" s="5"/>
      <c r="MGF92" s="5"/>
      <c r="MGG92" s="5"/>
      <c r="MGH92" s="5"/>
      <c r="MGI92" s="5"/>
      <c r="MGJ92" s="5"/>
      <c r="MGK92" s="5"/>
      <c r="MGL92" s="5"/>
      <c r="MGM92" s="5"/>
      <c r="MGN92" s="5"/>
      <c r="MGO92" s="5"/>
      <c r="MGP92" s="5"/>
      <c r="MGQ92" s="5"/>
      <c r="MGR92" s="5"/>
      <c r="MGS92" s="5"/>
      <c r="MGT92" s="5"/>
      <c r="MGU92" s="5"/>
      <c r="MGV92" s="5"/>
      <c r="MGW92" s="5"/>
      <c r="MGX92" s="5"/>
      <c r="MGY92" s="5"/>
      <c r="MGZ92" s="5"/>
      <c r="MHA92" s="5"/>
      <c r="MHB92" s="5"/>
      <c r="MHC92" s="5"/>
      <c r="MHD92" s="5"/>
      <c r="MHE92" s="5"/>
      <c r="MHF92" s="5"/>
      <c r="MHG92" s="5"/>
      <c r="MHH92" s="5"/>
      <c r="MHI92" s="5"/>
      <c r="MHJ92" s="5"/>
      <c r="MHK92" s="5"/>
      <c r="MHL92" s="5"/>
      <c r="MHM92" s="5"/>
      <c r="MHN92" s="5"/>
      <c r="MHO92" s="5"/>
      <c r="MHP92" s="5"/>
      <c r="MHQ92" s="5"/>
      <c r="MHR92" s="5"/>
      <c r="MHS92" s="5"/>
      <c r="MHT92" s="5"/>
      <c r="MHU92" s="5"/>
      <c r="MHV92" s="5"/>
      <c r="MHW92" s="5"/>
      <c r="MHX92" s="5"/>
      <c r="MHY92" s="5"/>
      <c r="MHZ92" s="5"/>
      <c r="MIA92" s="5"/>
      <c r="MIB92" s="5"/>
      <c r="MIC92" s="5"/>
      <c r="MID92" s="5"/>
      <c r="MIE92" s="5"/>
      <c r="MIF92" s="5"/>
      <c r="MIG92" s="5"/>
      <c r="MIH92" s="5"/>
      <c r="MII92" s="5"/>
      <c r="MIJ92" s="5"/>
      <c r="MIK92" s="5"/>
      <c r="MIL92" s="5"/>
      <c r="MIM92" s="5"/>
      <c r="MIN92" s="5"/>
      <c r="MIO92" s="5"/>
      <c r="MIP92" s="5"/>
      <c r="MIQ92" s="5"/>
      <c r="MIR92" s="5"/>
      <c r="MIS92" s="5"/>
      <c r="MIT92" s="5"/>
      <c r="MIU92" s="5"/>
      <c r="MIV92" s="5"/>
      <c r="MIW92" s="5"/>
      <c r="MIX92" s="5"/>
      <c r="MIY92" s="5"/>
      <c r="MIZ92" s="5"/>
      <c r="MJA92" s="5"/>
      <c r="MJB92" s="5"/>
      <c r="MJC92" s="5"/>
      <c r="MJD92" s="5"/>
      <c r="MJE92" s="5"/>
      <c r="MJF92" s="5"/>
      <c r="MJG92" s="5"/>
      <c r="MJH92" s="5"/>
      <c r="MJI92" s="5"/>
      <c r="MJJ92" s="5"/>
      <c r="MJK92" s="5"/>
      <c r="MJL92" s="5"/>
      <c r="MJM92" s="5"/>
      <c r="MJN92" s="5"/>
      <c r="MJO92" s="5"/>
      <c r="MJP92" s="5"/>
      <c r="MJQ92" s="5"/>
      <c r="MJR92" s="5"/>
      <c r="MJS92" s="5"/>
      <c r="MJT92" s="5"/>
      <c r="MJU92" s="5"/>
      <c r="MJV92" s="5"/>
      <c r="MJW92" s="5"/>
      <c r="MJX92" s="5"/>
      <c r="MJY92" s="5"/>
      <c r="MJZ92" s="5"/>
      <c r="MKA92" s="5"/>
      <c r="MKB92" s="5"/>
      <c r="MKC92" s="5"/>
      <c r="MKD92" s="5"/>
      <c r="MKE92" s="5"/>
      <c r="MKF92" s="5"/>
      <c r="MKG92" s="5"/>
      <c r="MKH92" s="5"/>
      <c r="MKI92" s="5"/>
      <c r="MKJ92" s="5"/>
      <c r="MKK92" s="5"/>
      <c r="MKL92" s="5"/>
      <c r="MKM92" s="5"/>
      <c r="MKN92" s="5"/>
      <c r="MKO92" s="5"/>
      <c r="MKP92" s="5"/>
      <c r="MKQ92" s="5"/>
      <c r="MKR92" s="5"/>
      <c r="MKS92" s="5"/>
      <c r="MKT92" s="5"/>
      <c r="MKU92" s="5"/>
      <c r="MKV92" s="5"/>
      <c r="MKW92" s="5"/>
      <c r="MKX92" s="5"/>
      <c r="MKY92" s="5"/>
      <c r="MKZ92" s="5"/>
      <c r="MLA92" s="5"/>
      <c r="MLB92" s="5"/>
      <c r="MLC92" s="5"/>
      <c r="MLD92" s="5"/>
      <c r="MLE92" s="5"/>
      <c r="MLF92" s="5"/>
      <c r="MLG92" s="5"/>
      <c r="MLH92" s="5"/>
      <c r="MLI92" s="5"/>
      <c r="MLJ92" s="5"/>
      <c r="MLK92" s="5"/>
      <c r="MLL92" s="5"/>
      <c r="MLM92" s="5"/>
      <c r="MLN92" s="5"/>
      <c r="MLO92" s="5"/>
      <c r="MLP92" s="5"/>
      <c r="MLQ92" s="5"/>
      <c r="MLR92" s="5"/>
      <c r="MLS92" s="5"/>
      <c r="MLT92" s="5"/>
      <c r="MLU92" s="5"/>
      <c r="MLV92" s="5"/>
      <c r="MLW92" s="5"/>
      <c r="MLX92" s="5"/>
      <c r="MLY92" s="5"/>
      <c r="MLZ92" s="5"/>
      <c r="MMA92" s="5"/>
      <c r="MMB92" s="5"/>
      <c r="MMC92" s="5"/>
      <c r="MMD92" s="5"/>
      <c r="MME92" s="5"/>
      <c r="MMF92" s="5"/>
      <c r="MMG92" s="5"/>
      <c r="MMH92" s="5"/>
      <c r="MMI92" s="5"/>
      <c r="MMJ92" s="5"/>
      <c r="MMK92" s="5"/>
      <c r="MML92" s="5"/>
      <c r="MMM92" s="5"/>
      <c r="MMN92" s="5"/>
      <c r="MMO92" s="5"/>
      <c r="MMP92" s="5"/>
      <c r="MMQ92" s="5"/>
      <c r="MMR92" s="5"/>
      <c r="MMS92" s="5"/>
      <c r="MMT92" s="5"/>
      <c r="MMU92" s="5"/>
      <c r="MMV92" s="5"/>
      <c r="MMW92" s="5"/>
      <c r="MMX92" s="5"/>
      <c r="MMY92" s="5"/>
      <c r="MMZ92" s="5"/>
      <c r="MNA92" s="5"/>
      <c r="MNB92" s="5"/>
      <c r="MNC92" s="5"/>
      <c r="MND92" s="5"/>
      <c r="MNE92" s="5"/>
      <c r="MNF92" s="5"/>
      <c r="MNG92" s="5"/>
      <c r="MNH92" s="5"/>
      <c r="MNI92" s="5"/>
      <c r="MNJ92" s="5"/>
      <c r="MNK92" s="5"/>
      <c r="MNL92" s="5"/>
      <c r="MNM92" s="5"/>
      <c r="MNN92" s="5"/>
      <c r="MNO92" s="5"/>
      <c r="MNP92" s="5"/>
      <c r="MNQ92" s="5"/>
      <c r="MNR92" s="5"/>
      <c r="MNS92" s="5"/>
      <c r="MNT92" s="5"/>
      <c r="MNU92" s="5"/>
      <c r="MNV92" s="5"/>
      <c r="MNW92" s="5"/>
      <c r="MNX92" s="5"/>
      <c r="MNY92" s="5"/>
      <c r="MNZ92" s="5"/>
      <c r="MOA92" s="5"/>
      <c r="MOB92" s="5"/>
      <c r="MOC92" s="5"/>
      <c r="MOD92" s="5"/>
      <c r="MOE92" s="5"/>
      <c r="MOF92" s="5"/>
      <c r="MOG92" s="5"/>
      <c r="MOH92" s="5"/>
      <c r="MOI92" s="5"/>
      <c r="MOJ92" s="5"/>
      <c r="MOK92" s="5"/>
      <c r="MOL92" s="5"/>
      <c r="MOM92" s="5"/>
      <c r="MON92" s="5"/>
      <c r="MOO92" s="5"/>
      <c r="MOP92" s="5"/>
      <c r="MOQ92" s="5"/>
      <c r="MOR92" s="5"/>
      <c r="MOS92" s="5"/>
      <c r="MOT92" s="5"/>
      <c r="MOU92" s="5"/>
      <c r="MOV92" s="5"/>
      <c r="MOW92" s="5"/>
      <c r="MOX92" s="5"/>
      <c r="MOY92" s="5"/>
      <c r="MOZ92" s="5"/>
      <c r="MPA92" s="5"/>
      <c r="MPB92" s="5"/>
      <c r="MPC92" s="5"/>
      <c r="MPD92" s="5"/>
      <c r="MPE92" s="5"/>
      <c r="MPF92" s="5"/>
      <c r="MPG92" s="5"/>
      <c r="MPH92" s="5"/>
      <c r="MPI92" s="5"/>
      <c r="MPJ92" s="5"/>
      <c r="MPK92" s="5"/>
      <c r="MPL92" s="5"/>
      <c r="MPM92" s="5"/>
      <c r="MPN92" s="5"/>
      <c r="MPO92" s="5"/>
      <c r="MPP92" s="5"/>
      <c r="MPQ92" s="5"/>
      <c r="MPR92" s="5"/>
      <c r="MPS92" s="5"/>
      <c r="MPT92" s="5"/>
      <c r="MPU92" s="5"/>
      <c r="MPV92" s="5"/>
      <c r="MPW92" s="5"/>
      <c r="MPX92" s="5"/>
      <c r="MPY92" s="5"/>
      <c r="MPZ92" s="5"/>
      <c r="MQA92" s="5"/>
      <c r="MQB92" s="5"/>
      <c r="MQC92" s="5"/>
      <c r="MQD92" s="5"/>
      <c r="MQE92" s="5"/>
      <c r="MQF92" s="5"/>
      <c r="MQG92" s="5"/>
      <c r="MQH92" s="5"/>
      <c r="MQI92" s="5"/>
      <c r="MQJ92" s="5"/>
      <c r="MQK92" s="5"/>
      <c r="MQL92" s="5"/>
      <c r="MQM92" s="5"/>
      <c r="MQN92" s="5"/>
      <c r="MQO92" s="5"/>
      <c r="MQP92" s="5"/>
      <c r="MQQ92" s="5"/>
      <c r="MQR92" s="5"/>
      <c r="MQS92" s="5"/>
      <c r="MQT92" s="5"/>
      <c r="MQU92" s="5"/>
      <c r="MQV92" s="5"/>
      <c r="MQW92" s="5"/>
      <c r="MQX92" s="5"/>
      <c r="MQY92" s="5"/>
      <c r="MQZ92" s="5"/>
      <c r="MRA92" s="5"/>
      <c r="MRB92" s="5"/>
      <c r="MRC92" s="5"/>
      <c r="MRD92" s="5"/>
      <c r="MRE92" s="5"/>
      <c r="MRF92" s="5"/>
      <c r="MRG92" s="5"/>
      <c r="MRH92" s="5"/>
      <c r="MRI92" s="5"/>
      <c r="MRJ92" s="5"/>
      <c r="MRK92" s="5"/>
      <c r="MRL92" s="5"/>
      <c r="MRM92" s="5"/>
      <c r="MRN92" s="5"/>
      <c r="MRO92" s="5"/>
      <c r="MRP92" s="5"/>
      <c r="MRQ92" s="5"/>
      <c r="MRR92" s="5"/>
      <c r="MRS92" s="5"/>
      <c r="MRT92" s="5"/>
      <c r="MRU92" s="5"/>
      <c r="MRV92" s="5"/>
      <c r="MRW92" s="5"/>
      <c r="MRX92" s="5"/>
      <c r="MRY92" s="5"/>
      <c r="MRZ92" s="5"/>
      <c r="MSA92" s="5"/>
      <c r="MSB92" s="5"/>
      <c r="MSC92" s="5"/>
      <c r="MSD92" s="5"/>
      <c r="MSE92" s="5"/>
      <c r="MSF92" s="5"/>
      <c r="MSG92" s="5"/>
      <c r="MSH92" s="5"/>
      <c r="MSI92" s="5"/>
      <c r="MSJ92" s="5"/>
      <c r="MSK92" s="5"/>
      <c r="MSL92" s="5"/>
      <c r="MSM92" s="5"/>
      <c r="MSN92" s="5"/>
      <c r="MSO92" s="5"/>
      <c r="MSP92" s="5"/>
      <c r="MSQ92" s="5"/>
      <c r="MSR92" s="5"/>
      <c r="MSS92" s="5"/>
      <c r="MST92" s="5"/>
      <c r="MSU92" s="5"/>
      <c r="MSV92" s="5"/>
      <c r="MSW92" s="5"/>
      <c r="MSX92" s="5"/>
      <c r="MSY92" s="5"/>
      <c r="MSZ92" s="5"/>
      <c r="MTA92" s="5"/>
      <c r="MTB92" s="5"/>
      <c r="MTC92" s="5"/>
      <c r="MTD92" s="5"/>
      <c r="MTE92" s="5"/>
      <c r="MTF92" s="5"/>
      <c r="MTG92" s="5"/>
      <c r="MTH92" s="5"/>
      <c r="MTI92" s="5"/>
      <c r="MTJ92" s="5"/>
      <c r="MTK92" s="5"/>
      <c r="MTL92" s="5"/>
      <c r="MTM92" s="5"/>
      <c r="MTN92" s="5"/>
      <c r="MTO92" s="5"/>
      <c r="MTP92" s="5"/>
      <c r="MTQ92" s="5"/>
      <c r="MTR92" s="5"/>
      <c r="MTS92" s="5"/>
      <c r="MTT92" s="5"/>
      <c r="MTU92" s="5"/>
      <c r="MTV92" s="5"/>
      <c r="MTW92" s="5"/>
      <c r="MTX92" s="5"/>
      <c r="MTY92" s="5"/>
      <c r="MTZ92" s="5"/>
      <c r="MUA92" s="5"/>
      <c r="MUB92" s="5"/>
      <c r="MUC92" s="5"/>
      <c r="MUD92" s="5"/>
      <c r="MUE92" s="5"/>
      <c r="MUF92" s="5"/>
      <c r="MUG92" s="5"/>
      <c r="MUH92" s="5"/>
      <c r="MUI92" s="5"/>
      <c r="MUJ92" s="5"/>
      <c r="MUK92" s="5"/>
      <c r="MUL92" s="5"/>
      <c r="MUM92" s="5"/>
      <c r="MUN92" s="5"/>
      <c r="MUO92" s="5"/>
      <c r="MUP92" s="5"/>
      <c r="MUQ92" s="5"/>
      <c r="MUR92" s="5"/>
      <c r="MUS92" s="5"/>
      <c r="MUT92" s="5"/>
      <c r="MUU92" s="5"/>
      <c r="MUV92" s="5"/>
      <c r="MUW92" s="5"/>
      <c r="MUX92" s="5"/>
      <c r="MUY92" s="5"/>
      <c r="MUZ92" s="5"/>
      <c r="MVA92" s="5"/>
      <c r="MVB92" s="5"/>
      <c r="MVC92" s="5"/>
      <c r="MVD92" s="5"/>
      <c r="MVE92" s="5"/>
      <c r="MVF92" s="5"/>
      <c r="MVG92" s="5"/>
      <c r="MVH92" s="5"/>
      <c r="MVI92" s="5"/>
      <c r="MVJ92" s="5"/>
      <c r="MVK92" s="5"/>
      <c r="MVL92" s="5"/>
      <c r="MVM92" s="5"/>
      <c r="MVN92" s="5"/>
      <c r="MVO92" s="5"/>
      <c r="MVP92" s="5"/>
      <c r="MVQ92" s="5"/>
      <c r="MVR92" s="5"/>
      <c r="MVS92" s="5"/>
      <c r="MVT92" s="5"/>
      <c r="MVU92" s="5"/>
      <c r="MVV92" s="5"/>
      <c r="MVW92" s="5"/>
      <c r="MVX92" s="5"/>
      <c r="MVY92" s="5"/>
      <c r="MVZ92" s="5"/>
      <c r="MWA92" s="5"/>
      <c r="MWB92" s="5"/>
      <c r="MWC92" s="5"/>
      <c r="MWD92" s="5"/>
      <c r="MWE92" s="5"/>
      <c r="MWF92" s="5"/>
      <c r="MWG92" s="5"/>
      <c r="MWH92" s="5"/>
      <c r="MWI92" s="5"/>
      <c r="MWJ92" s="5"/>
      <c r="MWK92" s="5"/>
      <c r="MWL92" s="5"/>
      <c r="MWM92" s="5"/>
      <c r="MWN92" s="5"/>
      <c r="MWO92" s="5"/>
      <c r="MWP92" s="5"/>
      <c r="MWQ92" s="5"/>
      <c r="MWR92" s="5"/>
      <c r="MWS92" s="5"/>
      <c r="MWT92" s="5"/>
      <c r="MWU92" s="5"/>
      <c r="MWV92" s="5"/>
      <c r="MWW92" s="5"/>
      <c r="MWX92" s="5"/>
      <c r="MWY92" s="5"/>
      <c r="MWZ92" s="5"/>
      <c r="MXA92" s="5"/>
      <c r="MXB92" s="5"/>
      <c r="MXC92" s="5"/>
      <c r="MXD92" s="5"/>
      <c r="MXE92" s="5"/>
      <c r="MXF92" s="5"/>
      <c r="MXG92" s="5"/>
      <c r="MXH92" s="5"/>
      <c r="MXI92" s="5"/>
      <c r="MXJ92" s="5"/>
      <c r="MXK92" s="5"/>
      <c r="MXL92" s="5"/>
      <c r="MXM92" s="5"/>
      <c r="MXN92" s="5"/>
      <c r="MXO92" s="5"/>
      <c r="MXP92" s="5"/>
      <c r="MXQ92" s="5"/>
      <c r="MXR92" s="5"/>
      <c r="MXS92" s="5"/>
      <c r="MXT92" s="5"/>
      <c r="MXU92" s="5"/>
      <c r="MXV92" s="5"/>
      <c r="MXW92" s="5"/>
      <c r="MXX92" s="5"/>
      <c r="MXY92" s="5"/>
      <c r="MXZ92" s="5"/>
      <c r="MYA92" s="5"/>
      <c r="MYB92" s="5"/>
      <c r="MYC92" s="5"/>
      <c r="MYD92" s="5"/>
      <c r="MYE92" s="5"/>
      <c r="MYF92" s="5"/>
      <c r="MYG92" s="5"/>
      <c r="MYH92" s="5"/>
      <c r="MYI92" s="5"/>
      <c r="MYJ92" s="5"/>
      <c r="MYK92" s="5"/>
      <c r="MYL92" s="5"/>
      <c r="MYM92" s="5"/>
      <c r="MYN92" s="5"/>
      <c r="MYO92" s="5"/>
      <c r="MYP92" s="5"/>
      <c r="MYQ92" s="5"/>
      <c r="MYR92" s="5"/>
      <c r="MYS92" s="5"/>
      <c r="MYT92" s="5"/>
      <c r="MYU92" s="5"/>
      <c r="MYV92" s="5"/>
      <c r="MYW92" s="5"/>
      <c r="MYX92" s="5"/>
      <c r="MYY92" s="5"/>
      <c r="MYZ92" s="5"/>
      <c r="MZA92" s="5"/>
      <c r="MZB92" s="5"/>
      <c r="MZC92" s="5"/>
      <c r="MZD92" s="5"/>
      <c r="MZE92" s="5"/>
      <c r="MZF92" s="5"/>
      <c r="MZG92" s="5"/>
      <c r="MZH92" s="5"/>
      <c r="MZI92" s="5"/>
      <c r="MZJ92" s="5"/>
      <c r="MZK92" s="5"/>
      <c r="MZL92" s="5"/>
      <c r="MZM92" s="5"/>
      <c r="MZN92" s="5"/>
      <c r="MZO92" s="5"/>
      <c r="MZP92" s="5"/>
      <c r="MZQ92" s="5"/>
      <c r="MZR92" s="5"/>
      <c r="MZS92" s="5"/>
      <c r="MZT92" s="5"/>
      <c r="MZU92" s="5"/>
      <c r="MZV92" s="5"/>
      <c r="MZW92" s="5"/>
      <c r="MZX92" s="5"/>
      <c r="MZY92" s="5"/>
      <c r="MZZ92" s="5"/>
      <c r="NAA92" s="5"/>
      <c r="NAB92" s="5"/>
      <c r="NAC92" s="5"/>
      <c r="NAD92" s="5"/>
      <c r="NAE92" s="5"/>
      <c r="NAF92" s="5"/>
      <c r="NAG92" s="5"/>
      <c r="NAH92" s="5"/>
      <c r="NAI92" s="5"/>
      <c r="NAJ92" s="5"/>
      <c r="NAK92" s="5"/>
      <c r="NAL92" s="5"/>
      <c r="NAM92" s="5"/>
      <c r="NAN92" s="5"/>
      <c r="NAO92" s="5"/>
      <c r="NAP92" s="5"/>
      <c r="NAQ92" s="5"/>
      <c r="NAR92" s="5"/>
      <c r="NAS92" s="5"/>
      <c r="NAT92" s="5"/>
      <c r="NAU92" s="5"/>
      <c r="NAV92" s="5"/>
      <c r="NAW92" s="5"/>
      <c r="NAX92" s="5"/>
      <c r="NAY92" s="5"/>
      <c r="NAZ92" s="5"/>
      <c r="NBA92" s="5"/>
      <c r="NBB92" s="5"/>
      <c r="NBC92" s="5"/>
      <c r="NBD92" s="5"/>
      <c r="NBE92" s="5"/>
      <c r="NBF92" s="5"/>
      <c r="NBG92" s="5"/>
      <c r="NBH92" s="5"/>
      <c r="NBI92" s="5"/>
      <c r="NBJ92" s="5"/>
      <c r="NBK92" s="5"/>
      <c r="NBL92" s="5"/>
      <c r="NBM92" s="5"/>
      <c r="NBN92" s="5"/>
      <c r="NBO92" s="5"/>
      <c r="NBP92" s="5"/>
      <c r="NBQ92" s="5"/>
      <c r="NBR92" s="5"/>
      <c r="NBS92" s="5"/>
      <c r="NBT92" s="5"/>
      <c r="NBU92" s="5"/>
      <c r="NBV92" s="5"/>
      <c r="NBW92" s="5"/>
      <c r="NBX92" s="5"/>
      <c r="NBY92" s="5"/>
      <c r="NBZ92" s="5"/>
      <c r="NCA92" s="5"/>
      <c r="NCB92" s="5"/>
      <c r="NCC92" s="5"/>
      <c r="NCD92" s="5"/>
      <c r="NCE92" s="5"/>
      <c r="NCF92" s="5"/>
      <c r="NCG92" s="5"/>
      <c r="NCH92" s="5"/>
      <c r="NCI92" s="5"/>
      <c r="NCJ92" s="5"/>
      <c r="NCK92" s="5"/>
      <c r="NCL92" s="5"/>
      <c r="NCM92" s="5"/>
      <c r="NCN92" s="5"/>
      <c r="NCO92" s="5"/>
      <c r="NCP92" s="5"/>
      <c r="NCQ92" s="5"/>
      <c r="NCR92" s="5"/>
      <c r="NCS92" s="5"/>
      <c r="NCT92" s="5"/>
      <c r="NCU92" s="5"/>
      <c r="NCV92" s="5"/>
      <c r="NCW92" s="5"/>
      <c r="NCX92" s="5"/>
      <c r="NCY92" s="5"/>
      <c r="NCZ92" s="5"/>
      <c r="NDA92" s="5"/>
      <c r="NDB92" s="5"/>
      <c r="NDC92" s="5"/>
      <c r="NDD92" s="5"/>
      <c r="NDE92" s="5"/>
      <c r="NDF92" s="5"/>
      <c r="NDG92" s="5"/>
      <c r="NDH92" s="5"/>
      <c r="NDI92" s="5"/>
      <c r="NDJ92" s="5"/>
      <c r="NDK92" s="5"/>
      <c r="NDL92" s="5"/>
      <c r="NDM92" s="5"/>
      <c r="NDN92" s="5"/>
      <c r="NDO92" s="5"/>
      <c r="NDP92" s="5"/>
      <c r="NDQ92" s="5"/>
      <c r="NDR92" s="5"/>
      <c r="NDS92" s="5"/>
      <c r="NDT92" s="5"/>
      <c r="NDU92" s="5"/>
      <c r="NDV92" s="5"/>
      <c r="NDW92" s="5"/>
      <c r="NDX92" s="5"/>
      <c r="NDY92" s="5"/>
      <c r="NDZ92" s="5"/>
      <c r="NEA92" s="5"/>
      <c r="NEB92" s="5"/>
      <c r="NEC92" s="5"/>
      <c r="NED92" s="5"/>
      <c r="NEE92" s="5"/>
      <c r="NEF92" s="5"/>
      <c r="NEG92" s="5"/>
      <c r="NEH92" s="5"/>
      <c r="NEI92" s="5"/>
      <c r="NEJ92" s="5"/>
      <c r="NEK92" s="5"/>
      <c r="NEL92" s="5"/>
      <c r="NEM92" s="5"/>
      <c r="NEN92" s="5"/>
      <c r="NEO92" s="5"/>
      <c r="NEP92" s="5"/>
      <c r="NEQ92" s="5"/>
      <c r="NER92" s="5"/>
      <c r="NES92" s="5"/>
      <c r="NET92" s="5"/>
      <c r="NEU92" s="5"/>
      <c r="NEV92" s="5"/>
      <c r="NEW92" s="5"/>
      <c r="NEX92" s="5"/>
      <c r="NEY92" s="5"/>
      <c r="NEZ92" s="5"/>
      <c r="NFA92" s="5"/>
      <c r="NFB92" s="5"/>
      <c r="NFC92" s="5"/>
      <c r="NFD92" s="5"/>
      <c r="NFE92" s="5"/>
      <c r="NFF92" s="5"/>
      <c r="NFG92" s="5"/>
      <c r="NFH92" s="5"/>
      <c r="NFI92" s="5"/>
      <c r="NFJ92" s="5"/>
      <c r="NFK92" s="5"/>
      <c r="NFL92" s="5"/>
      <c r="NFM92" s="5"/>
      <c r="NFN92" s="5"/>
      <c r="NFO92" s="5"/>
      <c r="NFP92" s="5"/>
      <c r="NFQ92" s="5"/>
      <c r="NFR92" s="5"/>
      <c r="NFS92" s="5"/>
      <c r="NFT92" s="5"/>
      <c r="NFU92" s="5"/>
      <c r="NFV92" s="5"/>
      <c r="NFW92" s="5"/>
      <c r="NFX92" s="5"/>
      <c r="NFY92" s="5"/>
      <c r="NFZ92" s="5"/>
      <c r="NGA92" s="5"/>
      <c r="NGB92" s="5"/>
      <c r="NGC92" s="5"/>
      <c r="NGD92" s="5"/>
      <c r="NGE92" s="5"/>
      <c r="NGF92" s="5"/>
      <c r="NGG92" s="5"/>
      <c r="NGH92" s="5"/>
      <c r="NGI92" s="5"/>
      <c r="NGJ92" s="5"/>
      <c r="NGK92" s="5"/>
      <c r="NGL92" s="5"/>
      <c r="NGM92" s="5"/>
      <c r="NGN92" s="5"/>
      <c r="NGO92" s="5"/>
      <c r="NGP92" s="5"/>
      <c r="NGQ92" s="5"/>
      <c r="NGR92" s="5"/>
      <c r="NGS92" s="5"/>
      <c r="NGT92" s="5"/>
      <c r="NGU92" s="5"/>
      <c r="NGV92" s="5"/>
      <c r="NGW92" s="5"/>
      <c r="NGX92" s="5"/>
      <c r="NGY92" s="5"/>
      <c r="NGZ92" s="5"/>
      <c r="NHA92" s="5"/>
      <c r="NHB92" s="5"/>
      <c r="NHC92" s="5"/>
      <c r="NHD92" s="5"/>
      <c r="NHE92" s="5"/>
      <c r="NHF92" s="5"/>
      <c r="NHG92" s="5"/>
      <c r="NHH92" s="5"/>
      <c r="NHI92" s="5"/>
      <c r="NHJ92" s="5"/>
      <c r="NHK92" s="5"/>
      <c r="NHL92" s="5"/>
      <c r="NHM92" s="5"/>
      <c r="NHN92" s="5"/>
      <c r="NHO92" s="5"/>
      <c r="NHP92" s="5"/>
      <c r="NHQ92" s="5"/>
      <c r="NHR92" s="5"/>
      <c r="NHS92" s="5"/>
      <c r="NHT92" s="5"/>
      <c r="NHU92" s="5"/>
      <c r="NHV92" s="5"/>
      <c r="NHW92" s="5"/>
      <c r="NHX92" s="5"/>
      <c r="NHY92" s="5"/>
      <c r="NHZ92" s="5"/>
      <c r="NIA92" s="5"/>
      <c r="NIB92" s="5"/>
      <c r="NIC92" s="5"/>
      <c r="NID92" s="5"/>
      <c r="NIE92" s="5"/>
      <c r="NIF92" s="5"/>
      <c r="NIG92" s="5"/>
      <c r="NIH92" s="5"/>
      <c r="NII92" s="5"/>
      <c r="NIJ92" s="5"/>
      <c r="NIK92" s="5"/>
      <c r="NIL92" s="5"/>
      <c r="NIM92" s="5"/>
      <c r="NIN92" s="5"/>
      <c r="NIO92" s="5"/>
      <c r="NIP92" s="5"/>
      <c r="NIQ92" s="5"/>
      <c r="NIR92" s="5"/>
      <c r="NIS92" s="5"/>
      <c r="NIT92" s="5"/>
      <c r="NIU92" s="5"/>
      <c r="NIV92" s="5"/>
      <c r="NIW92" s="5"/>
      <c r="NIX92" s="5"/>
      <c r="NIY92" s="5"/>
      <c r="NIZ92" s="5"/>
      <c r="NJA92" s="5"/>
      <c r="NJB92" s="5"/>
      <c r="NJC92" s="5"/>
      <c r="NJD92" s="5"/>
      <c r="NJE92" s="5"/>
      <c r="NJF92" s="5"/>
      <c r="NJG92" s="5"/>
      <c r="NJH92" s="5"/>
      <c r="NJI92" s="5"/>
      <c r="NJJ92" s="5"/>
      <c r="NJK92" s="5"/>
      <c r="NJL92" s="5"/>
      <c r="NJM92" s="5"/>
      <c r="NJN92" s="5"/>
      <c r="NJO92" s="5"/>
      <c r="NJP92" s="5"/>
      <c r="NJQ92" s="5"/>
      <c r="NJR92" s="5"/>
      <c r="NJS92" s="5"/>
      <c r="NJT92" s="5"/>
      <c r="NJU92" s="5"/>
      <c r="NJV92" s="5"/>
      <c r="NJW92" s="5"/>
      <c r="NJX92" s="5"/>
      <c r="NJY92" s="5"/>
      <c r="NJZ92" s="5"/>
      <c r="NKA92" s="5"/>
      <c r="NKB92" s="5"/>
      <c r="NKC92" s="5"/>
      <c r="NKD92" s="5"/>
      <c r="NKE92" s="5"/>
      <c r="NKF92" s="5"/>
      <c r="NKG92" s="5"/>
      <c r="NKH92" s="5"/>
      <c r="NKI92" s="5"/>
      <c r="NKJ92" s="5"/>
      <c r="NKK92" s="5"/>
      <c r="NKL92" s="5"/>
      <c r="NKM92" s="5"/>
      <c r="NKN92" s="5"/>
      <c r="NKO92" s="5"/>
      <c r="NKP92" s="5"/>
      <c r="NKQ92" s="5"/>
      <c r="NKR92" s="5"/>
      <c r="NKS92" s="5"/>
      <c r="NKT92" s="5"/>
      <c r="NKU92" s="5"/>
      <c r="NKV92" s="5"/>
      <c r="NKW92" s="5"/>
      <c r="NKX92" s="5"/>
      <c r="NKY92" s="5"/>
      <c r="NKZ92" s="5"/>
      <c r="NLA92" s="5"/>
      <c r="NLB92" s="5"/>
      <c r="NLC92" s="5"/>
      <c r="NLD92" s="5"/>
      <c r="NLE92" s="5"/>
      <c r="NLF92" s="5"/>
      <c r="NLG92" s="5"/>
      <c r="NLH92" s="5"/>
      <c r="NLI92" s="5"/>
      <c r="NLJ92" s="5"/>
      <c r="NLK92" s="5"/>
      <c r="NLL92" s="5"/>
      <c r="NLM92" s="5"/>
      <c r="NLN92" s="5"/>
      <c r="NLO92" s="5"/>
      <c r="NLP92" s="5"/>
      <c r="NLQ92" s="5"/>
      <c r="NLR92" s="5"/>
      <c r="NLS92" s="5"/>
      <c r="NLT92" s="5"/>
      <c r="NLU92" s="5"/>
      <c r="NLV92" s="5"/>
      <c r="NLW92" s="5"/>
      <c r="NLX92" s="5"/>
      <c r="NLY92" s="5"/>
      <c r="NLZ92" s="5"/>
      <c r="NMA92" s="5"/>
      <c r="NMB92" s="5"/>
      <c r="NMC92" s="5"/>
      <c r="NMD92" s="5"/>
      <c r="NME92" s="5"/>
      <c r="NMF92" s="5"/>
      <c r="NMG92" s="5"/>
      <c r="NMH92" s="5"/>
      <c r="NMI92" s="5"/>
      <c r="NMJ92" s="5"/>
      <c r="NMK92" s="5"/>
      <c r="NML92" s="5"/>
      <c r="NMM92" s="5"/>
      <c r="NMN92" s="5"/>
      <c r="NMO92" s="5"/>
      <c r="NMP92" s="5"/>
      <c r="NMQ92" s="5"/>
      <c r="NMR92" s="5"/>
      <c r="NMS92" s="5"/>
      <c r="NMT92" s="5"/>
      <c r="NMU92" s="5"/>
      <c r="NMV92" s="5"/>
      <c r="NMW92" s="5"/>
      <c r="NMX92" s="5"/>
      <c r="NMY92" s="5"/>
      <c r="NMZ92" s="5"/>
      <c r="NNA92" s="5"/>
      <c r="NNB92" s="5"/>
      <c r="NNC92" s="5"/>
      <c r="NND92" s="5"/>
      <c r="NNE92" s="5"/>
      <c r="NNF92" s="5"/>
      <c r="NNG92" s="5"/>
      <c r="NNH92" s="5"/>
      <c r="NNI92" s="5"/>
      <c r="NNJ92" s="5"/>
      <c r="NNK92" s="5"/>
      <c r="NNL92" s="5"/>
      <c r="NNM92" s="5"/>
      <c r="NNN92" s="5"/>
      <c r="NNO92" s="5"/>
      <c r="NNP92" s="5"/>
      <c r="NNQ92" s="5"/>
      <c r="NNR92" s="5"/>
      <c r="NNS92" s="5"/>
      <c r="NNT92" s="5"/>
      <c r="NNU92" s="5"/>
      <c r="NNV92" s="5"/>
      <c r="NNW92" s="5"/>
      <c r="NNX92" s="5"/>
      <c r="NNY92" s="5"/>
      <c r="NNZ92" s="5"/>
      <c r="NOA92" s="5"/>
      <c r="NOB92" s="5"/>
      <c r="NOC92" s="5"/>
      <c r="NOD92" s="5"/>
      <c r="NOE92" s="5"/>
      <c r="NOF92" s="5"/>
      <c r="NOG92" s="5"/>
      <c r="NOH92" s="5"/>
      <c r="NOI92" s="5"/>
      <c r="NOJ92" s="5"/>
      <c r="NOK92" s="5"/>
      <c r="NOL92" s="5"/>
      <c r="NOM92" s="5"/>
      <c r="NON92" s="5"/>
      <c r="NOO92" s="5"/>
      <c r="NOP92" s="5"/>
      <c r="NOQ92" s="5"/>
      <c r="NOR92" s="5"/>
      <c r="NOS92" s="5"/>
      <c r="NOT92" s="5"/>
      <c r="NOU92" s="5"/>
      <c r="NOV92" s="5"/>
      <c r="NOW92" s="5"/>
      <c r="NOX92" s="5"/>
      <c r="NOY92" s="5"/>
      <c r="NOZ92" s="5"/>
      <c r="NPA92" s="5"/>
      <c r="NPB92" s="5"/>
      <c r="NPC92" s="5"/>
      <c r="NPD92" s="5"/>
      <c r="NPE92" s="5"/>
      <c r="NPF92" s="5"/>
      <c r="NPG92" s="5"/>
      <c r="NPH92" s="5"/>
      <c r="NPI92" s="5"/>
      <c r="NPJ92" s="5"/>
      <c r="NPK92" s="5"/>
      <c r="NPL92" s="5"/>
      <c r="NPM92" s="5"/>
      <c r="NPN92" s="5"/>
      <c r="NPO92" s="5"/>
      <c r="NPP92" s="5"/>
      <c r="NPQ92" s="5"/>
      <c r="NPR92" s="5"/>
      <c r="NPS92" s="5"/>
      <c r="NPT92" s="5"/>
      <c r="NPU92" s="5"/>
      <c r="NPV92" s="5"/>
      <c r="NPW92" s="5"/>
      <c r="NPX92" s="5"/>
      <c r="NPY92" s="5"/>
      <c r="NPZ92" s="5"/>
      <c r="NQA92" s="5"/>
      <c r="NQB92" s="5"/>
      <c r="NQC92" s="5"/>
      <c r="NQD92" s="5"/>
      <c r="NQE92" s="5"/>
      <c r="NQF92" s="5"/>
      <c r="NQG92" s="5"/>
      <c r="NQH92" s="5"/>
      <c r="NQI92" s="5"/>
      <c r="NQJ92" s="5"/>
      <c r="NQK92" s="5"/>
      <c r="NQL92" s="5"/>
      <c r="NQM92" s="5"/>
      <c r="NQN92" s="5"/>
      <c r="NQO92" s="5"/>
      <c r="NQP92" s="5"/>
      <c r="NQQ92" s="5"/>
      <c r="NQR92" s="5"/>
      <c r="NQS92" s="5"/>
      <c r="NQT92" s="5"/>
      <c r="NQU92" s="5"/>
      <c r="NQV92" s="5"/>
      <c r="NQW92" s="5"/>
      <c r="NQX92" s="5"/>
      <c r="NQY92" s="5"/>
      <c r="NQZ92" s="5"/>
      <c r="NRA92" s="5"/>
      <c r="NRB92" s="5"/>
      <c r="NRC92" s="5"/>
      <c r="NRD92" s="5"/>
      <c r="NRE92" s="5"/>
      <c r="NRF92" s="5"/>
      <c r="NRG92" s="5"/>
      <c r="NRH92" s="5"/>
      <c r="NRI92" s="5"/>
      <c r="NRJ92" s="5"/>
      <c r="NRK92" s="5"/>
      <c r="NRL92" s="5"/>
      <c r="NRM92" s="5"/>
      <c r="NRN92" s="5"/>
      <c r="NRO92" s="5"/>
      <c r="NRP92" s="5"/>
      <c r="NRQ92" s="5"/>
      <c r="NRR92" s="5"/>
      <c r="NRS92" s="5"/>
      <c r="NRT92" s="5"/>
      <c r="NRU92" s="5"/>
      <c r="NRV92" s="5"/>
      <c r="NRW92" s="5"/>
      <c r="NRX92" s="5"/>
      <c r="NRY92" s="5"/>
      <c r="NRZ92" s="5"/>
      <c r="NSA92" s="5"/>
      <c r="NSB92" s="5"/>
      <c r="NSC92" s="5"/>
      <c r="NSD92" s="5"/>
      <c r="NSE92" s="5"/>
      <c r="NSF92" s="5"/>
      <c r="NSG92" s="5"/>
      <c r="NSH92" s="5"/>
      <c r="NSI92" s="5"/>
      <c r="NSJ92" s="5"/>
      <c r="NSK92" s="5"/>
      <c r="NSL92" s="5"/>
      <c r="NSM92" s="5"/>
      <c r="NSN92" s="5"/>
      <c r="NSO92" s="5"/>
      <c r="NSP92" s="5"/>
      <c r="NSQ92" s="5"/>
      <c r="NSR92" s="5"/>
      <c r="NSS92" s="5"/>
      <c r="NST92" s="5"/>
      <c r="NSU92" s="5"/>
      <c r="NSV92" s="5"/>
      <c r="NSW92" s="5"/>
      <c r="NSX92" s="5"/>
      <c r="NSY92" s="5"/>
      <c r="NSZ92" s="5"/>
      <c r="NTA92" s="5"/>
      <c r="NTB92" s="5"/>
      <c r="NTC92" s="5"/>
      <c r="NTD92" s="5"/>
      <c r="NTE92" s="5"/>
      <c r="NTF92" s="5"/>
      <c r="NTG92" s="5"/>
      <c r="NTH92" s="5"/>
      <c r="NTI92" s="5"/>
      <c r="NTJ92" s="5"/>
      <c r="NTK92" s="5"/>
      <c r="NTL92" s="5"/>
      <c r="NTM92" s="5"/>
      <c r="NTN92" s="5"/>
      <c r="NTO92" s="5"/>
      <c r="NTP92" s="5"/>
      <c r="NTQ92" s="5"/>
      <c r="NTR92" s="5"/>
      <c r="NTS92" s="5"/>
      <c r="NTT92" s="5"/>
      <c r="NTU92" s="5"/>
      <c r="NTV92" s="5"/>
      <c r="NTW92" s="5"/>
      <c r="NTX92" s="5"/>
      <c r="NTY92" s="5"/>
      <c r="NTZ92" s="5"/>
      <c r="NUA92" s="5"/>
      <c r="NUB92" s="5"/>
      <c r="NUC92" s="5"/>
      <c r="NUD92" s="5"/>
      <c r="NUE92" s="5"/>
      <c r="NUF92" s="5"/>
      <c r="NUG92" s="5"/>
      <c r="NUH92" s="5"/>
      <c r="NUI92" s="5"/>
      <c r="NUJ92" s="5"/>
      <c r="NUK92" s="5"/>
      <c r="NUL92" s="5"/>
      <c r="NUM92" s="5"/>
      <c r="NUN92" s="5"/>
      <c r="NUO92" s="5"/>
      <c r="NUP92" s="5"/>
      <c r="NUQ92" s="5"/>
      <c r="NUR92" s="5"/>
      <c r="NUS92" s="5"/>
      <c r="NUT92" s="5"/>
      <c r="NUU92" s="5"/>
      <c r="NUV92" s="5"/>
      <c r="NUW92" s="5"/>
      <c r="NUX92" s="5"/>
      <c r="NUY92" s="5"/>
      <c r="NUZ92" s="5"/>
      <c r="NVA92" s="5"/>
      <c r="NVB92" s="5"/>
      <c r="NVC92" s="5"/>
      <c r="NVD92" s="5"/>
      <c r="NVE92" s="5"/>
      <c r="NVF92" s="5"/>
      <c r="NVG92" s="5"/>
      <c r="NVH92" s="5"/>
      <c r="NVI92" s="5"/>
      <c r="NVJ92" s="5"/>
      <c r="NVK92" s="5"/>
      <c r="NVL92" s="5"/>
      <c r="NVM92" s="5"/>
      <c r="NVN92" s="5"/>
      <c r="NVO92" s="5"/>
      <c r="NVP92" s="5"/>
      <c r="NVQ92" s="5"/>
      <c r="NVR92" s="5"/>
      <c r="NVS92" s="5"/>
      <c r="NVT92" s="5"/>
      <c r="NVU92" s="5"/>
      <c r="NVV92" s="5"/>
      <c r="NVW92" s="5"/>
      <c r="NVX92" s="5"/>
      <c r="NVY92" s="5"/>
      <c r="NVZ92" s="5"/>
      <c r="NWA92" s="5"/>
      <c r="NWB92" s="5"/>
      <c r="NWC92" s="5"/>
      <c r="NWD92" s="5"/>
      <c r="NWE92" s="5"/>
      <c r="NWF92" s="5"/>
      <c r="NWG92" s="5"/>
      <c r="NWH92" s="5"/>
      <c r="NWI92" s="5"/>
      <c r="NWJ92" s="5"/>
      <c r="NWK92" s="5"/>
      <c r="NWL92" s="5"/>
      <c r="NWM92" s="5"/>
      <c r="NWN92" s="5"/>
      <c r="NWO92" s="5"/>
      <c r="NWP92" s="5"/>
      <c r="NWQ92" s="5"/>
      <c r="NWR92" s="5"/>
      <c r="NWS92" s="5"/>
      <c r="NWT92" s="5"/>
      <c r="NWU92" s="5"/>
      <c r="NWV92" s="5"/>
      <c r="NWW92" s="5"/>
      <c r="NWX92" s="5"/>
      <c r="NWY92" s="5"/>
      <c r="NWZ92" s="5"/>
      <c r="NXA92" s="5"/>
      <c r="NXB92" s="5"/>
      <c r="NXC92" s="5"/>
      <c r="NXD92" s="5"/>
      <c r="NXE92" s="5"/>
      <c r="NXF92" s="5"/>
      <c r="NXG92" s="5"/>
      <c r="NXH92" s="5"/>
      <c r="NXI92" s="5"/>
      <c r="NXJ92" s="5"/>
      <c r="NXK92" s="5"/>
      <c r="NXL92" s="5"/>
      <c r="NXM92" s="5"/>
      <c r="NXN92" s="5"/>
      <c r="NXO92" s="5"/>
      <c r="NXP92" s="5"/>
      <c r="NXQ92" s="5"/>
      <c r="NXR92" s="5"/>
      <c r="NXS92" s="5"/>
      <c r="NXT92" s="5"/>
      <c r="NXU92" s="5"/>
      <c r="NXV92" s="5"/>
      <c r="NXW92" s="5"/>
      <c r="NXX92" s="5"/>
      <c r="NXY92" s="5"/>
      <c r="NXZ92" s="5"/>
      <c r="NYA92" s="5"/>
      <c r="NYB92" s="5"/>
      <c r="NYC92" s="5"/>
      <c r="NYD92" s="5"/>
      <c r="NYE92" s="5"/>
      <c r="NYF92" s="5"/>
      <c r="NYG92" s="5"/>
      <c r="NYH92" s="5"/>
      <c r="NYI92" s="5"/>
      <c r="NYJ92" s="5"/>
      <c r="NYK92" s="5"/>
      <c r="NYL92" s="5"/>
      <c r="NYM92" s="5"/>
      <c r="NYN92" s="5"/>
      <c r="NYO92" s="5"/>
      <c r="NYP92" s="5"/>
      <c r="NYQ92" s="5"/>
      <c r="NYR92" s="5"/>
      <c r="NYS92" s="5"/>
      <c r="NYT92" s="5"/>
      <c r="NYU92" s="5"/>
      <c r="NYV92" s="5"/>
      <c r="NYW92" s="5"/>
      <c r="NYX92" s="5"/>
      <c r="NYY92" s="5"/>
      <c r="NYZ92" s="5"/>
      <c r="NZA92" s="5"/>
      <c r="NZB92" s="5"/>
      <c r="NZC92" s="5"/>
      <c r="NZD92" s="5"/>
      <c r="NZE92" s="5"/>
      <c r="NZF92" s="5"/>
      <c r="NZG92" s="5"/>
      <c r="NZH92" s="5"/>
      <c r="NZI92" s="5"/>
      <c r="NZJ92" s="5"/>
      <c r="NZK92" s="5"/>
      <c r="NZL92" s="5"/>
      <c r="NZM92" s="5"/>
      <c r="NZN92" s="5"/>
      <c r="NZO92" s="5"/>
      <c r="NZP92" s="5"/>
      <c r="NZQ92" s="5"/>
      <c r="NZR92" s="5"/>
      <c r="NZS92" s="5"/>
      <c r="NZT92" s="5"/>
      <c r="NZU92" s="5"/>
      <c r="NZV92" s="5"/>
      <c r="NZW92" s="5"/>
      <c r="NZX92" s="5"/>
      <c r="NZY92" s="5"/>
      <c r="NZZ92" s="5"/>
      <c r="OAA92" s="5"/>
      <c r="OAB92" s="5"/>
      <c r="OAC92" s="5"/>
      <c r="OAD92" s="5"/>
      <c r="OAE92" s="5"/>
      <c r="OAF92" s="5"/>
      <c r="OAG92" s="5"/>
      <c r="OAH92" s="5"/>
      <c r="OAI92" s="5"/>
      <c r="OAJ92" s="5"/>
      <c r="OAK92" s="5"/>
      <c r="OAL92" s="5"/>
      <c r="OAM92" s="5"/>
      <c r="OAN92" s="5"/>
      <c r="OAO92" s="5"/>
      <c r="OAP92" s="5"/>
      <c r="OAQ92" s="5"/>
      <c r="OAR92" s="5"/>
      <c r="OAS92" s="5"/>
      <c r="OAT92" s="5"/>
      <c r="OAU92" s="5"/>
      <c r="OAV92" s="5"/>
      <c r="OAW92" s="5"/>
      <c r="OAX92" s="5"/>
      <c r="OAY92" s="5"/>
      <c r="OAZ92" s="5"/>
      <c r="OBA92" s="5"/>
      <c r="OBB92" s="5"/>
      <c r="OBC92" s="5"/>
      <c r="OBD92" s="5"/>
      <c r="OBE92" s="5"/>
      <c r="OBF92" s="5"/>
      <c r="OBG92" s="5"/>
      <c r="OBH92" s="5"/>
      <c r="OBI92" s="5"/>
      <c r="OBJ92" s="5"/>
      <c r="OBK92" s="5"/>
      <c r="OBL92" s="5"/>
      <c r="OBM92" s="5"/>
      <c r="OBN92" s="5"/>
      <c r="OBO92" s="5"/>
      <c r="OBP92" s="5"/>
      <c r="OBQ92" s="5"/>
      <c r="OBR92" s="5"/>
      <c r="OBS92" s="5"/>
      <c r="OBT92" s="5"/>
      <c r="OBU92" s="5"/>
      <c r="OBV92" s="5"/>
      <c r="OBW92" s="5"/>
      <c r="OBX92" s="5"/>
      <c r="OBY92" s="5"/>
      <c r="OBZ92" s="5"/>
      <c r="OCA92" s="5"/>
      <c r="OCB92" s="5"/>
      <c r="OCC92" s="5"/>
      <c r="OCD92" s="5"/>
      <c r="OCE92" s="5"/>
      <c r="OCF92" s="5"/>
      <c r="OCG92" s="5"/>
      <c r="OCH92" s="5"/>
      <c r="OCI92" s="5"/>
      <c r="OCJ92" s="5"/>
      <c r="OCK92" s="5"/>
      <c r="OCL92" s="5"/>
      <c r="OCM92" s="5"/>
      <c r="OCN92" s="5"/>
      <c r="OCO92" s="5"/>
      <c r="OCP92" s="5"/>
      <c r="OCQ92" s="5"/>
      <c r="OCR92" s="5"/>
      <c r="OCS92" s="5"/>
      <c r="OCT92" s="5"/>
      <c r="OCU92" s="5"/>
      <c r="OCV92" s="5"/>
      <c r="OCW92" s="5"/>
      <c r="OCX92" s="5"/>
      <c r="OCY92" s="5"/>
      <c r="OCZ92" s="5"/>
      <c r="ODA92" s="5"/>
      <c r="ODB92" s="5"/>
      <c r="ODC92" s="5"/>
      <c r="ODD92" s="5"/>
      <c r="ODE92" s="5"/>
      <c r="ODF92" s="5"/>
      <c r="ODG92" s="5"/>
      <c r="ODH92" s="5"/>
      <c r="ODI92" s="5"/>
      <c r="ODJ92" s="5"/>
      <c r="ODK92" s="5"/>
      <c r="ODL92" s="5"/>
      <c r="ODM92" s="5"/>
      <c r="ODN92" s="5"/>
      <c r="ODO92" s="5"/>
      <c r="ODP92" s="5"/>
      <c r="ODQ92" s="5"/>
      <c r="ODR92" s="5"/>
      <c r="ODS92" s="5"/>
      <c r="ODT92" s="5"/>
      <c r="ODU92" s="5"/>
      <c r="ODV92" s="5"/>
      <c r="ODW92" s="5"/>
      <c r="ODX92" s="5"/>
      <c r="ODY92" s="5"/>
      <c r="ODZ92" s="5"/>
      <c r="OEA92" s="5"/>
      <c r="OEB92" s="5"/>
      <c r="OEC92" s="5"/>
      <c r="OED92" s="5"/>
      <c r="OEE92" s="5"/>
      <c r="OEF92" s="5"/>
      <c r="OEG92" s="5"/>
      <c r="OEH92" s="5"/>
      <c r="OEI92" s="5"/>
      <c r="OEJ92" s="5"/>
      <c r="OEK92" s="5"/>
      <c r="OEL92" s="5"/>
      <c r="OEM92" s="5"/>
      <c r="OEN92" s="5"/>
      <c r="OEO92" s="5"/>
      <c r="OEP92" s="5"/>
      <c r="OEQ92" s="5"/>
      <c r="OER92" s="5"/>
      <c r="OES92" s="5"/>
      <c r="OET92" s="5"/>
      <c r="OEU92" s="5"/>
      <c r="OEV92" s="5"/>
      <c r="OEW92" s="5"/>
      <c r="OEX92" s="5"/>
      <c r="OEY92" s="5"/>
      <c r="OEZ92" s="5"/>
      <c r="OFA92" s="5"/>
      <c r="OFB92" s="5"/>
      <c r="OFC92" s="5"/>
      <c r="OFD92" s="5"/>
      <c r="OFE92" s="5"/>
      <c r="OFF92" s="5"/>
      <c r="OFG92" s="5"/>
      <c r="OFH92" s="5"/>
      <c r="OFI92" s="5"/>
      <c r="OFJ92" s="5"/>
      <c r="OFK92" s="5"/>
      <c r="OFL92" s="5"/>
      <c r="OFM92" s="5"/>
      <c r="OFN92" s="5"/>
      <c r="OFO92" s="5"/>
      <c r="OFP92" s="5"/>
      <c r="OFQ92" s="5"/>
      <c r="OFR92" s="5"/>
      <c r="OFS92" s="5"/>
      <c r="OFT92" s="5"/>
      <c r="OFU92" s="5"/>
      <c r="OFV92" s="5"/>
      <c r="OFW92" s="5"/>
      <c r="OFX92" s="5"/>
      <c r="OFY92" s="5"/>
      <c r="OFZ92" s="5"/>
      <c r="OGA92" s="5"/>
      <c r="OGB92" s="5"/>
      <c r="OGC92" s="5"/>
      <c r="OGD92" s="5"/>
      <c r="OGE92" s="5"/>
      <c r="OGF92" s="5"/>
      <c r="OGG92" s="5"/>
      <c r="OGH92" s="5"/>
      <c r="OGI92" s="5"/>
      <c r="OGJ92" s="5"/>
      <c r="OGK92" s="5"/>
      <c r="OGL92" s="5"/>
      <c r="OGM92" s="5"/>
      <c r="OGN92" s="5"/>
      <c r="OGO92" s="5"/>
      <c r="OGP92" s="5"/>
      <c r="OGQ92" s="5"/>
      <c r="OGR92" s="5"/>
      <c r="OGS92" s="5"/>
      <c r="OGT92" s="5"/>
      <c r="OGU92" s="5"/>
      <c r="OGV92" s="5"/>
      <c r="OGW92" s="5"/>
      <c r="OGX92" s="5"/>
      <c r="OGY92" s="5"/>
      <c r="OGZ92" s="5"/>
      <c r="OHA92" s="5"/>
      <c r="OHB92" s="5"/>
      <c r="OHC92" s="5"/>
      <c r="OHD92" s="5"/>
      <c r="OHE92" s="5"/>
      <c r="OHF92" s="5"/>
      <c r="OHG92" s="5"/>
      <c r="OHH92" s="5"/>
      <c r="OHI92" s="5"/>
      <c r="OHJ92" s="5"/>
      <c r="OHK92" s="5"/>
      <c r="OHL92" s="5"/>
      <c r="OHM92" s="5"/>
      <c r="OHN92" s="5"/>
      <c r="OHO92" s="5"/>
      <c r="OHP92" s="5"/>
      <c r="OHQ92" s="5"/>
      <c r="OHR92" s="5"/>
      <c r="OHS92" s="5"/>
      <c r="OHT92" s="5"/>
      <c r="OHU92" s="5"/>
      <c r="OHV92" s="5"/>
      <c r="OHW92" s="5"/>
      <c r="OHX92" s="5"/>
      <c r="OHY92" s="5"/>
      <c r="OHZ92" s="5"/>
      <c r="OIA92" s="5"/>
      <c r="OIB92" s="5"/>
      <c r="OIC92" s="5"/>
      <c r="OID92" s="5"/>
      <c r="OIE92" s="5"/>
      <c r="OIF92" s="5"/>
      <c r="OIG92" s="5"/>
      <c r="OIH92" s="5"/>
      <c r="OII92" s="5"/>
      <c r="OIJ92" s="5"/>
      <c r="OIK92" s="5"/>
      <c r="OIL92" s="5"/>
      <c r="OIM92" s="5"/>
      <c r="OIN92" s="5"/>
      <c r="OIO92" s="5"/>
      <c r="OIP92" s="5"/>
      <c r="OIQ92" s="5"/>
      <c r="OIR92" s="5"/>
      <c r="OIS92" s="5"/>
      <c r="OIT92" s="5"/>
      <c r="OIU92" s="5"/>
      <c r="OIV92" s="5"/>
      <c r="OIW92" s="5"/>
      <c r="OIX92" s="5"/>
      <c r="OIY92" s="5"/>
      <c r="OIZ92" s="5"/>
      <c r="OJA92" s="5"/>
      <c r="OJB92" s="5"/>
      <c r="OJC92" s="5"/>
      <c r="OJD92" s="5"/>
      <c r="OJE92" s="5"/>
      <c r="OJF92" s="5"/>
      <c r="OJG92" s="5"/>
      <c r="OJH92" s="5"/>
      <c r="OJI92" s="5"/>
      <c r="OJJ92" s="5"/>
      <c r="OJK92" s="5"/>
      <c r="OJL92" s="5"/>
      <c r="OJM92" s="5"/>
      <c r="OJN92" s="5"/>
      <c r="OJO92" s="5"/>
      <c r="OJP92" s="5"/>
      <c r="OJQ92" s="5"/>
      <c r="OJR92" s="5"/>
      <c r="OJS92" s="5"/>
      <c r="OJT92" s="5"/>
      <c r="OJU92" s="5"/>
      <c r="OJV92" s="5"/>
      <c r="OJW92" s="5"/>
      <c r="OJX92" s="5"/>
      <c r="OJY92" s="5"/>
      <c r="OJZ92" s="5"/>
      <c r="OKA92" s="5"/>
      <c r="OKB92" s="5"/>
      <c r="OKC92" s="5"/>
      <c r="OKD92" s="5"/>
      <c r="OKE92" s="5"/>
      <c r="OKF92" s="5"/>
      <c r="OKG92" s="5"/>
      <c r="OKH92" s="5"/>
      <c r="OKI92" s="5"/>
      <c r="OKJ92" s="5"/>
      <c r="OKK92" s="5"/>
      <c r="OKL92" s="5"/>
      <c r="OKM92" s="5"/>
      <c r="OKN92" s="5"/>
      <c r="OKO92" s="5"/>
      <c r="OKP92" s="5"/>
      <c r="OKQ92" s="5"/>
      <c r="OKR92" s="5"/>
      <c r="OKS92" s="5"/>
      <c r="OKT92" s="5"/>
      <c r="OKU92" s="5"/>
      <c r="OKV92" s="5"/>
      <c r="OKW92" s="5"/>
      <c r="OKX92" s="5"/>
      <c r="OKY92" s="5"/>
      <c r="OKZ92" s="5"/>
      <c r="OLA92" s="5"/>
      <c r="OLB92" s="5"/>
      <c r="OLC92" s="5"/>
      <c r="OLD92" s="5"/>
      <c r="OLE92" s="5"/>
      <c r="OLF92" s="5"/>
      <c r="OLG92" s="5"/>
      <c r="OLH92" s="5"/>
      <c r="OLI92" s="5"/>
      <c r="OLJ92" s="5"/>
      <c r="OLK92" s="5"/>
      <c r="OLL92" s="5"/>
      <c r="OLM92" s="5"/>
      <c r="OLN92" s="5"/>
      <c r="OLO92" s="5"/>
      <c r="OLP92" s="5"/>
      <c r="OLQ92" s="5"/>
      <c r="OLR92" s="5"/>
      <c r="OLS92" s="5"/>
      <c r="OLT92" s="5"/>
      <c r="OLU92" s="5"/>
      <c r="OLV92" s="5"/>
      <c r="OLW92" s="5"/>
      <c r="OLX92" s="5"/>
      <c r="OLY92" s="5"/>
      <c r="OLZ92" s="5"/>
      <c r="OMA92" s="5"/>
      <c r="OMB92" s="5"/>
      <c r="OMC92" s="5"/>
      <c r="OMD92" s="5"/>
      <c r="OME92" s="5"/>
      <c r="OMF92" s="5"/>
      <c r="OMG92" s="5"/>
      <c r="OMH92" s="5"/>
      <c r="OMI92" s="5"/>
      <c r="OMJ92" s="5"/>
      <c r="OMK92" s="5"/>
      <c r="OML92" s="5"/>
      <c r="OMM92" s="5"/>
      <c r="OMN92" s="5"/>
      <c r="OMO92" s="5"/>
      <c r="OMP92" s="5"/>
      <c r="OMQ92" s="5"/>
      <c r="OMR92" s="5"/>
      <c r="OMS92" s="5"/>
      <c r="OMT92" s="5"/>
      <c r="OMU92" s="5"/>
      <c r="OMV92" s="5"/>
      <c r="OMW92" s="5"/>
      <c r="OMX92" s="5"/>
      <c r="OMY92" s="5"/>
      <c r="OMZ92" s="5"/>
      <c r="ONA92" s="5"/>
      <c r="ONB92" s="5"/>
      <c r="ONC92" s="5"/>
      <c r="OND92" s="5"/>
      <c r="ONE92" s="5"/>
      <c r="ONF92" s="5"/>
      <c r="ONG92" s="5"/>
      <c r="ONH92" s="5"/>
      <c r="ONI92" s="5"/>
      <c r="ONJ92" s="5"/>
      <c r="ONK92" s="5"/>
      <c r="ONL92" s="5"/>
      <c r="ONM92" s="5"/>
      <c r="ONN92" s="5"/>
      <c r="ONO92" s="5"/>
      <c r="ONP92" s="5"/>
      <c r="ONQ92" s="5"/>
      <c r="ONR92" s="5"/>
      <c r="ONS92" s="5"/>
      <c r="ONT92" s="5"/>
      <c r="ONU92" s="5"/>
      <c r="ONV92" s="5"/>
      <c r="ONW92" s="5"/>
      <c r="ONX92" s="5"/>
      <c r="ONY92" s="5"/>
      <c r="ONZ92" s="5"/>
      <c r="OOA92" s="5"/>
      <c r="OOB92" s="5"/>
      <c r="OOC92" s="5"/>
      <c r="OOD92" s="5"/>
      <c r="OOE92" s="5"/>
      <c r="OOF92" s="5"/>
      <c r="OOG92" s="5"/>
      <c r="OOH92" s="5"/>
      <c r="OOI92" s="5"/>
      <c r="OOJ92" s="5"/>
      <c r="OOK92" s="5"/>
      <c r="OOL92" s="5"/>
      <c r="OOM92" s="5"/>
      <c r="OON92" s="5"/>
      <c r="OOO92" s="5"/>
      <c r="OOP92" s="5"/>
      <c r="OOQ92" s="5"/>
      <c r="OOR92" s="5"/>
      <c r="OOS92" s="5"/>
      <c r="OOT92" s="5"/>
      <c r="OOU92" s="5"/>
      <c r="OOV92" s="5"/>
      <c r="OOW92" s="5"/>
      <c r="OOX92" s="5"/>
      <c r="OOY92" s="5"/>
      <c r="OOZ92" s="5"/>
      <c r="OPA92" s="5"/>
      <c r="OPB92" s="5"/>
      <c r="OPC92" s="5"/>
      <c r="OPD92" s="5"/>
      <c r="OPE92" s="5"/>
      <c r="OPF92" s="5"/>
      <c r="OPG92" s="5"/>
      <c r="OPH92" s="5"/>
      <c r="OPI92" s="5"/>
      <c r="OPJ92" s="5"/>
      <c r="OPK92" s="5"/>
      <c r="OPL92" s="5"/>
      <c r="OPM92" s="5"/>
      <c r="OPN92" s="5"/>
      <c r="OPO92" s="5"/>
      <c r="OPP92" s="5"/>
      <c r="OPQ92" s="5"/>
      <c r="OPR92" s="5"/>
      <c r="OPS92" s="5"/>
      <c r="OPT92" s="5"/>
      <c r="OPU92" s="5"/>
      <c r="OPV92" s="5"/>
      <c r="OPW92" s="5"/>
      <c r="OPX92" s="5"/>
      <c r="OPY92" s="5"/>
      <c r="OPZ92" s="5"/>
      <c r="OQA92" s="5"/>
      <c r="OQB92" s="5"/>
      <c r="OQC92" s="5"/>
      <c r="OQD92" s="5"/>
      <c r="OQE92" s="5"/>
      <c r="OQF92" s="5"/>
      <c r="OQG92" s="5"/>
      <c r="OQH92" s="5"/>
      <c r="OQI92" s="5"/>
      <c r="OQJ92" s="5"/>
      <c r="OQK92" s="5"/>
      <c r="OQL92" s="5"/>
      <c r="OQM92" s="5"/>
      <c r="OQN92" s="5"/>
      <c r="OQO92" s="5"/>
      <c r="OQP92" s="5"/>
      <c r="OQQ92" s="5"/>
      <c r="OQR92" s="5"/>
      <c r="OQS92" s="5"/>
      <c r="OQT92" s="5"/>
      <c r="OQU92" s="5"/>
      <c r="OQV92" s="5"/>
      <c r="OQW92" s="5"/>
      <c r="OQX92" s="5"/>
      <c r="OQY92" s="5"/>
      <c r="OQZ92" s="5"/>
      <c r="ORA92" s="5"/>
      <c r="ORB92" s="5"/>
      <c r="ORC92" s="5"/>
      <c r="ORD92" s="5"/>
      <c r="ORE92" s="5"/>
      <c r="ORF92" s="5"/>
      <c r="ORG92" s="5"/>
      <c r="ORH92" s="5"/>
      <c r="ORI92" s="5"/>
      <c r="ORJ92" s="5"/>
      <c r="ORK92" s="5"/>
      <c r="ORL92" s="5"/>
      <c r="ORM92" s="5"/>
      <c r="ORN92" s="5"/>
      <c r="ORO92" s="5"/>
      <c r="ORP92" s="5"/>
      <c r="ORQ92" s="5"/>
      <c r="ORR92" s="5"/>
      <c r="ORS92" s="5"/>
      <c r="ORT92" s="5"/>
      <c r="ORU92" s="5"/>
      <c r="ORV92" s="5"/>
      <c r="ORW92" s="5"/>
      <c r="ORX92" s="5"/>
      <c r="ORY92" s="5"/>
      <c r="ORZ92" s="5"/>
      <c r="OSA92" s="5"/>
      <c r="OSB92" s="5"/>
      <c r="OSC92" s="5"/>
      <c r="OSD92" s="5"/>
      <c r="OSE92" s="5"/>
      <c r="OSF92" s="5"/>
      <c r="OSG92" s="5"/>
      <c r="OSH92" s="5"/>
      <c r="OSI92" s="5"/>
      <c r="OSJ92" s="5"/>
      <c r="OSK92" s="5"/>
      <c r="OSL92" s="5"/>
      <c r="OSM92" s="5"/>
      <c r="OSN92" s="5"/>
      <c r="OSO92" s="5"/>
      <c r="OSP92" s="5"/>
      <c r="OSQ92" s="5"/>
      <c r="OSR92" s="5"/>
      <c r="OSS92" s="5"/>
      <c r="OST92" s="5"/>
      <c r="OSU92" s="5"/>
      <c r="OSV92" s="5"/>
      <c r="OSW92" s="5"/>
      <c r="OSX92" s="5"/>
      <c r="OSY92" s="5"/>
      <c r="OSZ92" s="5"/>
      <c r="OTA92" s="5"/>
      <c r="OTB92" s="5"/>
      <c r="OTC92" s="5"/>
      <c r="OTD92" s="5"/>
      <c r="OTE92" s="5"/>
      <c r="OTF92" s="5"/>
      <c r="OTG92" s="5"/>
      <c r="OTH92" s="5"/>
      <c r="OTI92" s="5"/>
      <c r="OTJ92" s="5"/>
      <c r="OTK92" s="5"/>
      <c r="OTL92" s="5"/>
      <c r="OTM92" s="5"/>
      <c r="OTN92" s="5"/>
      <c r="OTO92" s="5"/>
      <c r="OTP92" s="5"/>
      <c r="OTQ92" s="5"/>
      <c r="OTR92" s="5"/>
      <c r="OTS92" s="5"/>
      <c r="OTT92" s="5"/>
      <c r="OTU92" s="5"/>
      <c r="OTV92" s="5"/>
      <c r="OTW92" s="5"/>
      <c r="OTX92" s="5"/>
      <c r="OTY92" s="5"/>
      <c r="OTZ92" s="5"/>
      <c r="OUA92" s="5"/>
      <c r="OUB92" s="5"/>
      <c r="OUC92" s="5"/>
      <c r="OUD92" s="5"/>
      <c r="OUE92" s="5"/>
      <c r="OUF92" s="5"/>
      <c r="OUG92" s="5"/>
      <c r="OUH92" s="5"/>
      <c r="OUI92" s="5"/>
      <c r="OUJ92" s="5"/>
      <c r="OUK92" s="5"/>
      <c r="OUL92" s="5"/>
      <c r="OUM92" s="5"/>
      <c r="OUN92" s="5"/>
      <c r="OUO92" s="5"/>
      <c r="OUP92" s="5"/>
      <c r="OUQ92" s="5"/>
      <c r="OUR92" s="5"/>
      <c r="OUS92" s="5"/>
      <c r="OUT92" s="5"/>
      <c r="OUU92" s="5"/>
      <c r="OUV92" s="5"/>
      <c r="OUW92" s="5"/>
      <c r="OUX92" s="5"/>
      <c r="OUY92" s="5"/>
      <c r="OUZ92" s="5"/>
      <c r="OVA92" s="5"/>
      <c r="OVB92" s="5"/>
      <c r="OVC92" s="5"/>
      <c r="OVD92" s="5"/>
      <c r="OVE92" s="5"/>
      <c r="OVF92" s="5"/>
      <c r="OVG92" s="5"/>
      <c r="OVH92" s="5"/>
      <c r="OVI92" s="5"/>
      <c r="OVJ92" s="5"/>
      <c r="OVK92" s="5"/>
      <c r="OVL92" s="5"/>
      <c r="OVM92" s="5"/>
      <c r="OVN92" s="5"/>
      <c r="OVO92" s="5"/>
      <c r="OVP92" s="5"/>
      <c r="OVQ92" s="5"/>
      <c r="OVR92" s="5"/>
      <c r="OVS92" s="5"/>
      <c r="OVT92" s="5"/>
      <c r="OVU92" s="5"/>
      <c r="OVV92" s="5"/>
      <c r="OVW92" s="5"/>
      <c r="OVX92" s="5"/>
      <c r="OVY92" s="5"/>
      <c r="OVZ92" s="5"/>
      <c r="OWA92" s="5"/>
      <c r="OWB92" s="5"/>
      <c r="OWC92" s="5"/>
      <c r="OWD92" s="5"/>
      <c r="OWE92" s="5"/>
      <c r="OWF92" s="5"/>
      <c r="OWG92" s="5"/>
      <c r="OWH92" s="5"/>
      <c r="OWI92" s="5"/>
      <c r="OWJ92" s="5"/>
      <c r="OWK92" s="5"/>
      <c r="OWL92" s="5"/>
      <c r="OWM92" s="5"/>
      <c r="OWN92" s="5"/>
      <c r="OWO92" s="5"/>
      <c r="OWP92" s="5"/>
      <c r="OWQ92" s="5"/>
      <c r="OWR92" s="5"/>
      <c r="OWS92" s="5"/>
      <c r="OWT92" s="5"/>
      <c r="OWU92" s="5"/>
      <c r="OWV92" s="5"/>
      <c r="OWW92" s="5"/>
      <c r="OWX92" s="5"/>
      <c r="OWY92" s="5"/>
      <c r="OWZ92" s="5"/>
      <c r="OXA92" s="5"/>
      <c r="OXB92" s="5"/>
      <c r="OXC92" s="5"/>
      <c r="OXD92" s="5"/>
      <c r="OXE92" s="5"/>
      <c r="OXF92" s="5"/>
      <c r="OXG92" s="5"/>
      <c r="OXH92" s="5"/>
      <c r="OXI92" s="5"/>
      <c r="OXJ92" s="5"/>
      <c r="OXK92" s="5"/>
      <c r="OXL92" s="5"/>
      <c r="OXM92" s="5"/>
      <c r="OXN92" s="5"/>
      <c r="OXO92" s="5"/>
      <c r="OXP92" s="5"/>
      <c r="OXQ92" s="5"/>
      <c r="OXR92" s="5"/>
      <c r="OXS92" s="5"/>
      <c r="OXT92" s="5"/>
      <c r="OXU92" s="5"/>
      <c r="OXV92" s="5"/>
      <c r="OXW92" s="5"/>
      <c r="OXX92" s="5"/>
      <c r="OXY92" s="5"/>
      <c r="OXZ92" s="5"/>
      <c r="OYA92" s="5"/>
      <c r="OYB92" s="5"/>
      <c r="OYC92" s="5"/>
      <c r="OYD92" s="5"/>
      <c r="OYE92" s="5"/>
      <c r="OYF92" s="5"/>
      <c r="OYG92" s="5"/>
      <c r="OYH92" s="5"/>
      <c r="OYI92" s="5"/>
      <c r="OYJ92" s="5"/>
      <c r="OYK92" s="5"/>
      <c r="OYL92" s="5"/>
      <c r="OYM92" s="5"/>
      <c r="OYN92" s="5"/>
      <c r="OYO92" s="5"/>
      <c r="OYP92" s="5"/>
      <c r="OYQ92" s="5"/>
      <c r="OYR92" s="5"/>
      <c r="OYS92" s="5"/>
      <c r="OYT92" s="5"/>
      <c r="OYU92" s="5"/>
      <c r="OYV92" s="5"/>
      <c r="OYW92" s="5"/>
      <c r="OYX92" s="5"/>
      <c r="OYY92" s="5"/>
      <c r="OYZ92" s="5"/>
      <c r="OZA92" s="5"/>
      <c r="OZB92" s="5"/>
      <c r="OZC92" s="5"/>
      <c r="OZD92" s="5"/>
      <c r="OZE92" s="5"/>
      <c r="OZF92" s="5"/>
      <c r="OZG92" s="5"/>
      <c r="OZH92" s="5"/>
      <c r="OZI92" s="5"/>
      <c r="OZJ92" s="5"/>
      <c r="OZK92" s="5"/>
      <c r="OZL92" s="5"/>
      <c r="OZM92" s="5"/>
      <c r="OZN92" s="5"/>
      <c r="OZO92" s="5"/>
      <c r="OZP92" s="5"/>
      <c r="OZQ92" s="5"/>
      <c r="OZR92" s="5"/>
      <c r="OZS92" s="5"/>
      <c r="OZT92" s="5"/>
      <c r="OZU92" s="5"/>
      <c r="OZV92" s="5"/>
      <c r="OZW92" s="5"/>
      <c r="OZX92" s="5"/>
      <c r="OZY92" s="5"/>
      <c r="OZZ92" s="5"/>
      <c r="PAA92" s="5"/>
      <c r="PAB92" s="5"/>
      <c r="PAC92" s="5"/>
      <c r="PAD92" s="5"/>
      <c r="PAE92" s="5"/>
      <c r="PAF92" s="5"/>
      <c r="PAG92" s="5"/>
      <c r="PAH92" s="5"/>
      <c r="PAI92" s="5"/>
      <c r="PAJ92" s="5"/>
      <c r="PAK92" s="5"/>
      <c r="PAL92" s="5"/>
      <c r="PAM92" s="5"/>
      <c r="PAN92" s="5"/>
      <c r="PAO92" s="5"/>
      <c r="PAP92" s="5"/>
      <c r="PAQ92" s="5"/>
      <c r="PAR92" s="5"/>
      <c r="PAS92" s="5"/>
      <c r="PAT92" s="5"/>
      <c r="PAU92" s="5"/>
      <c r="PAV92" s="5"/>
      <c r="PAW92" s="5"/>
      <c r="PAX92" s="5"/>
      <c r="PAY92" s="5"/>
      <c r="PAZ92" s="5"/>
      <c r="PBA92" s="5"/>
      <c r="PBB92" s="5"/>
      <c r="PBC92" s="5"/>
      <c r="PBD92" s="5"/>
      <c r="PBE92" s="5"/>
      <c r="PBF92" s="5"/>
      <c r="PBG92" s="5"/>
      <c r="PBH92" s="5"/>
      <c r="PBI92" s="5"/>
      <c r="PBJ92" s="5"/>
      <c r="PBK92" s="5"/>
      <c r="PBL92" s="5"/>
      <c r="PBM92" s="5"/>
      <c r="PBN92" s="5"/>
      <c r="PBO92" s="5"/>
      <c r="PBP92" s="5"/>
      <c r="PBQ92" s="5"/>
      <c r="PBR92" s="5"/>
      <c r="PBS92" s="5"/>
      <c r="PBT92" s="5"/>
      <c r="PBU92" s="5"/>
      <c r="PBV92" s="5"/>
      <c r="PBW92" s="5"/>
      <c r="PBX92" s="5"/>
      <c r="PBY92" s="5"/>
      <c r="PBZ92" s="5"/>
      <c r="PCA92" s="5"/>
      <c r="PCB92" s="5"/>
      <c r="PCC92" s="5"/>
      <c r="PCD92" s="5"/>
      <c r="PCE92" s="5"/>
      <c r="PCF92" s="5"/>
      <c r="PCG92" s="5"/>
      <c r="PCH92" s="5"/>
      <c r="PCI92" s="5"/>
      <c r="PCJ92" s="5"/>
      <c r="PCK92" s="5"/>
      <c r="PCL92" s="5"/>
      <c r="PCM92" s="5"/>
      <c r="PCN92" s="5"/>
      <c r="PCO92" s="5"/>
      <c r="PCP92" s="5"/>
      <c r="PCQ92" s="5"/>
      <c r="PCR92" s="5"/>
      <c r="PCS92" s="5"/>
      <c r="PCT92" s="5"/>
      <c r="PCU92" s="5"/>
      <c r="PCV92" s="5"/>
      <c r="PCW92" s="5"/>
      <c r="PCX92" s="5"/>
      <c r="PCY92" s="5"/>
      <c r="PCZ92" s="5"/>
      <c r="PDA92" s="5"/>
      <c r="PDB92" s="5"/>
      <c r="PDC92" s="5"/>
      <c r="PDD92" s="5"/>
      <c r="PDE92" s="5"/>
      <c r="PDF92" s="5"/>
      <c r="PDG92" s="5"/>
      <c r="PDH92" s="5"/>
      <c r="PDI92" s="5"/>
      <c r="PDJ92" s="5"/>
      <c r="PDK92" s="5"/>
      <c r="PDL92" s="5"/>
      <c r="PDM92" s="5"/>
      <c r="PDN92" s="5"/>
      <c r="PDO92" s="5"/>
      <c r="PDP92" s="5"/>
      <c r="PDQ92" s="5"/>
      <c r="PDR92" s="5"/>
      <c r="PDS92" s="5"/>
      <c r="PDT92" s="5"/>
      <c r="PDU92" s="5"/>
      <c r="PDV92" s="5"/>
      <c r="PDW92" s="5"/>
      <c r="PDX92" s="5"/>
      <c r="PDY92" s="5"/>
      <c r="PDZ92" s="5"/>
      <c r="PEA92" s="5"/>
      <c r="PEB92" s="5"/>
      <c r="PEC92" s="5"/>
      <c r="PED92" s="5"/>
      <c r="PEE92" s="5"/>
      <c r="PEF92" s="5"/>
      <c r="PEG92" s="5"/>
      <c r="PEH92" s="5"/>
      <c r="PEI92" s="5"/>
      <c r="PEJ92" s="5"/>
      <c r="PEK92" s="5"/>
      <c r="PEL92" s="5"/>
      <c r="PEM92" s="5"/>
      <c r="PEN92" s="5"/>
      <c r="PEO92" s="5"/>
      <c r="PEP92" s="5"/>
      <c r="PEQ92" s="5"/>
      <c r="PER92" s="5"/>
      <c r="PES92" s="5"/>
      <c r="PET92" s="5"/>
      <c r="PEU92" s="5"/>
      <c r="PEV92" s="5"/>
      <c r="PEW92" s="5"/>
      <c r="PEX92" s="5"/>
      <c r="PEY92" s="5"/>
      <c r="PEZ92" s="5"/>
      <c r="PFA92" s="5"/>
      <c r="PFB92" s="5"/>
      <c r="PFC92" s="5"/>
      <c r="PFD92" s="5"/>
      <c r="PFE92" s="5"/>
      <c r="PFF92" s="5"/>
      <c r="PFG92" s="5"/>
      <c r="PFH92" s="5"/>
      <c r="PFI92" s="5"/>
      <c r="PFJ92" s="5"/>
      <c r="PFK92" s="5"/>
      <c r="PFL92" s="5"/>
      <c r="PFM92" s="5"/>
      <c r="PFN92" s="5"/>
      <c r="PFO92" s="5"/>
      <c r="PFP92" s="5"/>
      <c r="PFQ92" s="5"/>
      <c r="PFR92" s="5"/>
      <c r="PFS92" s="5"/>
      <c r="PFT92" s="5"/>
      <c r="PFU92" s="5"/>
      <c r="PFV92" s="5"/>
      <c r="PFW92" s="5"/>
      <c r="PFX92" s="5"/>
      <c r="PFY92" s="5"/>
      <c r="PFZ92" s="5"/>
      <c r="PGA92" s="5"/>
      <c r="PGB92" s="5"/>
      <c r="PGC92" s="5"/>
      <c r="PGD92" s="5"/>
      <c r="PGE92" s="5"/>
      <c r="PGF92" s="5"/>
      <c r="PGG92" s="5"/>
      <c r="PGH92" s="5"/>
      <c r="PGI92" s="5"/>
      <c r="PGJ92" s="5"/>
      <c r="PGK92" s="5"/>
      <c r="PGL92" s="5"/>
      <c r="PGM92" s="5"/>
      <c r="PGN92" s="5"/>
      <c r="PGO92" s="5"/>
      <c r="PGP92" s="5"/>
      <c r="PGQ92" s="5"/>
      <c r="PGR92" s="5"/>
      <c r="PGS92" s="5"/>
      <c r="PGT92" s="5"/>
      <c r="PGU92" s="5"/>
      <c r="PGV92" s="5"/>
      <c r="PGW92" s="5"/>
      <c r="PGX92" s="5"/>
      <c r="PGY92" s="5"/>
      <c r="PGZ92" s="5"/>
      <c r="PHA92" s="5"/>
      <c r="PHB92" s="5"/>
      <c r="PHC92" s="5"/>
      <c r="PHD92" s="5"/>
      <c r="PHE92" s="5"/>
      <c r="PHF92" s="5"/>
      <c r="PHG92" s="5"/>
      <c r="PHH92" s="5"/>
      <c r="PHI92" s="5"/>
      <c r="PHJ92" s="5"/>
      <c r="PHK92" s="5"/>
      <c r="PHL92" s="5"/>
      <c r="PHM92" s="5"/>
      <c r="PHN92" s="5"/>
      <c r="PHO92" s="5"/>
      <c r="PHP92" s="5"/>
      <c r="PHQ92" s="5"/>
      <c r="PHR92" s="5"/>
      <c r="PHS92" s="5"/>
      <c r="PHT92" s="5"/>
      <c r="PHU92" s="5"/>
      <c r="PHV92" s="5"/>
      <c r="PHW92" s="5"/>
      <c r="PHX92" s="5"/>
      <c r="PHY92" s="5"/>
      <c r="PHZ92" s="5"/>
      <c r="PIA92" s="5"/>
      <c r="PIB92" s="5"/>
      <c r="PIC92" s="5"/>
      <c r="PID92" s="5"/>
      <c r="PIE92" s="5"/>
      <c r="PIF92" s="5"/>
      <c r="PIG92" s="5"/>
      <c r="PIH92" s="5"/>
      <c r="PII92" s="5"/>
      <c r="PIJ92" s="5"/>
      <c r="PIK92" s="5"/>
      <c r="PIL92" s="5"/>
      <c r="PIM92" s="5"/>
      <c r="PIN92" s="5"/>
      <c r="PIO92" s="5"/>
      <c r="PIP92" s="5"/>
      <c r="PIQ92" s="5"/>
      <c r="PIR92" s="5"/>
      <c r="PIS92" s="5"/>
      <c r="PIT92" s="5"/>
      <c r="PIU92" s="5"/>
      <c r="PIV92" s="5"/>
      <c r="PIW92" s="5"/>
      <c r="PIX92" s="5"/>
      <c r="PIY92" s="5"/>
      <c r="PIZ92" s="5"/>
      <c r="PJA92" s="5"/>
      <c r="PJB92" s="5"/>
      <c r="PJC92" s="5"/>
      <c r="PJD92" s="5"/>
      <c r="PJE92" s="5"/>
      <c r="PJF92" s="5"/>
      <c r="PJG92" s="5"/>
      <c r="PJH92" s="5"/>
      <c r="PJI92" s="5"/>
      <c r="PJJ92" s="5"/>
      <c r="PJK92" s="5"/>
      <c r="PJL92" s="5"/>
      <c r="PJM92" s="5"/>
      <c r="PJN92" s="5"/>
      <c r="PJO92" s="5"/>
      <c r="PJP92" s="5"/>
      <c r="PJQ92" s="5"/>
      <c r="PJR92" s="5"/>
      <c r="PJS92" s="5"/>
      <c r="PJT92" s="5"/>
      <c r="PJU92" s="5"/>
      <c r="PJV92" s="5"/>
      <c r="PJW92" s="5"/>
      <c r="PJX92" s="5"/>
      <c r="PJY92" s="5"/>
      <c r="PJZ92" s="5"/>
      <c r="PKA92" s="5"/>
      <c r="PKB92" s="5"/>
      <c r="PKC92" s="5"/>
      <c r="PKD92" s="5"/>
      <c r="PKE92" s="5"/>
      <c r="PKF92" s="5"/>
      <c r="PKG92" s="5"/>
      <c r="PKH92" s="5"/>
      <c r="PKI92" s="5"/>
      <c r="PKJ92" s="5"/>
      <c r="PKK92" s="5"/>
      <c r="PKL92" s="5"/>
      <c r="PKM92" s="5"/>
      <c r="PKN92" s="5"/>
      <c r="PKO92" s="5"/>
      <c r="PKP92" s="5"/>
      <c r="PKQ92" s="5"/>
      <c r="PKR92" s="5"/>
      <c r="PKS92" s="5"/>
      <c r="PKT92" s="5"/>
      <c r="PKU92" s="5"/>
      <c r="PKV92" s="5"/>
      <c r="PKW92" s="5"/>
      <c r="PKX92" s="5"/>
      <c r="PKY92" s="5"/>
      <c r="PKZ92" s="5"/>
      <c r="PLA92" s="5"/>
      <c r="PLB92" s="5"/>
      <c r="PLC92" s="5"/>
      <c r="PLD92" s="5"/>
      <c r="PLE92" s="5"/>
      <c r="PLF92" s="5"/>
      <c r="PLG92" s="5"/>
      <c r="PLH92" s="5"/>
      <c r="PLI92" s="5"/>
      <c r="PLJ92" s="5"/>
      <c r="PLK92" s="5"/>
      <c r="PLL92" s="5"/>
      <c r="PLM92" s="5"/>
      <c r="PLN92" s="5"/>
      <c r="PLO92" s="5"/>
      <c r="PLP92" s="5"/>
      <c r="PLQ92" s="5"/>
      <c r="PLR92" s="5"/>
      <c r="PLS92" s="5"/>
      <c r="PLT92" s="5"/>
      <c r="PLU92" s="5"/>
      <c r="PLV92" s="5"/>
      <c r="PLW92" s="5"/>
      <c r="PLX92" s="5"/>
      <c r="PLY92" s="5"/>
      <c r="PLZ92" s="5"/>
      <c r="PMA92" s="5"/>
      <c r="PMB92" s="5"/>
      <c r="PMC92" s="5"/>
      <c r="PMD92" s="5"/>
      <c r="PME92" s="5"/>
      <c r="PMF92" s="5"/>
      <c r="PMG92" s="5"/>
      <c r="PMH92" s="5"/>
      <c r="PMI92" s="5"/>
      <c r="PMJ92" s="5"/>
      <c r="PMK92" s="5"/>
      <c r="PML92" s="5"/>
      <c r="PMM92" s="5"/>
      <c r="PMN92" s="5"/>
      <c r="PMO92" s="5"/>
      <c r="PMP92" s="5"/>
      <c r="PMQ92" s="5"/>
      <c r="PMR92" s="5"/>
      <c r="PMS92" s="5"/>
      <c r="PMT92" s="5"/>
      <c r="PMU92" s="5"/>
      <c r="PMV92" s="5"/>
      <c r="PMW92" s="5"/>
      <c r="PMX92" s="5"/>
      <c r="PMY92" s="5"/>
      <c r="PMZ92" s="5"/>
      <c r="PNA92" s="5"/>
      <c r="PNB92" s="5"/>
      <c r="PNC92" s="5"/>
      <c r="PND92" s="5"/>
      <c r="PNE92" s="5"/>
      <c r="PNF92" s="5"/>
      <c r="PNG92" s="5"/>
      <c r="PNH92" s="5"/>
      <c r="PNI92" s="5"/>
      <c r="PNJ92" s="5"/>
      <c r="PNK92" s="5"/>
      <c r="PNL92" s="5"/>
      <c r="PNM92" s="5"/>
      <c r="PNN92" s="5"/>
      <c r="PNO92" s="5"/>
      <c r="PNP92" s="5"/>
      <c r="PNQ92" s="5"/>
      <c r="PNR92" s="5"/>
      <c r="PNS92" s="5"/>
      <c r="PNT92" s="5"/>
      <c r="PNU92" s="5"/>
      <c r="PNV92" s="5"/>
      <c r="PNW92" s="5"/>
      <c r="PNX92" s="5"/>
      <c r="PNY92" s="5"/>
      <c r="PNZ92" s="5"/>
      <c r="POA92" s="5"/>
      <c r="POB92" s="5"/>
      <c r="POC92" s="5"/>
      <c r="POD92" s="5"/>
      <c r="POE92" s="5"/>
      <c r="POF92" s="5"/>
      <c r="POG92" s="5"/>
      <c r="POH92" s="5"/>
      <c r="POI92" s="5"/>
      <c r="POJ92" s="5"/>
      <c r="POK92" s="5"/>
      <c r="POL92" s="5"/>
      <c r="POM92" s="5"/>
      <c r="PON92" s="5"/>
      <c r="POO92" s="5"/>
      <c r="POP92" s="5"/>
      <c r="POQ92" s="5"/>
      <c r="POR92" s="5"/>
      <c r="POS92" s="5"/>
      <c r="POT92" s="5"/>
      <c r="POU92" s="5"/>
      <c r="POV92" s="5"/>
      <c r="POW92" s="5"/>
      <c r="POX92" s="5"/>
      <c r="POY92" s="5"/>
      <c r="POZ92" s="5"/>
      <c r="PPA92" s="5"/>
      <c r="PPB92" s="5"/>
      <c r="PPC92" s="5"/>
      <c r="PPD92" s="5"/>
      <c r="PPE92" s="5"/>
      <c r="PPF92" s="5"/>
      <c r="PPG92" s="5"/>
      <c r="PPH92" s="5"/>
      <c r="PPI92" s="5"/>
      <c r="PPJ92" s="5"/>
      <c r="PPK92" s="5"/>
      <c r="PPL92" s="5"/>
      <c r="PPM92" s="5"/>
      <c r="PPN92" s="5"/>
      <c r="PPO92" s="5"/>
      <c r="PPP92" s="5"/>
      <c r="PPQ92" s="5"/>
      <c r="PPR92" s="5"/>
      <c r="PPS92" s="5"/>
      <c r="PPT92" s="5"/>
      <c r="PPU92" s="5"/>
      <c r="PPV92" s="5"/>
      <c r="PPW92" s="5"/>
      <c r="PPX92" s="5"/>
      <c r="PPY92" s="5"/>
      <c r="PPZ92" s="5"/>
      <c r="PQA92" s="5"/>
      <c r="PQB92" s="5"/>
      <c r="PQC92" s="5"/>
      <c r="PQD92" s="5"/>
      <c r="PQE92" s="5"/>
      <c r="PQF92" s="5"/>
      <c r="PQG92" s="5"/>
      <c r="PQH92" s="5"/>
      <c r="PQI92" s="5"/>
      <c r="PQJ92" s="5"/>
      <c r="PQK92" s="5"/>
      <c r="PQL92" s="5"/>
      <c r="PQM92" s="5"/>
      <c r="PQN92" s="5"/>
      <c r="PQO92" s="5"/>
      <c r="PQP92" s="5"/>
      <c r="PQQ92" s="5"/>
      <c r="PQR92" s="5"/>
      <c r="PQS92" s="5"/>
      <c r="PQT92" s="5"/>
      <c r="PQU92" s="5"/>
      <c r="PQV92" s="5"/>
      <c r="PQW92" s="5"/>
      <c r="PQX92" s="5"/>
      <c r="PQY92" s="5"/>
      <c r="PQZ92" s="5"/>
      <c r="PRA92" s="5"/>
      <c r="PRB92" s="5"/>
      <c r="PRC92" s="5"/>
      <c r="PRD92" s="5"/>
      <c r="PRE92" s="5"/>
      <c r="PRF92" s="5"/>
      <c r="PRG92" s="5"/>
      <c r="PRH92" s="5"/>
      <c r="PRI92" s="5"/>
      <c r="PRJ92" s="5"/>
      <c r="PRK92" s="5"/>
      <c r="PRL92" s="5"/>
      <c r="PRM92" s="5"/>
      <c r="PRN92" s="5"/>
      <c r="PRO92" s="5"/>
      <c r="PRP92" s="5"/>
      <c r="PRQ92" s="5"/>
      <c r="PRR92" s="5"/>
      <c r="PRS92" s="5"/>
      <c r="PRT92" s="5"/>
      <c r="PRU92" s="5"/>
      <c r="PRV92" s="5"/>
      <c r="PRW92" s="5"/>
      <c r="PRX92" s="5"/>
      <c r="PRY92" s="5"/>
      <c r="PRZ92" s="5"/>
      <c r="PSA92" s="5"/>
      <c r="PSB92" s="5"/>
      <c r="PSC92" s="5"/>
      <c r="PSD92" s="5"/>
      <c r="PSE92" s="5"/>
      <c r="PSF92" s="5"/>
      <c r="PSG92" s="5"/>
      <c r="PSH92" s="5"/>
      <c r="PSI92" s="5"/>
      <c r="PSJ92" s="5"/>
      <c r="PSK92" s="5"/>
      <c r="PSL92" s="5"/>
      <c r="PSM92" s="5"/>
      <c r="PSN92" s="5"/>
      <c r="PSO92" s="5"/>
      <c r="PSP92" s="5"/>
      <c r="PSQ92" s="5"/>
      <c r="PSR92" s="5"/>
      <c r="PSS92" s="5"/>
      <c r="PST92" s="5"/>
      <c r="PSU92" s="5"/>
      <c r="PSV92" s="5"/>
      <c r="PSW92" s="5"/>
      <c r="PSX92" s="5"/>
      <c r="PSY92" s="5"/>
      <c r="PSZ92" s="5"/>
      <c r="PTA92" s="5"/>
      <c r="PTB92" s="5"/>
      <c r="PTC92" s="5"/>
      <c r="PTD92" s="5"/>
      <c r="PTE92" s="5"/>
      <c r="PTF92" s="5"/>
      <c r="PTG92" s="5"/>
      <c r="PTH92" s="5"/>
      <c r="PTI92" s="5"/>
      <c r="PTJ92" s="5"/>
      <c r="PTK92" s="5"/>
      <c r="PTL92" s="5"/>
      <c r="PTM92" s="5"/>
      <c r="PTN92" s="5"/>
      <c r="PTO92" s="5"/>
      <c r="PTP92" s="5"/>
      <c r="PTQ92" s="5"/>
      <c r="PTR92" s="5"/>
      <c r="PTS92" s="5"/>
      <c r="PTT92" s="5"/>
      <c r="PTU92" s="5"/>
      <c r="PTV92" s="5"/>
      <c r="PTW92" s="5"/>
      <c r="PTX92" s="5"/>
      <c r="PTY92" s="5"/>
      <c r="PTZ92" s="5"/>
      <c r="PUA92" s="5"/>
      <c r="PUB92" s="5"/>
      <c r="PUC92" s="5"/>
      <c r="PUD92" s="5"/>
      <c r="PUE92" s="5"/>
      <c r="PUF92" s="5"/>
      <c r="PUG92" s="5"/>
      <c r="PUH92" s="5"/>
      <c r="PUI92" s="5"/>
      <c r="PUJ92" s="5"/>
      <c r="PUK92" s="5"/>
      <c r="PUL92" s="5"/>
      <c r="PUM92" s="5"/>
      <c r="PUN92" s="5"/>
      <c r="PUO92" s="5"/>
      <c r="PUP92" s="5"/>
      <c r="PUQ92" s="5"/>
      <c r="PUR92" s="5"/>
      <c r="PUS92" s="5"/>
      <c r="PUT92" s="5"/>
      <c r="PUU92" s="5"/>
      <c r="PUV92" s="5"/>
      <c r="PUW92" s="5"/>
      <c r="PUX92" s="5"/>
      <c r="PUY92" s="5"/>
      <c r="PUZ92" s="5"/>
      <c r="PVA92" s="5"/>
      <c r="PVB92" s="5"/>
      <c r="PVC92" s="5"/>
      <c r="PVD92" s="5"/>
      <c r="PVE92" s="5"/>
      <c r="PVF92" s="5"/>
      <c r="PVG92" s="5"/>
      <c r="PVH92" s="5"/>
      <c r="PVI92" s="5"/>
      <c r="PVJ92" s="5"/>
      <c r="PVK92" s="5"/>
      <c r="PVL92" s="5"/>
      <c r="PVM92" s="5"/>
      <c r="PVN92" s="5"/>
      <c r="PVO92" s="5"/>
      <c r="PVP92" s="5"/>
      <c r="PVQ92" s="5"/>
      <c r="PVR92" s="5"/>
      <c r="PVS92" s="5"/>
      <c r="PVT92" s="5"/>
      <c r="PVU92" s="5"/>
      <c r="PVV92" s="5"/>
      <c r="PVW92" s="5"/>
      <c r="PVX92" s="5"/>
      <c r="PVY92" s="5"/>
      <c r="PVZ92" s="5"/>
      <c r="PWA92" s="5"/>
      <c r="PWB92" s="5"/>
      <c r="PWC92" s="5"/>
      <c r="PWD92" s="5"/>
      <c r="PWE92" s="5"/>
      <c r="PWF92" s="5"/>
      <c r="PWG92" s="5"/>
      <c r="PWH92" s="5"/>
      <c r="PWI92" s="5"/>
      <c r="PWJ92" s="5"/>
      <c r="PWK92" s="5"/>
      <c r="PWL92" s="5"/>
      <c r="PWM92" s="5"/>
      <c r="PWN92" s="5"/>
      <c r="PWO92" s="5"/>
      <c r="PWP92" s="5"/>
      <c r="PWQ92" s="5"/>
      <c r="PWR92" s="5"/>
      <c r="PWS92" s="5"/>
      <c r="PWT92" s="5"/>
      <c r="PWU92" s="5"/>
      <c r="PWV92" s="5"/>
      <c r="PWW92" s="5"/>
      <c r="PWX92" s="5"/>
      <c r="PWY92" s="5"/>
      <c r="PWZ92" s="5"/>
      <c r="PXA92" s="5"/>
      <c r="PXB92" s="5"/>
      <c r="PXC92" s="5"/>
      <c r="PXD92" s="5"/>
      <c r="PXE92" s="5"/>
      <c r="PXF92" s="5"/>
      <c r="PXG92" s="5"/>
      <c r="PXH92" s="5"/>
      <c r="PXI92" s="5"/>
      <c r="PXJ92" s="5"/>
      <c r="PXK92" s="5"/>
      <c r="PXL92" s="5"/>
      <c r="PXM92" s="5"/>
      <c r="PXN92" s="5"/>
      <c r="PXO92" s="5"/>
      <c r="PXP92" s="5"/>
      <c r="PXQ92" s="5"/>
      <c r="PXR92" s="5"/>
      <c r="PXS92" s="5"/>
      <c r="PXT92" s="5"/>
      <c r="PXU92" s="5"/>
      <c r="PXV92" s="5"/>
      <c r="PXW92" s="5"/>
      <c r="PXX92" s="5"/>
      <c r="PXY92" s="5"/>
      <c r="PXZ92" s="5"/>
      <c r="PYA92" s="5"/>
      <c r="PYB92" s="5"/>
      <c r="PYC92" s="5"/>
      <c r="PYD92" s="5"/>
      <c r="PYE92" s="5"/>
      <c r="PYF92" s="5"/>
      <c r="PYG92" s="5"/>
      <c r="PYH92" s="5"/>
      <c r="PYI92" s="5"/>
      <c r="PYJ92" s="5"/>
      <c r="PYK92" s="5"/>
      <c r="PYL92" s="5"/>
      <c r="PYM92" s="5"/>
      <c r="PYN92" s="5"/>
      <c r="PYO92" s="5"/>
      <c r="PYP92" s="5"/>
      <c r="PYQ92" s="5"/>
      <c r="PYR92" s="5"/>
      <c r="PYS92" s="5"/>
      <c r="PYT92" s="5"/>
      <c r="PYU92" s="5"/>
      <c r="PYV92" s="5"/>
      <c r="PYW92" s="5"/>
      <c r="PYX92" s="5"/>
      <c r="PYY92" s="5"/>
      <c r="PYZ92" s="5"/>
      <c r="PZA92" s="5"/>
      <c r="PZB92" s="5"/>
      <c r="PZC92" s="5"/>
      <c r="PZD92" s="5"/>
      <c r="PZE92" s="5"/>
      <c r="PZF92" s="5"/>
      <c r="PZG92" s="5"/>
      <c r="PZH92" s="5"/>
      <c r="PZI92" s="5"/>
      <c r="PZJ92" s="5"/>
      <c r="PZK92" s="5"/>
      <c r="PZL92" s="5"/>
      <c r="PZM92" s="5"/>
      <c r="PZN92" s="5"/>
      <c r="PZO92" s="5"/>
      <c r="PZP92" s="5"/>
      <c r="PZQ92" s="5"/>
      <c r="PZR92" s="5"/>
      <c r="PZS92" s="5"/>
      <c r="PZT92" s="5"/>
      <c r="PZU92" s="5"/>
      <c r="PZV92" s="5"/>
      <c r="PZW92" s="5"/>
      <c r="PZX92" s="5"/>
      <c r="PZY92" s="5"/>
      <c r="PZZ92" s="5"/>
      <c r="QAA92" s="5"/>
      <c r="QAB92" s="5"/>
      <c r="QAC92" s="5"/>
      <c r="QAD92" s="5"/>
      <c r="QAE92" s="5"/>
      <c r="QAF92" s="5"/>
      <c r="QAG92" s="5"/>
      <c r="QAH92" s="5"/>
      <c r="QAI92" s="5"/>
      <c r="QAJ92" s="5"/>
      <c r="QAK92" s="5"/>
      <c r="QAL92" s="5"/>
      <c r="QAM92" s="5"/>
      <c r="QAN92" s="5"/>
      <c r="QAO92" s="5"/>
      <c r="QAP92" s="5"/>
      <c r="QAQ92" s="5"/>
      <c r="QAR92" s="5"/>
      <c r="QAS92" s="5"/>
      <c r="QAT92" s="5"/>
      <c r="QAU92" s="5"/>
      <c r="QAV92" s="5"/>
      <c r="QAW92" s="5"/>
      <c r="QAX92" s="5"/>
      <c r="QAY92" s="5"/>
      <c r="QAZ92" s="5"/>
      <c r="QBA92" s="5"/>
      <c r="QBB92" s="5"/>
      <c r="QBC92" s="5"/>
      <c r="QBD92" s="5"/>
      <c r="QBE92" s="5"/>
      <c r="QBF92" s="5"/>
      <c r="QBG92" s="5"/>
      <c r="QBH92" s="5"/>
      <c r="QBI92" s="5"/>
      <c r="QBJ92" s="5"/>
      <c r="QBK92" s="5"/>
      <c r="QBL92" s="5"/>
      <c r="QBM92" s="5"/>
      <c r="QBN92" s="5"/>
      <c r="QBO92" s="5"/>
      <c r="QBP92" s="5"/>
      <c r="QBQ92" s="5"/>
      <c r="QBR92" s="5"/>
      <c r="QBS92" s="5"/>
      <c r="QBT92" s="5"/>
      <c r="QBU92" s="5"/>
      <c r="QBV92" s="5"/>
      <c r="QBW92" s="5"/>
      <c r="QBX92" s="5"/>
      <c r="QBY92" s="5"/>
      <c r="QBZ92" s="5"/>
      <c r="QCA92" s="5"/>
      <c r="QCB92" s="5"/>
      <c r="QCC92" s="5"/>
      <c r="QCD92" s="5"/>
      <c r="QCE92" s="5"/>
      <c r="QCF92" s="5"/>
      <c r="QCG92" s="5"/>
      <c r="QCH92" s="5"/>
      <c r="QCI92" s="5"/>
      <c r="QCJ92" s="5"/>
      <c r="QCK92" s="5"/>
      <c r="QCL92" s="5"/>
      <c r="QCM92" s="5"/>
      <c r="QCN92" s="5"/>
      <c r="QCO92" s="5"/>
      <c r="QCP92" s="5"/>
      <c r="QCQ92" s="5"/>
      <c r="QCR92" s="5"/>
      <c r="QCS92" s="5"/>
      <c r="QCT92" s="5"/>
      <c r="QCU92" s="5"/>
      <c r="QCV92" s="5"/>
      <c r="QCW92" s="5"/>
      <c r="QCX92" s="5"/>
      <c r="QCY92" s="5"/>
      <c r="QCZ92" s="5"/>
      <c r="QDA92" s="5"/>
      <c r="QDB92" s="5"/>
      <c r="QDC92" s="5"/>
      <c r="QDD92" s="5"/>
      <c r="QDE92" s="5"/>
      <c r="QDF92" s="5"/>
      <c r="QDG92" s="5"/>
      <c r="QDH92" s="5"/>
      <c r="QDI92" s="5"/>
      <c r="QDJ92" s="5"/>
      <c r="QDK92" s="5"/>
      <c r="QDL92" s="5"/>
      <c r="QDM92" s="5"/>
      <c r="QDN92" s="5"/>
      <c r="QDO92" s="5"/>
      <c r="QDP92" s="5"/>
      <c r="QDQ92" s="5"/>
      <c r="QDR92" s="5"/>
      <c r="QDS92" s="5"/>
      <c r="QDT92" s="5"/>
      <c r="QDU92" s="5"/>
      <c r="QDV92" s="5"/>
      <c r="QDW92" s="5"/>
      <c r="QDX92" s="5"/>
      <c r="QDY92" s="5"/>
      <c r="QDZ92" s="5"/>
      <c r="QEA92" s="5"/>
      <c r="QEB92" s="5"/>
      <c r="QEC92" s="5"/>
      <c r="QED92" s="5"/>
      <c r="QEE92" s="5"/>
      <c r="QEF92" s="5"/>
      <c r="QEG92" s="5"/>
      <c r="QEH92" s="5"/>
      <c r="QEI92" s="5"/>
      <c r="QEJ92" s="5"/>
      <c r="QEK92" s="5"/>
      <c r="QEL92" s="5"/>
      <c r="QEM92" s="5"/>
      <c r="QEN92" s="5"/>
      <c r="QEO92" s="5"/>
      <c r="QEP92" s="5"/>
      <c r="QEQ92" s="5"/>
      <c r="QER92" s="5"/>
      <c r="QES92" s="5"/>
      <c r="QET92" s="5"/>
      <c r="QEU92" s="5"/>
      <c r="QEV92" s="5"/>
      <c r="QEW92" s="5"/>
      <c r="QEX92" s="5"/>
      <c r="QEY92" s="5"/>
      <c r="QEZ92" s="5"/>
      <c r="QFA92" s="5"/>
      <c r="QFB92" s="5"/>
      <c r="QFC92" s="5"/>
      <c r="QFD92" s="5"/>
      <c r="QFE92" s="5"/>
      <c r="QFF92" s="5"/>
      <c r="QFG92" s="5"/>
      <c r="QFH92" s="5"/>
      <c r="QFI92" s="5"/>
      <c r="QFJ92" s="5"/>
      <c r="QFK92" s="5"/>
      <c r="QFL92" s="5"/>
      <c r="QFM92" s="5"/>
      <c r="QFN92" s="5"/>
      <c r="QFO92" s="5"/>
      <c r="QFP92" s="5"/>
      <c r="QFQ92" s="5"/>
      <c r="QFR92" s="5"/>
      <c r="QFS92" s="5"/>
      <c r="QFT92" s="5"/>
      <c r="QFU92" s="5"/>
      <c r="QFV92" s="5"/>
      <c r="QFW92" s="5"/>
      <c r="QFX92" s="5"/>
      <c r="QFY92" s="5"/>
      <c r="QFZ92" s="5"/>
      <c r="QGA92" s="5"/>
      <c r="QGB92" s="5"/>
      <c r="QGC92" s="5"/>
      <c r="QGD92" s="5"/>
      <c r="QGE92" s="5"/>
      <c r="QGF92" s="5"/>
      <c r="QGG92" s="5"/>
      <c r="QGH92" s="5"/>
      <c r="QGI92" s="5"/>
      <c r="QGJ92" s="5"/>
      <c r="QGK92" s="5"/>
      <c r="QGL92" s="5"/>
      <c r="QGM92" s="5"/>
      <c r="QGN92" s="5"/>
      <c r="QGO92" s="5"/>
      <c r="QGP92" s="5"/>
      <c r="QGQ92" s="5"/>
      <c r="QGR92" s="5"/>
      <c r="QGS92" s="5"/>
      <c r="QGT92" s="5"/>
      <c r="QGU92" s="5"/>
      <c r="QGV92" s="5"/>
      <c r="QGW92" s="5"/>
      <c r="QGX92" s="5"/>
      <c r="QGY92" s="5"/>
      <c r="QGZ92" s="5"/>
      <c r="QHA92" s="5"/>
      <c r="QHB92" s="5"/>
      <c r="QHC92" s="5"/>
      <c r="QHD92" s="5"/>
      <c r="QHE92" s="5"/>
      <c r="QHF92" s="5"/>
      <c r="QHG92" s="5"/>
      <c r="QHH92" s="5"/>
      <c r="QHI92" s="5"/>
      <c r="QHJ92" s="5"/>
      <c r="QHK92" s="5"/>
      <c r="QHL92" s="5"/>
      <c r="QHM92" s="5"/>
      <c r="QHN92" s="5"/>
      <c r="QHO92" s="5"/>
      <c r="QHP92" s="5"/>
      <c r="QHQ92" s="5"/>
      <c r="QHR92" s="5"/>
      <c r="QHS92" s="5"/>
      <c r="QHT92" s="5"/>
      <c r="QHU92" s="5"/>
      <c r="QHV92" s="5"/>
      <c r="QHW92" s="5"/>
      <c r="QHX92" s="5"/>
      <c r="QHY92" s="5"/>
      <c r="QHZ92" s="5"/>
      <c r="QIA92" s="5"/>
      <c r="QIB92" s="5"/>
      <c r="QIC92" s="5"/>
      <c r="QID92" s="5"/>
      <c r="QIE92" s="5"/>
      <c r="QIF92" s="5"/>
      <c r="QIG92" s="5"/>
      <c r="QIH92" s="5"/>
      <c r="QII92" s="5"/>
      <c r="QIJ92" s="5"/>
      <c r="QIK92" s="5"/>
      <c r="QIL92" s="5"/>
      <c r="QIM92" s="5"/>
      <c r="QIN92" s="5"/>
      <c r="QIO92" s="5"/>
      <c r="QIP92" s="5"/>
      <c r="QIQ92" s="5"/>
      <c r="QIR92" s="5"/>
      <c r="QIS92" s="5"/>
      <c r="QIT92" s="5"/>
      <c r="QIU92" s="5"/>
      <c r="QIV92" s="5"/>
      <c r="QIW92" s="5"/>
      <c r="QIX92" s="5"/>
      <c r="QIY92" s="5"/>
      <c r="QIZ92" s="5"/>
      <c r="QJA92" s="5"/>
      <c r="QJB92" s="5"/>
      <c r="QJC92" s="5"/>
      <c r="QJD92" s="5"/>
      <c r="QJE92" s="5"/>
      <c r="QJF92" s="5"/>
      <c r="QJG92" s="5"/>
      <c r="QJH92" s="5"/>
      <c r="QJI92" s="5"/>
      <c r="QJJ92" s="5"/>
      <c r="QJK92" s="5"/>
      <c r="QJL92" s="5"/>
      <c r="QJM92" s="5"/>
      <c r="QJN92" s="5"/>
      <c r="QJO92" s="5"/>
      <c r="QJP92" s="5"/>
      <c r="QJQ92" s="5"/>
      <c r="QJR92" s="5"/>
      <c r="QJS92" s="5"/>
      <c r="QJT92" s="5"/>
      <c r="QJU92" s="5"/>
      <c r="QJV92" s="5"/>
      <c r="QJW92" s="5"/>
      <c r="QJX92" s="5"/>
      <c r="QJY92" s="5"/>
      <c r="QJZ92" s="5"/>
      <c r="QKA92" s="5"/>
      <c r="QKB92" s="5"/>
      <c r="QKC92" s="5"/>
      <c r="QKD92" s="5"/>
      <c r="QKE92" s="5"/>
      <c r="QKF92" s="5"/>
      <c r="QKG92" s="5"/>
      <c r="QKH92" s="5"/>
      <c r="QKI92" s="5"/>
      <c r="QKJ92" s="5"/>
      <c r="QKK92" s="5"/>
      <c r="QKL92" s="5"/>
      <c r="QKM92" s="5"/>
      <c r="QKN92" s="5"/>
      <c r="QKO92" s="5"/>
      <c r="QKP92" s="5"/>
      <c r="QKQ92" s="5"/>
      <c r="QKR92" s="5"/>
      <c r="QKS92" s="5"/>
      <c r="QKT92" s="5"/>
      <c r="QKU92" s="5"/>
      <c r="QKV92" s="5"/>
      <c r="QKW92" s="5"/>
      <c r="QKX92" s="5"/>
      <c r="QKY92" s="5"/>
      <c r="QKZ92" s="5"/>
      <c r="QLA92" s="5"/>
      <c r="QLB92" s="5"/>
      <c r="QLC92" s="5"/>
      <c r="QLD92" s="5"/>
      <c r="QLE92" s="5"/>
      <c r="QLF92" s="5"/>
      <c r="QLG92" s="5"/>
      <c r="QLH92" s="5"/>
      <c r="QLI92" s="5"/>
      <c r="QLJ92" s="5"/>
      <c r="QLK92" s="5"/>
      <c r="QLL92" s="5"/>
      <c r="QLM92" s="5"/>
      <c r="QLN92" s="5"/>
      <c r="QLO92" s="5"/>
      <c r="QLP92" s="5"/>
      <c r="QLQ92" s="5"/>
      <c r="QLR92" s="5"/>
      <c r="QLS92" s="5"/>
      <c r="QLT92" s="5"/>
      <c r="QLU92" s="5"/>
      <c r="QLV92" s="5"/>
      <c r="QLW92" s="5"/>
      <c r="QLX92" s="5"/>
      <c r="QLY92" s="5"/>
      <c r="QLZ92" s="5"/>
      <c r="QMA92" s="5"/>
      <c r="QMB92" s="5"/>
      <c r="QMC92" s="5"/>
      <c r="QMD92" s="5"/>
      <c r="QME92" s="5"/>
      <c r="QMF92" s="5"/>
      <c r="QMG92" s="5"/>
      <c r="QMH92" s="5"/>
      <c r="QMI92" s="5"/>
      <c r="QMJ92" s="5"/>
      <c r="QMK92" s="5"/>
      <c r="QML92" s="5"/>
      <c r="QMM92" s="5"/>
      <c r="QMN92" s="5"/>
      <c r="QMO92" s="5"/>
      <c r="QMP92" s="5"/>
      <c r="QMQ92" s="5"/>
      <c r="QMR92" s="5"/>
      <c r="QMS92" s="5"/>
      <c r="QMT92" s="5"/>
      <c r="QMU92" s="5"/>
      <c r="QMV92" s="5"/>
      <c r="QMW92" s="5"/>
      <c r="QMX92" s="5"/>
      <c r="QMY92" s="5"/>
      <c r="QMZ92" s="5"/>
      <c r="QNA92" s="5"/>
      <c r="QNB92" s="5"/>
      <c r="QNC92" s="5"/>
      <c r="QND92" s="5"/>
      <c r="QNE92" s="5"/>
      <c r="QNF92" s="5"/>
      <c r="QNG92" s="5"/>
      <c r="QNH92" s="5"/>
      <c r="QNI92" s="5"/>
      <c r="QNJ92" s="5"/>
      <c r="QNK92" s="5"/>
      <c r="QNL92" s="5"/>
      <c r="QNM92" s="5"/>
      <c r="QNN92" s="5"/>
      <c r="QNO92" s="5"/>
      <c r="QNP92" s="5"/>
      <c r="QNQ92" s="5"/>
      <c r="QNR92" s="5"/>
      <c r="QNS92" s="5"/>
      <c r="QNT92" s="5"/>
      <c r="QNU92" s="5"/>
      <c r="QNV92" s="5"/>
      <c r="QNW92" s="5"/>
      <c r="QNX92" s="5"/>
      <c r="QNY92" s="5"/>
      <c r="QNZ92" s="5"/>
      <c r="QOA92" s="5"/>
      <c r="QOB92" s="5"/>
      <c r="QOC92" s="5"/>
      <c r="QOD92" s="5"/>
      <c r="QOE92" s="5"/>
      <c r="QOF92" s="5"/>
      <c r="QOG92" s="5"/>
      <c r="QOH92" s="5"/>
      <c r="QOI92" s="5"/>
      <c r="QOJ92" s="5"/>
      <c r="QOK92" s="5"/>
      <c r="QOL92" s="5"/>
      <c r="QOM92" s="5"/>
      <c r="QON92" s="5"/>
      <c r="QOO92" s="5"/>
      <c r="QOP92" s="5"/>
      <c r="QOQ92" s="5"/>
      <c r="QOR92" s="5"/>
      <c r="QOS92" s="5"/>
      <c r="QOT92" s="5"/>
      <c r="QOU92" s="5"/>
      <c r="QOV92" s="5"/>
      <c r="QOW92" s="5"/>
      <c r="QOX92" s="5"/>
      <c r="QOY92" s="5"/>
      <c r="QOZ92" s="5"/>
      <c r="QPA92" s="5"/>
      <c r="QPB92" s="5"/>
      <c r="QPC92" s="5"/>
      <c r="QPD92" s="5"/>
      <c r="QPE92" s="5"/>
      <c r="QPF92" s="5"/>
      <c r="QPG92" s="5"/>
      <c r="QPH92" s="5"/>
      <c r="QPI92" s="5"/>
      <c r="QPJ92" s="5"/>
      <c r="QPK92" s="5"/>
      <c r="QPL92" s="5"/>
      <c r="QPM92" s="5"/>
      <c r="QPN92" s="5"/>
      <c r="QPO92" s="5"/>
      <c r="QPP92" s="5"/>
      <c r="QPQ92" s="5"/>
      <c r="QPR92" s="5"/>
      <c r="QPS92" s="5"/>
      <c r="QPT92" s="5"/>
      <c r="QPU92" s="5"/>
      <c r="QPV92" s="5"/>
      <c r="QPW92" s="5"/>
      <c r="QPX92" s="5"/>
      <c r="QPY92" s="5"/>
      <c r="QPZ92" s="5"/>
      <c r="QQA92" s="5"/>
      <c r="QQB92" s="5"/>
      <c r="QQC92" s="5"/>
      <c r="QQD92" s="5"/>
      <c r="QQE92" s="5"/>
      <c r="QQF92" s="5"/>
      <c r="QQG92" s="5"/>
      <c r="QQH92" s="5"/>
      <c r="QQI92" s="5"/>
      <c r="QQJ92" s="5"/>
      <c r="QQK92" s="5"/>
      <c r="QQL92" s="5"/>
      <c r="QQM92" s="5"/>
      <c r="QQN92" s="5"/>
      <c r="QQO92" s="5"/>
      <c r="QQP92" s="5"/>
      <c r="QQQ92" s="5"/>
      <c r="QQR92" s="5"/>
      <c r="QQS92" s="5"/>
      <c r="QQT92" s="5"/>
      <c r="QQU92" s="5"/>
      <c r="QQV92" s="5"/>
      <c r="QQW92" s="5"/>
      <c r="QQX92" s="5"/>
      <c r="QQY92" s="5"/>
      <c r="QQZ92" s="5"/>
      <c r="QRA92" s="5"/>
      <c r="QRB92" s="5"/>
      <c r="QRC92" s="5"/>
      <c r="QRD92" s="5"/>
      <c r="QRE92" s="5"/>
      <c r="QRF92" s="5"/>
      <c r="QRG92" s="5"/>
      <c r="QRH92" s="5"/>
      <c r="QRI92" s="5"/>
      <c r="QRJ92" s="5"/>
      <c r="QRK92" s="5"/>
      <c r="QRL92" s="5"/>
      <c r="QRM92" s="5"/>
      <c r="QRN92" s="5"/>
      <c r="QRO92" s="5"/>
      <c r="QRP92" s="5"/>
      <c r="QRQ92" s="5"/>
      <c r="QRR92" s="5"/>
      <c r="QRS92" s="5"/>
      <c r="QRT92" s="5"/>
      <c r="QRU92" s="5"/>
      <c r="QRV92" s="5"/>
      <c r="QRW92" s="5"/>
      <c r="QRX92" s="5"/>
      <c r="QRY92" s="5"/>
      <c r="QRZ92" s="5"/>
      <c r="QSA92" s="5"/>
      <c r="QSB92" s="5"/>
      <c r="QSC92" s="5"/>
      <c r="QSD92" s="5"/>
      <c r="QSE92" s="5"/>
      <c r="QSF92" s="5"/>
      <c r="QSG92" s="5"/>
      <c r="QSH92" s="5"/>
      <c r="QSI92" s="5"/>
      <c r="QSJ92" s="5"/>
      <c r="QSK92" s="5"/>
      <c r="QSL92" s="5"/>
      <c r="QSM92" s="5"/>
      <c r="QSN92" s="5"/>
      <c r="QSO92" s="5"/>
      <c r="QSP92" s="5"/>
      <c r="QSQ92" s="5"/>
      <c r="QSR92" s="5"/>
      <c r="QSS92" s="5"/>
      <c r="QST92" s="5"/>
      <c r="QSU92" s="5"/>
      <c r="QSV92" s="5"/>
      <c r="QSW92" s="5"/>
      <c r="QSX92" s="5"/>
      <c r="QSY92" s="5"/>
      <c r="QSZ92" s="5"/>
      <c r="QTA92" s="5"/>
      <c r="QTB92" s="5"/>
      <c r="QTC92" s="5"/>
      <c r="QTD92" s="5"/>
      <c r="QTE92" s="5"/>
      <c r="QTF92" s="5"/>
      <c r="QTG92" s="5"/>
      <c r="QTH92" s="5"/>
      <c r="QTI92" s="5"/>
      <c r="QTJ92" s="5"/>
      <c r="QTK92" s="5"/>
      <c r="QTL92" s="5"/>
      <c r="QTM92" s="5"/>
      <c r="QTN92" s="5"/>
      <c r="QTO92" s="5"/>
      <c r="QTP92" s="5"/>
      <c r="QTQ92" s="5"/>
      <c r="QTR92" s="5"/>
      <c r="QTS92" s="5"/>
      <c r="QTT92" s="5"/>
      <c r="QTU92" s="5"/>
      <c r="QTV92" s="5"/>
      <c r="QTW92" s="5"/>
      <c r="QTX92" s="5"/>
      <c r="QTY92" s="5"/>
      <c r="QTZ92" s="5"/>
      <c r="QUA92" s="5"/>
      <c r="QUB92" s="5"/>
      <c r="QUC92" s="5"/>
      <c r="QUD92" s="5"/>
      <c r="QUE92" s="5"/>
      <c r="QUF92" s="5"/>
      <c r="QUG92" s="5"/>
      <c r="QUH92" s="5"/>
      <c r="QUI92" s="5"/>
      <c r="QUJ92" s="5"/>
      <c r="QUK92" s="5"/>
      <c r="QUL92" s="5"/>
      <c r="QUM92" s="5"/>
      <c r="QUN92" s="5"/>
      <c r="QUO92" s="5"/>
      <c r="QUP92" s="5"/>
      <c r="QUQ92" s="5"/>
      <c r="QUR92" s="5"/>
      <c r="QUS92" s="5"/>
      <c r="QUT92" s="5"/>
      <c r="QUU92" s="5"/>
      <c r="QUV92" s="5"/>
      <c r="QUW92" s="5"/>
      <c r="QUX92" s="5"/>
      <c r="QUY92" s="5"/>
      <c r="QUZ92" s="5"/>
      <c r="QVA92" s="5"/>
      <c r="QVB92" s="5"/>
      <c r="QVC92" s="5"/>
      <c r="QVD92" s="5"/>
      <c r="QVE92" s="5"/>
      <c r="QVF92" s="5"/>
      <c r="QVG92" s="5"/>
      <c r="QVH92" s="5"/>
      <c r="QVI92" s="5"/>
      <c r="QVJ92" s="5"/>
      <c r="QVK92" s="5"/>
      <c r="QVL92" s="5"/>
      <c r="QVM92" s="5"/>
      <c r="QVN92" s="5"/>
      <c r="QVO92" s="5"/>
      <c r="QVP92" s="5"/>
      <c r="QVQ92" s="5"/>
      <c r="QVR92" s="5"/>
      <c r="QVS92" s="5"/>
      <c r="QVT92" s="5"/>
      <c r="QVU92" s="5"/>
      <c r="QVV92" s="5"/>
      <c r="QVW92" s="5"/>
      <c r="QVX92" s="5"/>
      <c r="QVY92" s="5"/>
      <c r="QVZ92" s="5"/>
      <c r="QWA92" s="5"/>
      <c r="QWB92" s="5"/>
      <c r="QWC92" s="5"/>
      <c r="QWD92" s="5"/>
      <c r="QWE92" s="5"/>
      <c r="QWF92" s="5"/>
      <c r="QWG92" s="5"/>
      <c r="QWH92" s="5"/>
      <c r="QWI92" s="5"/>
      <c r="QWJ92" s="5"/>
      <c r="QWK92" s="5"/>
      <c r="QWL92" s="5"/>
      <c r="QWM92" s="5"/>
      <c r="QWN92" s="5"/>
      <c r="QWO92" s="5"/>
      <c r="QWP92" s="5"/>
      <c r="QWQ92" s="5"/>
      <c r="QWR92" s="5"/>
      <c r="QWS92" s="5"/>
      <c r="QWT92" s="5"/>
      <c r="QWU92" s="5"/>
      <c r="QWV92" s="5"/>
      <c r="QWW92" s="5"/>
      <c r="QWX92" s="5"/>
      <c r="QWY92" s="5"/>
      <c r="QWZ92" s="5"/>
      <c r="QXA92" s="5"/>
      <c r="QXB92" s="5"/>
      <c r="QXC92" s="5"/>
      <c r="QXD92" s="5"/>
      <c r="QXE92" s="5"/>
      <c r="QXF92" s="5"/>
      <c r="QXG92" s="5"/>
      <c r="QXH92" s="5"/>
      <c r="QXI92" s="5"/>
      <c r="QXJ92" s="5"/>
      <c r="QXK92" s="5"/>
      <c r="QXL92" s="5"/>
      <c r="QXM92" s="5"/>
      <c r="QXN92" s="5"/>
      <c r="QXO92" s="5"/>
      <c r="QXP92" s="5"/>
      <c r="QXQ92" s="5"/>
      <c r="QXR92" s="5"/>
      <c r="QXS92" s="5"/>
      <c r="QXT92" s="5"/>
      <c r="QXU92" s="5"/>
      <c r="QXV92" s="5"/>
      <c r="QXW92" s="5"/>
      <c r="QXX92" s="5"/>
      <c r="QXY92" s="5"/>
      <c r="QXZ92" s="5"/>
      <c r="QYA92" s="5"/>
      <c r="QYB92" s="5"/>
      <c r="QYC92" s="5"/>
      <c r="QYD92" s="5"/>
      <c r="QYE92" s="5"/>
      <c r="QYF92" s="5"/>
      <c r="QYG92" s="5"/>
      <c r="QYH92" s="5"/>
      <c r="QYI92" s="5"/>
      <c r="QYJ92" s="5"/>
      <c r="QYK92" s="5"/>
      <c r="QYL92" s="5"/>
      <c r="QYM92" s="5"/>
      <c r="QYN92" s="5"/>
      <c r="QYO92" s="5"/>
      <c r="QYP92" s="5"/>
      <c r="QYQ92" s="5"/>
      <c r="QYR92" s="5"/>
      <c r="QYS92" s="5"/>
      <c r="QYT92" s="5"/>
      <c r="QYU92" s="5"/>
      <c r="QYV92" s="5"/>
      <c r="QYW92" s="5"/>
      <c r="QYX92" s="5"/>
      <c r="QYY92" s="5"/>
      <c r="QYZ92" s="5"/>
      <c r="QZA92" s="5"/>
      <c r="QZB92" s="5"/>
      <c r="QZC92" s="5"/>
      <c r="QZD92" s="5"/>
      <c r="QZE92" s="5"/>
      <c r="QZF92" s="5"/>
      <c r="QZG92" s="5"/>
      <c r="QZH92" s="5"/>
      <c r="QZI92" s="5"/>
      <c r="QZJ92" s="5"/>
      <c r="QZK92" s="5"/>
      <c r="QZL92" s="5"/>
      <c r="QZM92" s="5"/>
      <c r="QZN92" s="5"/>
      <c r="QZO92" s="5"/>
      <c r="QZP92" s="5"/>
      <c r="QZQ92" s="5"/>
      <c r="QZR92" s="5"/>
      <c r="QZS92" s="5"/>
      <c r="QZT92" s="5"/>
      <c r="QZU92" s="5"/>
      <c r="QZV92" s="5"/>
      <c r="QZW92" s="5"/>
      <c r="QZX92" s="5"/>
      <c r="QZY92" s="5"/>
      <c r="QZZ92" s="5"/>
      <c r="RAA92" s="5"/>
      <c r="RAB92" s="5"/>
      <c r="RAC92" s="5"/>
      <c r="RAD92" s="5"/>
      <c r="RAE92" s="5"/>
      <c r="RAF92" s="5"/>
      <c r="RAG92" s="5"/>
      <c r="RAH92" s="5"/>
      <c r="RAI92" s="5"/>
      <c r="RAJ92" s="5"/>
      <c r="RAK92" s="5"/>
      <c r="RAL92" s="5"/>
      <c r="RAM92" s="5"/>
      <c r="RAN92" s="5"/>
      <c r="RAO92" s="5"/>
      <c r="RAP92" s="5"/>
      <c r="RAQ92" s="5"/>
      <c r="RAR92" s="5"/>
      <c r="RAS92" s="5"/>
      <c r="RAT92" s="5"/>
      <c r="RAU92" s="5"/>
      <c r="RAV92" s="5"/>
      <c r="RAW92" s="5"/>
      <c r="RAX92" s="5"/>
      <c r="RAY92" s="5"/>
      <c r="RAZ92" s="5"/>
      <c r="RBA92" s="5"/>
      <c r="RBB92" s="5"/>
      <c r="RBC92" s="5"/>
      <c r="RBD92" s="5"/>
      <c r="RBE92" s="5"/>
      <c r="RBF92" s="5"/>
      <c r="RBG92" s="5"/>
      <c r="RBH92" s="5"/>
      <c r="RBI92" s="5"/>
      <c r="RBJ92" s="5"/>
      <c r="RBK92" s="5"/>
      <c r="RBL92" s="5"/>
      <c r="RBM92" s="5"/>
      <c r="RBN92" s="5"/>
      <c r="RBO92" s="5"/>
      <c r="RBP92" s="5"/>
      <c r="RBQ92" s="5"/>
      <c r="RBR92" s="5"/>
      <c r="RBS92" s="5"/>
      <c r="RBT92" s="5"/>
      <c r="RBU92" s="5"/>
      <c r="RBV92" s="5"/>
      <c r="RBW92" s="5"/>
      <c r="RBX92" s="5"/>
      <c r="RBY92" s="5"/>
      <c r="RBZ92" s="5"/>
      <c r="RCA92" s="5"/>
      <c r="RCB92" s="5"/>
      <c r="RCC92" s="5"/>
      <c r="RCD92" s="5"/>
      <c r="RCE92" s="5"/>
      <c r="RCF92" s="5"/>
      <c r="RCG92" s="5"/>
      <c r="RCH92" s="5"/>
      <c r="RCI92" s="5"/>
      <c r="RCJ92" s="5"/>
      <c r="RCK92" s="5"/>
      <c r="RCL92" s="5"/>
      <c r="RCM92" s="5"/>
      <c r="RCN92" s="5"/>
      <c r="RCO92" s="5"/>
      <c r="RCP92" s="5"/>
      <c r="RCQ92" s="5"/>
      <c r="RCR92" s="5"/>
      <c r="RCS92" s="5"/>
      <c r="RCT92" s="5"/>
      <c r="RCU92" s="5"/>
      <c r="RCV92" s="5"/>
      <c r="RCW92" s="5"/>
      <c r="RCX92" s="5"/>
      <c r="RCY92" s="5"/>
      <c r="RCZ92" s="5"/>
      <c r="RDA92" s="5"/>
      <c r="RDB92" s="5"/>
      <c r="RDC92" s="5"/>
      <c r="RDD92" s="5"/>
      <c r="RDE92" s="5"/>
      <c r="RDF92" s="5"/>
      <c r="RDG92" s="5"/>
      <c r="RDH92" s="5"/>
      <c r="RDI92" s="5"/>
      <c r="RDJ92" s="5"/>
      <c r="RDK92" s="5"/>
      <c r="RDL92" s="5"/>
      <c r="RDM92" s="5"/>
      <c r="RDN92" s="5"/>
      <c r="RDO92" s="5"/>
      <c r="RDP92" s="5"/>
      <c r="RDQ92" s="5"/>
      <c r="RDR92" s="5"/>
      <c r="RDS92" s="5"/>
      <c r="RDT92" s="5"/>
      <c r="RDU92" s="5"/>
      <c r="RDV92" s="5"/>
      <c r="RDW92" s="5"/>
      <c r="RDX92" s="5"/>
      <c r="RDY92" s="5"/>
      <c r="RDZ92" s="5"/>
      <c r="REA92" s="5"/>
      <c r="REB92" s="5"/>
      <c r="REC92" s="5"/>
      <c r="RED92" s="5"/>
      <c r="REE92" s="5"/>
      <c r="REF92" s="5"/>
      <c r="REG92" s="5"/>
      <c r="REH92" s="5"/>
      <c r="REI92" s="5"/>
      <c r="REJ92" s="5"/>
      <c r="REK92" s="5"/>
      <c r="REL92" s="5"/>
      <c r="REM92" s="5"/>
      <c r="REN92" s="5"/>
      <c r="REO92" s="5"/>
      <c r="REP92" s="5"/>
      <c r="REQ92" s="5"/>
      <c r="RER92" s="5"/>
      <c r="RES92" s="5"/>
      <c r="RET92" s="5"/>
      <c r="REU92" s="5"/>
      <c r="REV92" s="5"/>
      <c r="REW92" s="5"/>
      <c r="REX92" s="5"/>
      <c r="REY92" s="5"/>
      <c r="REZ92" s="5"/>
      <c r="RFA92" s="5"/>
      <c r="RFB92" s="5"/>
      <c r="RFC92" s="5"/>
      <c r="RFD92" s="5"/>
      <c r="RFE92" s="5"/>
      <c r="RFF92" s="5"/>
      <c r="RFG92" s="5"/>
      <c r="RFH92" s="5"/>
      <c r="RFI92" s="5"/>
      <c r="RFJ92" s="5"/>
      <c r="RFK92" s="5"/>
      <c r="RFL92" s="5"/>
      <c r="RFM92" s="5"/>
      <c r="RFN92" s="5"/>
      <c r="RFO92" s="5"/>
      <c r="RFP92" s="5"/>
      <c r="RFQ92" s="5"/>
      <c r="RFR92" s="5"/>
      <c r="RFS92" s="5"/>
      <c r="RFT92" s="5"/>
      <c r="RFU92" s="5"/>
      <c r="RFV92" s="5"/>
      <c r="RFW92" s="5"/>
      <c r="RFX92" s="5"/>
      <c r="RFY92" s="5"/>
      <c r="RFZ92" s="5"/>
      <c r="RGA92" s="5"/>
      <c r="RGB92" s="5"/>
      <c r="RGC92" s="5"/>
      <c r="RGD92" s="5"/>
      <c r="RGE92" s="5"/>
      <c r="RGF92" s="5"/>
      <c r="RGG92" s="5"/>
      <c r="RGH92" s="5"/>
      <c r="RGI92" s="5"/>
      <c r="RGJ92" s="5"/>
      <c r="RGK92" s="5"/>
      <c r="RGL92" s="5"/>
      <c r="RGM92" s="5"/>
      <c r="RGN92" s="5"/>
      <c r="RGO92" s="5"/>
      <c r="RGP92" s="5"/>
      <c r="RGQ92" s="5"/>
      <c r="RGR92" s="5"/>
      <c r="RGS92" s="5"/>
      <c r="RGT92" s="5"/>
      <c r="RGU92" s="5"/>
      <c r="RGV92" s="5"/>
      <c r="RGW92" s="5"/>
      <c r="RGX92" s="5"/>
      <c r="RGY92" s="5"/>
      <c r="RGZ92" s="5"/>
      <c r="RHA92" s="5"/>
      <c r="RHB92" s="5"/>
      <c r="RHC92" s="5"/>
      <c r="RHD92" s="5"/>
      <c r="RHE92" s="5"/>
      <c r="RHF92" s="5"/>
      <c r="RHG92" s="5"/>
      <c r="RHH92" s="5"/>
      <c r="RHI92" s="5"/>
      <c r="RHJ92" s="5"/>
      <c r="RHK92" s="5"/>
      <c r="RHL92" s="5"/>
      <c r="RHM92" s="5"/>
      <c r="RHN92" s="5"/>
      <c r="RHO92" s="5"/>
      <c r="RHP92" s="5"/>
      <c r="RHQ92" s="5"/>
      <c r="RHR92" s="5"/>
      <c r="RHS92" s="5"/>
      <c r="RHT92" s="5"/>
      <c r="RHU92" s="5"/>
      <c r="RHV92" s="5"/>
      <c r="RHW92" s="5"/>
      <c r="RHX92" s="5"/>
      <c r="RHY92" s="5"/>
      <c r="RHZ92" s="5"/>
      <c r="RIA92" s="5"/>
      <c r="RIB92" s="5"/>
      <c r="RIC92" s="5"/>
      <c r="RID92" s="5"/>
      <c r="RIE92" s="5"/>
      <c r="RIF92" s="5"/>
      <c r="RIG92" s="5"/>
      <c r="RIH92" s="5"/>
      <c r="RII92" s="5"/>
      <c r="RIJ92" s="5"/>
      <c r="RIK92" s="5"/>
      <c r="RIL92" s="5"/>
      <c r="RIM92" s="5"/>
      <c r="RIN92" s="5"/>
      <c r="RIO92" s="5"/>
      <c r="RIP92" s="5"/>
      <c r="RIQ92" s="5"/>
      <c r="RIR92" s="5"/>
      <c r="RIS92" s="5"/>
      <c r="RIT92" s="5"/>
      <c r="RIU92" s="5"/>
      <c r="RIV92" s="5"/>
      <c r="RIW92" s="5"/>
      <c r="RIX92" s="5"/>
      <c r="RIY92" s="5"/>
      <c r="RIZ92" s="5"/>
      <c r="RJA92" s="5"/>
      <c r="RJB92" s="5"/>
      <c r="RJC92" s="5"/>
      <c r="RJD92" s="5"/>
      <c r="RJE92" s="5"/>
      <c r="RJF92" s="5"/>
      <c r="RJG92" s="5"/>
      <c r="RJH92" s="5"/>
      <c r="RJI92" s="5"/>
      <c r="RJJ92" s="5"/>
      <c r="RJK92" s="5"/>
      <c r="RJL92" s="5"/>
      <c r="RJM92" s="5"/>
      <c r="RJN92" s="5"/>
      <c r="RJO92" s="5"/>
      <c r="RJP92" s="5"/>
      <c r="RJQ92" s="5"/>
      <c r="RJR92" s="5"/>
      <c r="RJS92" s="5"/>
      <c r="RJT92" s="5"/>
      <c r="RJU92" s="5"/>
      <c r="RJV92" s="5"/>
      <c r="RJW92" s="5"/>
      <c r="RJX92" s="5"/>
      <c r="RJY92" s="5"/>
      <c r="RJZ92" s="5"/>
      <c r="RKA92" s="5"/>
      <c r="RKB92" s="5"/>
      <c r="RKC92" s="5"/>
      <c r="RKD92" s="5"/>
      <c r="RKE92" s="5"/>
      <c r="RKF92" s="5"/>
      <c r="RKG92" s="5"/>
      <c r="RKH92" s="5"/>
      <c r="RKI92" s="5"/>
      <c r="RKJ92" s="5"/>
      <c r="RKK92" s="5"/>
      <c r="RKL92" s="5"/>
      <c r="RKM92" s="5"/>
      <c r="RKN92" s="5"/>
      <c r="RKO92" s="5"/>
      <c r="RKP92" s="5"/>
      <c r="RKQ92" s="5"/>
      <c r="RKR92" s="5"/>
      <c r="RKS92" s="5"/>
      <c r="RKT92" s="5"/>
      <c r="RKU92" s="5"/>
      <c r="RKV92" s="5"/>
      <c r="RKW92" s="5"/>
      <c r="RKX92" s="5"/>
      <c r="RKY92" s="5"/>
      <c r="RKZ92" s="5"/>
      <c r="RLA92" s="5"/>
      <c r="RLB92" s="5"/>
      <c r="RLC92" s="5"/>
      <c r="RLD92" s="5"/>
      <c r="RLE92" s="5"/>
      <c r="RLF92" s="5"/>
      <c r="RLG92" s="5"/>
      <c r="RLH92" s="5"/>
      <c r="RLI92" s="5"/>
      <c r="RLJ92" s="5"/>
      <c r="RLK92" s="5"/>
      <c r="RLL92" s="5"/>
      <c r="RLM92" s="5"/>
      <c r="RLN92" s="5"/>
      <c r="RLO92" s="5"/>
      <c r="RLP92" s="5"/>
      <c r="RLQ92" s="5"/>
      <c r="RLR92" s="5"/>
      <c r="RLS92" s="5"/>
      <c r="RLT92" s="5"/>
      <c r="RLU92" s="5"/>
      <c r="RLV92" s="5"/>
      <c r="RLW92" s="5"/>
      <c r="RLX92" s="5"/>
      <c r="RLY92" s="5"/>
      <c r="RLZ92" s="5"/>
      <c r="RMA92" s="5"/>
      <c r="RMB92" s="5"/>
      <c r="RMC92" s="5"/>
      <c r="RMD92" s="5"/>
      <c r="RME92" s="5"/>
      <c r="RMF92" s="5"/>
      <c r="RMG92" s="5"/>
      <c r="RMH92" s="5"/>
      <c r="RMI92" s="5"/>
      <c r="RMJ92" s="5"/>
      <c r="RMK92" s="5"/>
      <c r="RML92" s="5"/>
      <c r="RMM92" s="5"/>
      <c r="RMN92" s="5"/>
      <c r="RMO92" s="5"/>
      <c r="RMP92" s="5"/>
      <c r="RMQ92" s="5"/>
      <c r="RMR92" s="5"/>
      <c r="RMS92" s="5"/>
      <c r="RMT92" s="5"/>
      <c r="RMU92" s="5"/>
      <c r="RMV92" s="5"/>
      <c r="RMW92" s="5"/>
      <c r="RMX92" s="5"/>
      <c r="RMY92" s="5"/>
      <c r="RMZ92" s="5"/>
      <c r="RNA92" s="5"/>
      <c r="RNB92" s="5"/>
      <c r="RNC92" s="5"/>
      <c r="RND92" s="5"/>
      <c r="RNE92" s="5"/>
      <c r="RNF92" s="5"/>
      <c r="RNG92" s="5"/>
      <c r="RNH92" s="5"/>
      <c r="RNI92" s="5"/>
      <c r="RNJ92" s="5"/>
      <c r="RNK92" s="5"/>
      <c r="RNL92" s="5"/>
      <c r="RNM92" s="5"/>
      <c r="RNN92" s="5"/>
      <c r="RNO92" s="5"/>
      <c r="RNP92" s="5"/>
      <c r="RNQ92" s="5"/>
      <c r="RNR92" s="5"/>
      <c r="RNS92" s="5"/>
      <c r="RNT92" s="5"/>
      <c r="RNU92" s="5"/>
      <c r="RNV92" s="5"/>
      <c r="RNW92" s="5"/>
      <c r="RNX92" s="5"/>
      <c r="RNY92" s="5"/>
      <c r="RNZ92" s="5"/>
      <c r="ROA92" s="5"/>
      <c r="ROB92" s="5"/>
      <c r="ROC92" s="5"/>
      <c r="ROD92" s="5"/>
      <c r="ROE92" s="5"/>
      <c r="ROF92" s="5"/>
      <c r="ROG92" s="5"/>
      <c r="ROH92" s="5"/>
      <c r="ROI92" s="5"/>
      <c r="ROJ92" s="5"/>
      <c r="ROK92" s="5"/>
      <c r="ROL92" s="5"/>
      <c r="ROM92" s="5"/>
      <c r="RON92" s="5"/>
      <c r="ROO92" s="5"/>
      <c r="ROP92" s="5"/>
      <c r="ROQ92" s="5"/>
      <c r="ROR92" s="5"/>
      <c r="ROS92" s="5"/>
      <c r="ROT92" s="5"/>
      <c r="ROU92" s="5"/>
      <c r="ROV92" s="5"/>
      <c r="ROW92" s="5"/>
      <c r="ROX92" s="5"/>
      <c r="ROY92" s="5"/>
      <c r="ROZ92" s="5"/>
      <c r="RPA92" s="5"/>
      <c r="RPB92" s="5"/>
      <c r="RPC92" s="5"/>
      <c r="RPD92" s="5"/>
      <c r="RPE92" s="5"/>
      <c r="RPF92" s="5"/>
      <c r="RPG92" s="5"/>
      <c r="RPH92" s="5"/>
      <c r="RPI92" s="5"/>
      <c r="RPJ92" s="5"/>
      <c r="RPK92" s="5"/>
      <c r="RPL92" s="5"/>
      <c r="RPM92" s="5"/>
      <c r="RPN92" s="5"/>
      <c r="RPO92" s="5"/>
      <c r="RPP92" s="5"/>
      <c r="RPQ92" s="5"/>
      <c r="RPR92" s="5"/>
      <c r="RPS92" s="5"/>
      <c r="RPT92" s="5"/>
      <c r="RPU92" s="5"/>
      <c r="RPV92" s="5"/>
      <c r="RPW92" s="5"/>
      <c r="RPX92" s="5"/>
      <c r="RPY92" s="5"/>
      <c r="RPZ92" s="5"/>
      <c r="RQA92" s="5"/>
      <c r="RQB92" s="5"/>
      <c r="RQC92" s="5"/>
      <c r="RQD92" s="5"/>
      <c r="RQE92" s="5"/>
      <c r="RQF92" s="5"/>
      <c r="RQG92" s="5"/>
      <c r="RQH92" s="5"/>
      <c r="RQI92" s="5"/>
      <c r="RQJ92" s="5"/>
      <c r="RQK92" s="5"/>
      <c r="RQL92" s="5"/>
      <c r="RQM92" s="5"/>
      <c r="RQN92" s="5"/>
      <c r="RQO92" s="5"/>
      <c r="RQP92" s="5"/>
      <c r="RQQ92" s="5"/>
      <c r="RQR92" s="5"/>
      <c r="RQS92" s="5"/>
      <c r="RQT92" s="5"/>
      <c r="RQU92" s="5"/>
      <c r="RQV92" s="5"/>
      <c r="RQW92" s="5"/>
      <c r="RQX92" s="5"/>
      <c r="RQY92" s="5"/>
      <c r="RQZ92" s="5"/>
      <c r="RRA92" s="5"/>
      <c r="RRB92" s="5"/>
      <c r="RRC92" s="5"/>
      <c r="RRD92" s="5"/>
      <c r="RRE92" s="5"/>
      <c r="RRF92" s="5"/>
      <c r="RRG92" s="5"/>
      <c r="RRH92" s="5"/>
      <c r="RRI92" s="5"/>
      <c r="RRJ92" s="5"/>
      <c r="RRK92" s="5"/>
      <c r="RRL92" s="5"/>
      <c r="RRM92" s="5"/>
      <c r="RRN92" s="5"/>
      <c r="RRO92" s="5"/>
      <c r="RRP92" s="5"/>
      <c r="RRQ92" s="5"/>
      <c r="RRR92" s="5"/>
      <c r="RRS92" s="5"/>
      <c r="RRT92" s="5"/>
      <c r="RRU92" s="5"/>
      <c r="RRV92" s="5"/>
      <c r="RRW92" s="5"/>
      <c r="RRX92" s="5"/>
      <c r="RRY92" s="5"/>
      <c r="RRZ92" s="5"/>
      <c r="RSA92" s="5"/>
      <c r="RSB92" s="5"/>
      <c r="RSC92" s="5"/>
      <c r="RSD92" s="5"/>
      <c r="RSE92" s="5"/>
      <c r="RSF92" s="5"/>
      <c r="RSG92" s="5"/>
      <c r="RSH92" s="5"/>
      <c r="RSI92" s="5"/>
      <c r="RSJ92" s="5"/>
      <c r="RSK92" s="5"/>
      <c r="RSL92" s="5"/>
      <c r="RSM92" s="5"/>
      <c r="RSN92" s="5"/>
      <c r="RSO92" s="5"/>
      <c r="RSP92" s="5"/>
      <c r="RSQ92" s="5"/>
      <c r="RSR92" s="5"/>
      <c r="RSS92" s="5"/>
      <c r="RST92" s="5"/>
      <c r="RSU92" s="5"/>
      <c r="RSV92" s="5"/>
      <c r="RSW92" s="5"/>
      <c r="RSX92" s="5"/>
      <c r="RSY92" s="5"/>
      <c r="RSZ92" s="5"/>
      <c r="RTA92" s="5"/>
      <c r="RTB92" s="5"/>
      <c r="RTC92" s="5"/>
      <c r="RTD92" s="5"/>
      <c r="RTE92" s="5"/>
      <c r="RTF92" s="5"/>
      <c r="RTG92" s="5"/>
      <c r="RTH92" s="5"/>
      <c r="RTI92" s="5"/>
      <c r="RTJ92" s="5"/>
      <c r="RTK92" s="5"/>
      <c r="RTL92" s="5"/>
      <c r="RTM92" s="5"/>
      <c r="RTN92" s="5"/>
      <c r="RTO92" s="5"/>
      <c r="RTP92" s="5"/>
      <c r="RTQ92" s="5"/>
      <c r="RTR92" s="5"/>
      <c r="RTS92" s="5"/>
      <c r="RTT92" s="5"/>
      <c r="RTU92" s="5"/>
      <c r="RTV92" s="5"/>
      <c r="RTW92" s="5"/>
      <c r="RTX92" s="5"/>
      <c r="RTY92" s="5"/>
      <c r="RTZ92" s="5"/>
      <c r="RUA92" s="5"/>
      <c r="RUB92" s="5"/>
      <c r="RUC92" s="5"/>
      <c r="RUD92" s="5"/>
      <c r="RUE92" s="5"/>
      <c r="RUF92" s="5"/>
      <c r="RUG92" s="5"/>
      <c r="RUH92" s="5"/>
      <c r="RUI92" s="5"/>
      <c r="RUJ92" s="5"/>
      <c r="RUK92" s="5"/>
      <c r="RUL92" s="5"/>
      <c r="RUM92" s="5"/>
      <c r="RUN92" s="5"/>
      <c r="RUO92" s="5"/>
      <c r="RUP92" s="5"/>
      <c r="RUQ92" s="5"/>
      <c r="RUR92" s="5"/>
      <c r="RUS92" s="5"/>
      <c r="RUT92" s="5"/>
      <c r="RUU92" s="5"/>
      <c r="RUV92" s="5"/>
      <c r="RUW92" s="5"/>
      <c r="RUX92" s="5"/>
      <c r="RUY92" s="5"/>
      <c r="RUZ92" s="5"/>
      <c r="RVA92" s="5"/>
      <c r="RVB92" s="5"/>
      <c r="RVC92" s="5"/>
      <c r="RVD92" s="5"/>
      <c r="RVE92" s="5"/>
      <c r="RVF92" s="5"/>
      <c r="RVG92" s="5"/>
      <c r="RVH92" s="5"/>
      <c r="RVI92" s="5"/>
      <c r="RVJ92" s="5"/>
      <c r="RVK92" s="5"/>
      <c r="RVL92" s="5"/>
      <c r="RVM92" s="5"/>
      <c r="RVN92" s="5"/>
      <c r="RVO92" s="5"/>
      <c r="RVP92" s="5"/>
      <c r="RVQ92" s="5"/>
      <c r="RVR92" s="5"/>
      <c r="RVS92" s="5"/>
      <c r="RVT92" s="5"/>
      <c r="RVU92" s="5"/>
      <c r="RVV92" s="5"/>
      <c r="RVW92" s="5"/>
      <c r="RVX92" s="5"/>
      <c r="RVY92" s="5"/>
      <c r="RVZ92" s="5"/>
      <c r="RWA92" s="5"/>
      <c r="RWB92" s="5"/>
      <c r="RWC92" s="5"/>
      <c r="RWD92" s="5"/>
      <c r="RWE92" s="5"/>
      <c r="RWF92" s="5"/>
      <c r="RWG92" s="5"/>
      <c r="RWH92" s="5"/>
      <c r="RWI92" s="5"/>
      <c r="RWJ92" s="5"/>
      <c r="RWK92" s="5"/>
      <c r="RWL92" s="5"/>
      <c r="RWM92" s="5"/>
      <c r="RWN92" s="5"/>
      <c r="RWO92" s="5"/>
      <c r="RWP92" s="5"/>
      <c r="RWQ92" s="5"/>
      <c r="RWR92" s="5"/>
      <c r="RWS92" s="5"/>
      <c r="RWT92" s="5"/>
      <c r="RWU92" s="5"/>
      <c r="RWV92" s="5"/>
      <c r="RWW92" s="5"/>
      <c r="RWX92" s="5"/>
      <c r="RWY92" s="5"/>
      <c r="RWZ92" s="5"/>
      <c r="RXA92" s="5"/>
      <c r="RXB92" s="5"/>
      <c r="RXC92" s="5"/>
      <c r="RXD92" s="5"/>
      <c r="RXE92" s="5"/>
      <c r="RXF92" s="5"/>
      <c r="RXG92" s="5"/>
      <c r="RXH92" s="5"/>
      <c r="RXI92" s="5"/>
      <c r="RXJ92" s="5"/>
      <c r="RXK92" s="5"/>
      <c r="RXL92" s="5"/>
      <c r="RXM92" s="5"/>
      <c r="RXN92" s="5"/>
      <c r="RXO92" s="5"/>
      <c r="RXP92" s="5"/>
      <c r="RXQ92" s="5"/>
      <c r="RXR92" s="5"/>
      <c r="RXS92" s="5"/>
      <c r="RXT92" s="5"/>
      <c r="RXU92" s="5"/>
      <c r="RXV92" s="5"/>
      <c r="RXW92" s="5"/>
      <c r="RXX92" s="5"/>
      <c r="RXY92" s="5"/>
      <c r="RXZ92" s="5"/>
      <c r="RYA92" s="5"/>
      <c r="RYB92" s="5"/>
      <c r="RYC92" s="5"/>
      <c r="RYD92" s="5"/>
      <c r="RYE92" s="5"/>
      <c r="RYF92" s="5"/>
      <c r="RYG92" s="5"/>
      <c r="RYH92" s="5"/>
      <c r="RYI92" s="5"/>
      <c r="RYJ92" s="5"/>
      <c r="RYK92" s="5"/>
      <c r="RYL92" s="5"/>
      <c r="RYM92" s="5"/>
      <c r="RYN92" s="5"/>
      <c r="RYO92" s="5"/>
      <c r="RYP92" s="5"/>
      <c r="RYQ92" s="5"/>
      <c r="RYR92" s="5"/>
      <c r="RYS92" s="5"/>
      <c r="RYT92" s="5"/>
      <c r="RYU92" s="5"/>
      <c r="RYV92" s="5"/>
      <c r="RYW92" s="5"/>
      <c r="RYX92" s="5"/>
      <c r="RYY92" s="5"/>
      <c r="RYZ92" s="5"/>
      <c r="RZA92" s="5"/>
      <c r="RZB92" s="5"/>
      <c r="RZC92" s="5"/>
      <c r="RZD92" s="5"/>
      <c r="RZE92" s="5"/>
      <c r="RZF92" s="5"/>
      <c r="RZG92" s="5"/>
      <c r="RZH92" s="5"/>
      <c r="RZI92" s="5"/>
      <c r="RZJ92" s="5"/>
      <c r="RZK92" s="5"/>
      <c r="RZL92" s="5"/>
      <c r="RZM92" s="5"/>
      <c r="RZN92" s="5"/>
      <c r="RZO92" s="5"/>
      <c r="RZP92" s="5"/>
      <c r="RZQ92" s="5"/>
      <c r="RZR92" s="5"/>
      <c r="RZS92" s="5"/>
      <c r="RZT92" s="5"/>
      <c r="RZU92" s="5"/>
      <c r="RZV92" s="5"/>
      <c r="RZW92" s="5"/>
      <c r="RZX92" s="5"/>
      <c r="RZY92" s="5"/>
      <c r="RZZ92" s="5"/>
      <c r="SAA92" s="5"/>
      <c r="SAB92" s="5"/>
      <c r="SAC92" s="5"/>
      <c r="SAD92" s="5"/>
      <c r="SAE92" s="5"/>
      <c r="SAF92" s="5"/>
      <c r="SAG92" s="5"/>
      <c r="SAH92" s="5"/>
      <c r="SAI92" s="5"/>
      <c r="SAJ92" s="5"/>
      <c r="SAK92" s="5"/>
      <c r="SAL92" s="5"/>
      <c r="SAM92" s="5"/>
      <c r="SAN92" s="5"/>
      <c r="SAO92" s="5"/>
      <c r="SAP92" s="5"/>
      <c r="SAQ92" s="5"/>
      <c r="SAR92" s="5"/>
      <c r="SAS92" s="5"/>
      <c r="SAT92" s="5"/>
      <c r="SAU92" s="5"/>
      <c r="SAV92" s="5"/>
      <c r="SAW92" s="5"/>
      <c r="SAX92" s="5"/>
      <c r="SAY92" s="5"/>
      <c r="SAZ92" s="5"/>
      <c r="SBA92" s="5"/>
      <c r="SBB92" s="5"/>
      <c r="SBC92" s="5"/>
      <c r="SBD92" s="5"/>
      <c r="SBE92" s="5"/>
      <c r="SBF92" s="5"/>
      <c r="SBG92" s="5"/>
      <c r="SBH92" s="5"/>
      <c r="SBI92" s="5"/>
      <c r="SBJ92" s="5"/>
      <c r="SBK92" s="5"/>
      <c r="SBL92" s="5"/>
      <c r="SBM92" s="5"/>
      <c r="SBN92" s="5"/>
      <c r="SBO92" s="5"/>
      <c r="SBP92" s="5"/>
      <c r="SBQ92" s="5"/>
      <c r="SBR92" s="5"/>
      <c r="SBS92" s="5"/>
      <c r="SBT92" s="5"/>
      <c r="SBU92" s="5"/>
      <c r="SBV92" s="5"/>
      <c r="SBW92" s="5"/>
      <c r="SBX92" s="5"/>
      <c r="SBY92" s="5"/>
      <c r="SBZ92" s="5"/>
      <c r="SCA92" s="5"/>
      <c r="SCB92" s="5"/>
      <c r="SCC92" s="5"/>
      <c r="SCD92" s="5"/>
      <c r="SCE92" s="5"/>
      <c r="SCF92" s="5"/>
      <c r="SCG92" s="5"/>
      <c r="SCH92" s="5"/>
      <c r="SCI92" s="5"/>
      <c r="SCJ92" s="5"/>
      <c r="SCK92" s="5"/>
      <c r="SCL92" s="5"/>
      <c r="SCM92" s="5"/>
      <c r="SCN92" s="5"/>
      <c r="SCO92" s="5"/>
      <c r="SCP92" s="5"/>
      <c r="SCQ92" s="5"/>
      <c r="SCR92" s="5"/>
      <c r="SCS92" s="5"/>
      <c r="SCT92" s="5"/>
      <c r="SCU92" s="5"/>
      <c r="SCV92" s="5"/>
      <c r="SCW92" s="5"/>
      <c r="SCX92" s="5"/>
      <c r="SCY92" s="5"/>
      <c r="SCZ92" s="5"/>
      <c r="SDA92" s="5"/>
      <c r="SDB92" s="5"/>
      <c r="SDC92" s="5"/>
      <c r="SDD92" s="5"/>
      <c r="SDE92" s="5"/>
      <c r="SDF92" s="5"/>
      <c r="SDG92" s="5"/>
      <c r="SDH92" s="5"/>
      <c r="SDI92" s="5"/>
      <c r="SDJ92" s="5"/>
      <c r="SDK92" s="5"/>
      <c r="SDL92" s="5"/>
      <c r="SDM92" s="5"/>
      <c r="SDN92" s="5"/>
      <c r="SDO92" s="5"/>
      <c r="SDP92" s="5"/>
      <c r="SDQ92" s="5"/>
      <c r="SDR92" s="5"/>
      <c r="SDS92" s="5"/>
      <c r="SDT92" s="5"/>
      <c r="SDU92" s="5"/>
      <c r="SDV92" s="5"/>
      <c r="SDW92" s="5"/>
      <c r="SDX92" s="5"/>
      <c r="SDY92" s="5"/>
      <c r="SDZ92" s="5"/>
      <c r="SEA92" s="5"/>
      <c r="SEB92" s="5"/>
      <c r="SEC92" s="5"/>
      <c r="SED92" s="5"/>
      <c r="SEE92" s="5"/>
      <c r="SEF92" s="5"/>
      <c r="SEG92" s="5"/>
      <c r="SEH92" s="5"/>
      <c r="SEI92" s="5"/>
      <c r="SEJ92" s="5"/>
      <c r="SEK92" s="5"/>
      <c r="SEL92" s="5"/>
      <c r="SEM92" s="5"/>
      <c r="SEN92" s="5"/>
      <c r="SEO92" s="5"/>
      <c r="SEP92" s="5"/>
      <c r="SEQ92" s="5"/>
      <c r="SER92" s="5"/>
      <c r="SES92" s="5"/>
      <c r="SET92" s="5"/>
      <c r="SEU92" s="5"/>
      <c r="SEV92" s="5"/>
      <c r="SEW92" s="5"/>
      <c r="SEX92" s="5"/>
      <c r="SEY92" s="5"/>
      <c r="SEZ92" s="5"/>
      <c r="SFA92" s="5"/>
      <c r="SFB92" s="5"/>
      <c r="SFC92" s="5"/>
      <c r="SFD92" s="5"/>
      <c r="SFE92" s="5"/>
      <c r="SFF92" s="5"/>
      <c r="SFG92" s="5"/>
      <c r="SFH92" s="5"/>
      <c r="SFI92" s="5"/>
      <c r="SFJ92" s="5"/>
      <c r="SFK92" s="5"/>
      <c r="SFL92" s="5"/>
      <c r="SFM92" s="5"/>
      <c r="SFN92" s="5"/>
      <c r="SFO92" s="5"/>
      <c r="SFP92" s="5"/>
      <c r="SFQ92" s="5"/>
      <c r="SFR92" s="5"/>
      <c r="SFS92" s="5"/>
      <c r="SFT92" s="5"/>
      <c r="SFU92" s="5"/>
      <c r="SFV92" s="5"/>
      <c r="SFW92" s="5"/>
      <c r="SFX92" s="5"/>
      <c r="SFY92" s="5"/>
      <c r="SFZ92" s="5"/>
      <c r="SGA92" s="5"/>
      <c r="SGB92" s="5"/>
      <c r="SGC92" s="5"/>
      <c r="SGD92" s="5"/>
      <c r="SGE92" s="5"/>
      <c r="SGF92" s="5"/>
      <c r="SGG92" s="5"/>
      <c r="SGH92" s="5"/>
      <c r="SGI92" s="5"/>
      <c r="SGJ92" s="5"/>
      <c r="SGK92" s="5"/>
      <c r="SGL92" s="5"/>
      <c r="SGM92" s="5"/>
      <c r="SGN92" s="5"/>
      <c r="SGO92" s="5"/>
      <c r="SGP92" s="5"/>
      <c r="SGQ92" s="5"/>
      <c r="SGR92" s="5"/>
      <c r="SGS92" s="5"/>
      <c r="SGT92" s="5"/>
      <c r="SGU92" s="5"/>
      <c r="SGV92" s="5"/>
      <c r="SGW92" s="5"/>
      <c r="SGX92" s="5"/>
      <c r="SGY92" s="5"/>
      <c r="SGZ92" s="5"/>
      <c r="SHA92" s="5"/>
      <c r="SHB92" s="5"/>
      <c r="SHC92" s="5"/>
      <c r="SHD92" s="5"/>
      <c r="SHE92" s="5"/>
      <c r="SHF92" s="5"/>
      <c r="SHG92" s="5"/>
      <c r="SHH92" s="5"/>
      <c r="SHI92" s="5"/>
      <c r="SHJ92" s="5"/>
      <c r="SHK92" s="5"/>
      <c r="SHL92" s="5"/>
      <c r="SHM92" s="5"/>
      <c r="SHN92" s="5"/>
      <c r="SHO92" s="5"/>
      <c r="SHP92" s="5"/>
      <c r="SHQ92" s="5"/>
      <c r="SHR92" s="5"/>
      <c r="SHS92" s="5"/>
      <c r="SHT92" s="5"/>
      <c r="SHU92" s="5"/>
      <c r="SHV92" s="5"/>
      <c r="SHW92" s="5"/>
      <c r="SHX92" s="5"/>
      <c r="SHY92" s="5"/>
      <c r="SHZ92" s="5"/>
      <c r="SIA92" s="5"/>
      <c r="SIB92" s="5"/>
      <c r="SIC92" s="5"/>
      <c r="SID92" s="5"/>
      <c r="SIE92" s="5"/>
      <c r="SIF92" s="5"/>
      <c r="SIG92" s="5"/>
      <c r="SIH92" s="5"/>
      <c r="SII92" s="5"/>
      <c r="SIJ92" s="5"/>
      <c r="SIK92" s="5"/>
      <c r="SIL92" s="5"/>
      <c r="SIM92" s="5"/>
      <c r="SIN92" s="5"/>
      <c r="SIO92" s="5"/>
      <c r="SIP92" s="5"/>
      <c r="SIQ92" s="5"/>
      <c r="SIR92" s="5"/>
      <c r="SIS92" s="5"/>
      <c r="SIT92" s="5"/>
      <c r="SIU92" s="5"/>
      <c r="SIV92" s="5"/>
      <c r="SIW92" s="5"/>
      <c r="SIX92" s="5"/>
      <c r="SIY92" s="5"/>
      <c r="SIZ92" s="5"/>
      <c r="SJA92" s="5"/>
      <c r="SJB92" s="5"/>
      <c r="SJC92" s="5"/>
      <c r="SJD92" s="5"/>
      <c r="SJE92" s="5"/>
      <c r="SJF92" s="5"/>
      <c r="SJG92" s="5"/>
      <c r="SJH92" s="5"/>
      <c r="SJI92" s="5"/>
      <c r="SJJ92" s="5"/>
      <c r="SJK92" s="5"/>
      <c r="SJL92" s="5"/>
      <c r="SJM92" s="5"/>
      <c r="SJN92" s="5"/>
      <c r="SJO92" s="5"/>
      <c r="SJP92" s="5"/>
      <c r="SJQ92" s="5"/>
      <c r="SJR92" s="5"/>
      <c r="SJS92" s="5"/>
      <c r="SJT92" s="5"/>
      <c r="SJU92" s="5"/>
      <c r="SJV92" s="5"/>
      <c r="SJW92" s="5"/>
      <c r="SJX92" s="5"/>
      <c r="SJY92" s="5"/>
      <c r="SJZ92" s="5"/>
      <c r="SKA92" s="5"/>
      <c r="SKB92" s="5"/>
      <c r="SKC92" s="5"/>
      <c r="SKD92" s="5"/>
      <c r="SKE92" s="5"/>
      <c r="SKF92" s="5"/>
      <c r="SKG92" s="5"/>
      <c r="SKH92" s="5"/>
      <c r="SKI92" s="5"/>
      <c r="SKJ92" s="5"/>
      <c r="SKK92" s="5"/>
      <c r="SKL92" s="5"/>
      <c r="SKM92" s="5"/>
      <c r="SKN92" s="5"/>
      <c r="SKO92" s="5"/>
      <c r="SKP92" s="5"/>
      <c r="SKQ92" s="5"/>
      <c r="SKR92" s="5"/>
      <c r="SKS92" s="5"/>
      <c r="SKT92" s="5"/>
      <c r="SKU92" s="5"/>
      <c r="SKV92" s="5"/>
      <c r="SKW92" s="5"/>
      <c r="SKX92" s="5"/>
      <c r="SKY92" s="5"/>
      <c r="SKZ92" s="5"/>
      <c r="SLA92" s="5"/>
      <c r="SLB92" s="5"/>
      <c r="SLC92" s="5"/>
      <c r="SLD92" s="5"/>
      <c r="SLE92" s="5"/>
      <c r="SLF92" s="5"/>
      <c r="SLG92" s="5"/>
      <c r="SLH92" s="5"/>
      <c r="SLI92" s="5"/>
      <c r="SLJ92" s="5"/>
      <c r="SLK92" s="5"/>
      <c r="SLL92" s="5"/>
      <c r="SLM92" s="5"/>
      <c r="SLN92" s="5"/>
      <c r="SLO92" s="5"/>
      <c r="SLP92" s="5"/>
      <c r="SLQ92" s="5"/>
      <c r="SLR92" s="5"/>
      <c r="SLS92" s="5"/>
      <c r="SLT92" s="5"/>
      <c r="SLU92" s="5"/>
      <c r="SLV92" s="5"/>
      <c r="SLW92" s="5"/>
      <c r="SLX92" s="5"/>
      <c r="SLY92" s="5"/>
      <c r="SLZ92" s="5"/>
      <c r="SMA92" s="5"/>
      <c r="SMB92" s="5"/>
      <c r="SMC92" s="5"/>
      <c r="SMD92" s="5"/>
      <c r="SME92" s="5"/>
      <c r="SMF92" s="5"/>
      <c r="SMG92" s="5"/>
      <c r="SMH92" s="5"/>
      <c r="SMI92" s="5"/>
      <c r="SMJ92" s="5"/>
      <c r="SMK92" s="5"/>
      <c r="SML92" s="5"/>
      <c r="SMM92" s="5"/>
      <c r="SMN92" s="5"/>
      <c r="SMO92" s="5"/>
      <c r="SMP92" s="5"/>
      <c r="SMQ92" s="5"/>
      <c r="SMR92" s="5"/>
      <c r="SMS92" s="5"/>
      <c r="SMT92" s="5"/>
      <c r="SMU92" s="5"/>
      <c r="SMV92" s="5"/>
      <c r="SMW92" s="5"/>
      <c r="SMX92" s="5"/>
      <c r="SMY92" s="5"/>
      <c r="SMZ92" s="5"/>
      <c r="SNA92" s="5"/>
      <c r="SNB92" s="5"/>
      <c r="SNC92" s="5"/>
      <c r="SND92" s="5"/>
      <c r="SNE92" s="5"/>
      <c r="SNF92" s="5"/>
      <c r="SNG92" s="5"/>
      <c r="SNH92" s="5"/>
      <c r="SNI92" s="5"/>
      <c r="SNJ92" s="5"/>
      <c r="SNK92" s="5"/>
      <c r="SNL92" s="5"/>
      <c r="SNM92" s="5"/>
      <c r="SNN92" s="5"/>
      <c r="SNO92" s="5"/>
      <c r="SNP92" s="5"/>
      <c r="SNQ92" s="5"/>
      <c r="SNR92" s="5"/>
      <c r="SNS92" s="5"/>
      <c r="SNT92" s="5"/>
      <c r="SNU92" s="5"/>
      <c r="SNV92" s="5"/>
      <c r="SNW92" s="5"/>
      <c r="SNX92" s="5"/>
      <c r="SNY92" s="5"/>
      <c r="SNZ92" s="5"/>
      <c r="SOA92" s="5"/>
      <c r="SOB92" s="5"/>
      <c r="SOC92" s="5"/>
      <c r="SOD92" s="5"/>
      <c r="SOE92" s="5"/>
      <c r="SOF92" s="5"/>
      <c r="SOG92" s="5"/>
      <c r="SOH92" s="5"/>
      <c r="SOI92" s="5"/>
      <c r="SOJ92" s="5"/>
      <c r="SOK92" s="5"/>
      <c r="SOL92" s="5"/>
      <c r="SOM92" s="5"/>
      <c r="SON92" s="5"/>
      <c r="SOO92" s="5"/>
      <c r="SOP92" s="5"/>
      <c r="SOQ92" s="5"/>
      <c r="SOR92" s="5"/>
      <c r="SOS92" s="5"/>
      <c r="SOT92" s="5"/>
      <c r="SOU92" s="5"/>
      <c r="SOV92" s="5"/>
      <c r="SOW92" s="5"/>
      <c r="SOX92" s="5"/>
      <c r="SOY92" s="5"/>
      <c r="SOZ92" s="5"/>
      <c r="SPA92" s="5"/>
      <c r="SPB92" s="5"/>
      <c r="SPC92" s="5"/>
      <c r="SPD92" s="5"/>
      <c r="SPE92" s="5"/>
      <c r="SPF92" s="5"/>
      <c r="SPG92" s="5"/>
      <c r="SPH92" s="5"/>
      <c r="SPI92" s="5"/>
      <c r="SPJ92" s="5"/>
      <c r="SPK92" s="5"/>
      <c r="SPL92" s="5"/>
      <c r="SPM92" s="5"/>
      <c r="SPN92" s="5"/>
      <c r="SPO92" s="5"/>
      <c r="SPP92" s="5"/>
      <c r="SPQ92" s="5"/>
      <c r="SPR92" s="5"/>
      <c r="SPS92" s="5"/>
      <c r="SPT92" s="5"/>
      <c r="SPU92" s="5"/>
      <c r="SPV92" s="5"/>
      <c r="SPW92" s="5"/>
      <c r="SPX92" s="5"/>
      <c r="SPY92" s="5"/>
      <c r="SPZ92" s="5"/>
      <c r="SQA92" s="5"/>
      <c r="SQB92" s="5"/>
      <c r="SQC92" s="5"/>
      <c r="SQD92" s="5"/>
      <c r="SQE92" s="5"/>
      <c r="SQF92" s="5"/>
      <c r="SQG92" s="5"/>
      <c r="SQH92" s="5"/>
      <c r="SQI92" s="5"/>
      <c r="SQJ92" s="5"/>
      <c r="SQK92" s="5"/>
      <c r="SQL92" s="5"/>
      <c r="SQM92" s="5"/>
      <c r="SQN92" s="5"/>
      <c r="SQO92" s="5"/>
      <c r="SQP92" s="5"/>
      <c r="SQQ92" s="5"/>
      <c r="SQR92" s="5"/>
      <c r="SQS92" s="5"/>
      <c r="SQT92" s="5"/>
      <c r="SQU92" s="5"/>
      <c r="SQV92" s="5"/>
      <c r="SQW92" s="5"/>
      <c r="SQX92" s="5"/>
      <c r="SQY92" s="5"/>
      <c r="SQZ92" s="5"/>
      <c r="SRA92" s="5"/>
      <c r="SRB92" s="5"/>
      <c r="SRC92" s="5"/>
      <c r="SRD92" s="5"/>
      <c r="SRE92" s="5"/>
      <c r="SRF92" s="5"/>
      <c r="SRG92" s="5"/>
      <c r="SRH92" s="5"/>
      <c r="SRI92" s="5"/>
      <c r="SRJ92" s="5"/>
      <c r="SRK92" s="5"/>
      <c r="SRL92" s="5"/>
      <c r="SRM92" s="5"/>
      <c r="SRN92" s="5"/>
      <c r="SRO92" s="5"/>
      <c r="SRP92" s="5"/>
      <c r="SRQ92" s="5"/>
      <c r="SRR92" s="5"/>
      <c r="SRS92" s="5"/>
      <c r="SRT92" s="5"/>
      <c r="SRU92" s="5"/>
      <c r="SRV92" s="5"/>
      <c r="SRW92" s="5"/>
      <c r="SRX92" s="5"/>
      <c r="SRY92" s="5"/>
      <c r="SRZ92" s="5"/>
      <c r="SSA92" s="5"/>
      <c r="SSB92" s="5"/>
      <c r="SSC92" s="5"/>
      <c r="SSD92" s="5"/>
      <c r="SSE92" s="5"/>
      <c r="SSF92" s="5"/>
      <c r="SSG92" s="5"/>
      <c r="SSH92" s="5"/>
      <c r="SSI92" s="5"/>
      <c r="SSJ92" s="5"/>
      <c r="SSK92" s="5"/>
      <c r="SSL92" s="5"/>
      <c r="SSM92" s="5"/>
      <c r="SSN92" s="5"/>
      <c r="SSO92" s="5"/>
      <c r="SSP92" s="5"/>
      <c r="SSQ92" s="5"/>
      <c r="SSR92" s="5"/>
      <c r="SSS92" s="5"/>
      <c r="SST92" s="5"/>
      <c r="SSU92" s="5"/>
      <c r="SSV92" s="5"/>
      <c r="SSW92" s="5"/>
      <c r="SSX92" s="5"/>
      <c r="SSY92" s="5"/>
      <c r="SSZ92" s="5"/>
      <c r="STA92" s="5"/>
      <c r="STB92" s="5"/>
      <c r="STC92" s="5"/>
      <c r="STD92" s="5"/>
      <c r="STE92" s="5"/>
      <c r="STF92" s="5"/>
      <c r="STG92" s="5"/>
      <c r="STH92" s="5"/>
      <c r="STI92" s="5"/>
      <c r="STJ92" s="5"/>
      <c r="STK92" s="5"/>
      <c r="STL92" s="5"/>
      <c r="STM92" s="5"/>
      <c r="STN92" s="5"/>
      <c r="STO92" s="5"/>
      <c r="STP92" s="5"/>
      <c r="STQ92" s="5"/>
      <c r="STR92" s="5"/>
      <c r="STS92" s="5"/>
      <c r="STT92" s="5"/>
      <c r="STU92" s="5"/>
      <c r="STV92" s="5"/>
      <c r="STW92" s="5"/>
      <c r="STX92" s="5"/>
      <c r="STY92" s="5"/>
      <c r="STZ92" s="5"/>
      <c r="SUA92" s="5"/>
      <c r="SUB92" s="5"/>
      <c r="SUC92" s="5"/>
      <c r="SUD92" s="5"/>
      <c r="SUE92" s="5"/>
      <c r="SUF92" s="5"/>
      <c r="SUG92" s="5"/>
      <c r="SUH92" s="5"/>
      <c r="SUI92" s="5"/>
      <c r="SUJ92" s="5"/>
      <c r="SUK92" s="5"/>
      <c r="SUL92" s="5"/>
      <c r="SUM92" s="5"/>
      <c r="SUN92" s="5"/>
      <c r="SUO92" s="5"/>
      <c r="SUP92" s="5"/>
      <c r="SUQ92" s="5"/>
      <c r="SUR92" s="5"/>
      <c r="SUS92" s="5"/>
      <c r="SUT92" s="5"/>
      <c r="SUU92" s="5"/>
      <c r="SUV92" s="5"/>
      <c r="SUW92" s="5"/>
      <c r="SUX92" s="5"/>
      <c r="SUY92" s="5"/>
      <c r="SUZ92" s="5"/>
      <c r="SVA92" s="5"/>
      <c r="SVB92" s="5"/>
      <c r="SVC92" s="5"/>
      <c r="SVD92" s="5"/>
      <c r="SVE92" s="5"/>
      <c r="SVF92" s="5"/>
      <c r="SVG92" s="5"/>
      <c r="SVH92" s="5"/>
      <c r="SVI92" s="5"/>
      <c r="SVJ92" s="5"/>
      <c r="SVK92" s="5"/>
      <c r="SVL92" s="5"/>
      <c r="SVM92" s="5"/>
      <c r="SVN92" s="5"/>
      <c r="SVO92" s="5"/>
      <c r="SVP92" s="5"/>
      <c r="SVQ92" s="5"/>
      <c r="SVR92" s="5"/>
      <c r="SVS92" s="5"/>
      <c r="SVT92" s="5"/>
      <c r="SVU92" s="5"/>
      <c r="SVV92" s="5"/>
      <c r="SVW92" s="5"/>
      <c r="SVX92" s="5"/>
      <c r="SVY92" s="5"/>
      <c r="SVZ92" s="5"/>
      <c r="SWA92" s="5"/>
      <c r="SWB92" s="5"/>
      <c r="SWC92" s="5"/>
      <c r="SWD92" s="5"/>
      <c r="SWE92" s="5"/>
      <c r="SWF92" s="5"/>
      <c r="SWG92" s="5"/>
      <c r="SWH92" s="5"/>
      <c r="SWI92" s="5"/>
      <c r="SWJ92" s="5"/>
      <c r="SWK92" s="5"/>
      <c r="SWL92" s="5"/>
      <c r="SWM92" s="5"/>
      <c r="SWN92" s="5"/>
      <c r="SWO92" s="5"/>
      <c r="SWP92" s="5"/>
      <c r="SWQ92" s="5"/>
      <c r="SWR92" s="5"/>
      <c r="SWS92" s="5"/>
      <c r="SWT92" s="5"/>
      <c r="SWU92" s="5"/>
      <c r="SWV92" s="5"/>
      <c r="SWW92" s="5"/>
      <c r="SWX92" s="5"/>
      <c r="SWY92" s="5"/>
      <c r="SWZ92" s="5"/>
      <c r="SXA92" s="5"/>
      <c r="SXB92" s="5"/>
      <c r="SXC92" s="5"/>
      <c r="SXD92" s="5"/>
      <c r="SXE92" s="5"/>
      <c r="SXF92" s="5"/>
      <c r="SXG92" s="5"/>
      <c r="SXH92" s="5"/>
      <c r="SXI92" s="5"/>
      <c r="SXJ92" s="5"/>
      <c r="SXK92" s="5"/>
      <c r="SXL92" s="5"/>
      <c r="SXM92" s="5"/>
      <c r="SXN92" s="5"/>
      <c r="SXO92" s="5"/>
      <c r="SXP92" s="5"/>
      <c r="SXQ92" s="5"/>
      <c r="SXR92" s="5"/>
      <c r="SXS92" s="5"/>
      <c r="SXT92" s="5"/>
      <c r="SXU92" s="5"/>
      <c r="SXV92" s="5"/>
      <c r="SXW92" s="5"/>
      <c r="SXX92" s="5"/>
      <c r="SXY92" s="5"/>
      <c r="SXZ92" s="5"/>
      <c r="SYA92" s="5"/>
      <c r="SYB92" s="5"/>
      <c r="SYC92" s="5"/>
      <c r="SYD92" s="5"/>
      <c r="SYE92" s="5"/>
      <c r="SYF92" s="5"/>
      <c r="SYG92" s="5"/>
      <c r="SYH92" s="5"/>
      <c r="SYI92" s="5"/>
      <c r="SYJ92" s="5"/>
      <c r="SYK92" s="5"/>
      <c r="SYL92" s="5"/>
      <c r="SYM92" s="5"/>
      <c r="SYN92" s="5"/>
      <c r="SYO92" s="5"/>
      <c r="SYP92" s="5"/>
      <c r="SYQ92" s="5"/>
      <c r="SYR92" s="5"/>
      <c r="SYS92" s="5"/>
      <c r="SYT92" s="5"/>
      <c r="SYU92" s="5"/>
      <c r="SYV92" s="5"/>
      <c r="SYW92" s="5"/>
      <c r="SYX92" s="5"/>
      <c r="SYY92" s="5"/>
      <c r="SYZ92" s="5"/>
      <c r="SZA92" s="5"/>
      <c r="SZB92" s="5"/>
      <c r="SZC92" s="5"/>
      <c r="SZD92" s="5"/>
      <c r="SZE92" s="5"/>
      <c r="SZF92" s="5"/>
      <c r="SZG92" s="5"/>
      <c r="SZH92" s="5"/>
      <c r="SZI92" s="5"/>
      <c r="SZJ92" s="5"/>
      <c r="SZK92" s="5"/>
      <c r="SZL92" s="5"/>
      <c r="SZM92" s="5"/>
      <c r="SZN92" s="5"/>
      <c r="SZO92" s="5"/>
      <c r="SZP92" s="5"/>
      <c r="SZQ92" s="5"/>
      <c r="SZR92" s="5"/>
      <c r="SZS92" s="5"/>
      <c r="SZT92" s="5"/>
      <c r="SZU92" s="5"/>
      <c r="SZV92" s="5"/>
      <c r="SZW92" s="5"/>
      <c r="SZX92" s="5"/>
      <c r="SZY92" s="5"/>
      <c r="SZZ92" s="5"/>
      <c r="TAA92" s="5"/>
      <c r="TAB92" s="5"/>
      <c r="TAC92" s="5"/>
      <c r="TAD92" s="5"/>
      <c r="TAE92" s="5"/>
      <c r="TAF92" s="5"/>
      <c r="TAG92" s="5"/>
      <c r="TAH92" s="5"/>
      <c r="TAI92" s="5"/>
      <c r="TAJ92" s="5"/>
      <c r="TAK92" s="5"/>
      <c r="TAL92" s="5"/>
      <c r="TAM92" s="5"/>
      <c r="TAN92" s="5"/>
      <c r="TAO92" s="5"/>
      <c r="TAP92" s="5"/>
      <c r="TAQ92" s="5"/>
      <c r="TAR92" s="5"/>
      <c r="TAS92" s="5"/>
      <c r="TAT92" s="5"/>
      <c r="TAU92" s="5"/>
      <c r="TAV92" s="5"/>
      <c r="TAW92" s="5"/>
      <c r="TAX92" s="5"/>
      <c r="TAY92" s="5"/>
      <c r="TAZ92" s="5"/>
      <c r="TBA92" s="5"/>
      <c r="TBB92" s="5"/>
      <c r="TBC92" s="5"/>
      <c r="TBD92" s="5"/>
      <c r="TBE92" s="5"/>
      <c r="TBF92" s="5"/>
      <c r="TBG92" s="5"/>
      <c r="TBH92" s="5"/>
      <c r="TBI92" s="5"/>
      <c r="TBJ92" s="5"/>
      <c r="TBK92" s="5"/>
      <c r="TBL92" s="5"/>
      <c r="TBM92" s="5"/>
      <c r="TBN92" s="5"/>
      <c r="TBO92" s="5"/>
      <c r="TBP92" s="5"/>
      <c r="TBQ92" s="5"/>
      <c r="TBR92" s="5"/>
      <c r="TBS92" s="5"/>
      <c r="TBT92" s="5"/>
      <c r="TBU92" s="5"/>
      <c r="TBV92" s="5"/>
      <c r="TBW92" s="5"/>
      <c r="TBX92" s="5"/>
      <c r="TBY92" s="5"/>
      <c r="TBZ92" s="5"/>
      <c r="TCA92" s="5"/>
      <c r="TCB92" s="5"/>
      <c r="TCC92" s="5"/>
      <c r="TCD92" s="5"/>
      <c r="TCE92" s="5"/>
      <c r="TCF92" s="5"/>
      <c r="TCG92" s="5"/>
      <c r="TCH92" s="5"/>
      <c r="TCI92" s="5"/>
      <c r="TCJ92" s="5"/>
      <c r="TCK92" s="5"/>
      <c r="TCL92" s="5"/>
      <c r="TCM92" s="5"/>
      <c r="TCN92" s="5"/>
      <c r="TCO92" s="5"/>
      <c r="TCP92" s="5"/>
      <c r="TCQ92" s="5"/>
      <c r="TCR92" s="5"/>
      <c r="TCS92" s="5"/>
      <c r="TCT92" s="5"/>
      <c r="TCU92" s="5"/>
      <c r="TCV92" s="5"/>
      <c r="TCW92" s="5"/>
      <c r="TCX92" s="5"/>
      <c r="TCY92" s="5"/>
      <c r="TCZ92" s="5"/>
      <c r="TDA92" s="5"/>
      <c r="TDB92" s="5"/>
      <c r="TDC92" s="5"/>
      <c r="TDD92" s="5"/>
      <c r="TDE92" s="5"/>
      <c r="TDF92" s="5"/>
      <c r="TDG92" s="5"/>
      <c r="TDH92" s="5"/>
      <c r="TDI92" s="5"/>
      <c r="TDJ92" s="5"/>
      <c r="TDK92" s="5"/>
      <c r="TDL92" s="5"/>
      <c r="TDM92" s="5"/>
      <c r="TDN92" s="5"/>
      <c r="TDO92" s="5"/>
      <c r="TDP92" s="5"/>
      <c r="TDQ92" s="5"/>
      <c r="TDR92" s="5"/>
      <c r="TDS92" s="5"/>
      <c r="TDT92" s="5"/>
      <c r="TDU92" s="5"/>
      <c r="TDV92" s="5"/>
      <c r="TDW92" s="5"/>
      <c r="TDX92" s="5"/>
      <c r="TDY92" s="5"/>
      <c r="TDZ92" s="5"/>
      <c r="TEA92" s="5"/>
      <c r="TEB92" s="5"/>
      <c r="TEC92" s="5"/>
      <c r="TED92" s="5"/>
      <c r="TEE92" s="5"/>
      <c r="TEF92" s="5"/>
      <c r="TEG92" s="5"/>
      <c r="TEH92" s="5"/>
      <c r="TEI92" s="5"/>
      <c r="TEJ92" s="5"/>
      <c r="TEK92" s="5"/>
      <c r="TEL92" s="5"/>
      <c r="TEM92" s="5"/>
      <c r="TEN92" s="5"/>
      <c r="TEO92" s="5"/>
      <c r="TEP92" s="5"/>
      <c r="TEQ92" s="5"/>
      <c r="TER92" s="5"/>
      <c r="TES92" s="5"/>
      <c r="TET92" s="5"/>
      <c r="TEU92" s="5"/>
      <c r="TEV92" s="5"/>
      <c r="TEW92" s="5"/>
      <c r="TEX92" s="5"/>
      <c r="TEY92" s="5"/>
      <c r="TEZ92" s="5"/>
      <c r="TFA92" s="5"/>
      <c r="TFB92" s="5"/>
      <c r="TFC92" s="5"/>
      <c r="TFD92" s="5"/>
      <c r="TFE92" s="5"/>
      <c r="TFF92" s="5"/>
      <c r="TFG92" s="5"/>
      <c r="TFH92" s="5"/>
      <c r="TFI92" s="5"/>
      <c r="TFJ92" s="5"/>
      <c r="TFK92" s="5"/>
      <c r="TFL92" s="5"/>
      <c r="TFM92" s="5"/>
      <c r="TFN92" s="5"/>
      <c r="TFO92" s="5"/>
      <c r="TFP92" s="5"/>
      <c r="TFQ92" s="5"/>
      <c r="TFR92" s="5"/>
      <c r="TFS92" s="5"/>
      <c r="TFT92" s="5"/>
      <c r="TFU92" s="5"/>
      <c r="TFV92" s="5"/>
      <c r="TFW92" s="5"/>
      <c r="TFX92" s="5"/>
      <c r="TFY92" s="5"/>
      <c r="TFZ92" s="5"/>
      <c r="TGA92" s="5"/>
      <c r="TGB92" s="5"/>
      <c r="TGC92" s="5"/>
      <c r="TGD92" s="5"/>
      <c r="TGE92" s="5"/>
      <c r="TGF92" s="5"/>
      <c r="TGG92" s="5"/>
      <c r="TGH92" s="5"/>
      <c r="TGI92" s="5"/>
      <c r="TGJ92" s="5"/>
      <c r="TGK92" s="5"/>
      <c r="TGL92" s="5"/>
      <c r="TGM92" s="5"/>
      <c r="TGN92" s="5"/>
      <c r="TGO92" s="5"/>
      <c r="TGP92" s="5"/>
      <c r="TGQ92" s="5"/>
      <c r="TGR92" s="5"/>
      <c r="TGS92" s="5"/>
      <c r="TGT92" s="5"/>
      <c r="TGU92" s="5"/>
      <c r="TGV92" s="5"/>
      <c r="TGW92" s="5"/>
      <c r="TGX92" s="5"/>
      <c r="TGY92" s="5"/>
      <c r="TGZ92" s="5"/>
      <c r="THA92" s="5"/>
      <c r="THB92" s="5"/>
      <c r="THC92" s="5"/>
      <c r="THD92" s="5"/>
      <c r="THE92" s="5"/>
      <c r="THF92" s="5"/>
      <c r="THG92" s="5"/>
      <c r="THH92" s="5"/>
      <c r="THI92" s="5"/>
      <c r="THJ92" s="5"/>
      <c r="THK92" s="5"/>
      <c r="THL92" s="5"/>
      <c r="THM92" s="5"/>
      <c r="THN92" s="5"/>
      <c r="THO92" s="5"/>
      <c r="THP92" s="5"/>
      <c r="THQ92" s="5"/>
      <c r="THR92" s="5"/>
      <c r="THS92" s="5"/>
      <c r="THT92" s="5"/>
      <c r="THU92" s="5"/>
      <c r="THV92" s="5"/>
      <c r="THW92" s="5"/>
      <c r="THX92" s="5"/>
      <c r="THY92" s="5"/>
      <c r="THZ92" s="5"/>
      <c r="TIA92" s="5"/>
      <c r="TIB92" s="5"/>
      <c r="TIC92" s="5"/>
      <c r="TID92" s="5"/>
      <c r="TIE92" s="5"/>
      <c r="TIF92" s="5"/>
      <c r="TIG92" s="5"/>
      <c r="TIH92" s="5"/>
      <c r="TII92" s="5"/>
      <c r="TIJ92" s="5"/>
      <c r="TIK92" s="5"/>
      <c r="TIL92" s="5"/>
      <c r="TIM92" s="5"/>
      <c r="TIN92" s="5"/>
      <c r="TIO92" s="5"/>
      <c r="TIP92" s="5"/>
      <c r="TIQ92" s="5"/>
      <c r="TIR92" s="5"/>
      <c r="TIS92" s="5"/>
      <c r="TIT92" s="5"/>
      <c r="TIU92" s="5"/>
      <c r="TIV92" s="5"/>
      <c r="TIW92" s="5"/>
      <c r="TIX92" s="5"/>
      <c r="TIY92" s="5"/>
      <c r="TIZ92" s="5"/>
      <c r="TJA92" s="5"/>
      <c r="TJB92" s="5"/>
      <c r="TJC92" s="5"/>
      <c r="TJD92" s="5"/>
      <c r="TJE92" s="5"/>
      <c r="TJF92" s="5"/>
      <c r="TJG92" s="5"/>
      <c r="TJH92" s="5"/>
      <c r="TJI92" s="5"/>
      <c r="TJJ92" s="5"/>
      <c r="TJK92" s="5"/>
      <c r="TJL92" s="5"/>
      <c r="TJM92" s="5"/>
      <c r="TJN92" s="5"/>
      <c r="TJO92" s="5"/>
      <c r="TJP92" s="5"/>
      <c r="TJQ92" s="5"/>
      <c r="TJR92" s="5"/>
      <c r="TJS92" s="5"/>
      <c r="TJT92" s="5"/>
      <c r="TJU92" s="5"/>
      <c r="TJV92" s="5"/>
      <c r="TJW92" s="5"/>
      <c r="TJX92" s="5"/>
      <c r="TJY92" s="5"/>
      <c r="TJZ92" s="5"/>
      <c r="TKA92" s="5"/>
      <c r="TKB92" s="5"/>
      <c r="TKC92" s="5"/>
      <c r="TKD92" s="5"/>
      <c r="TKE92" s="5"/>
      <c r="TKF92" s="5"/>
      <c r="TKG92" s="5"/>
      <c r="TKH92" s="5"/>
      <c r="TKI92" s="5"/>
      <c r="TKJ92" s="5"/>
      <c r="TKK92" s="5"/>
      <c r="TKL92" s="5"/>
      <c r="TKM92" s="5"/>
      <c r="TKN92" s="5"/>
      <c r="TKO92" s="5"/>
      <c r="TKP92" s="5"/>
      <c r="TKQ92" s="5"/>
      <c r="TKR92" s="5"/>
      <c r="TKS92" s="5"/>
      <c r="TKT92" s="5"/>
      <c r="TKU92" s="5"/>
      <c r="TKV92" s="5"/>
      <c r="TKW92" s="5"/>
      <c r="TKX92" s="5"/>
      <c r="TKY92" s="5"/>
      <c r="TKZ92" s="5"/>
      <c r="TLA92" s="5"/>
      <c r="TLB92" s="5"/>
      <c r="TLC92" s="5"/>
      <c r="TLD92" s="5"/>
      <c r="TLE92" s="5"/>
      <c r="TLF92" s="5"/>
      <c r="TLG92" s="5"/>
      <c r="TLH92" s="5"/>
      <c r="TLI92" s="5"/>
      <c r="TLJ92" s="5"/>
      <c r="TLK92" s="5"/>
      <c r="TLL92" s="5"/>
      <c r="TLM92" s="5"/>
      <c r="TLN92" s="5"/>
      <c r="TLO92" s="5"/>
      <c r="TLP92" s="5"/>
      <c r="TLQ92" s="5"/>
      <c r="TLR92" s="5"/>
      <c r="TLS92" s="5"/>
      <c r="TLT92" s="5"/>
      <c r="TLU92" s="5"/>
      <c r="TLV92" s="5"/>
      <c r="TLW92" s="5"/>
      <c r="TLX92" s="5"/>
      <c r="TLY92" s="5"/>
      <c r="TLZ92" s="5"/>
      <c r="TMA92" s="5"/>
      <c r="TMB92" s="5"/>
      <c r="TMC92" s="5"/>
      <c r="TMD92" s="5"/>
      <c r="TME92" s="5"/>
      <c r="TMF92" s="5"/>
      <c r="TMG92" s="5"/>
      <c r="TMH92" s="5"/>
      <c r="TMI92" s="5"/>
      <c r="TMJ92" s="5"/>
      <c r="TMK92" s="5"/>
      <c r="TML92" s="5"/>
      <c r="TMM92" s="5"/>
      <c r="TMN92" s="5"/>
      <c r="TMO92" s="5"/>
      <c r="TMP92" s="5"/>
      <c r="TMQ92" s="5"/>
      <c r="TMR92" s="5"/>
      <c r="TMS92" s="5"/>
      <c r="TMT92" s="5"/>
      <c r="TMU92" s="5"/>
      <c r="TMV92" s="5"/>
      <c r="TMW92" s="5"/>
      <c r="TMX92" s="5"/>
      <c r="TMY92" s="5"/>
      <c r="TMZ92" s="5"/>
      <c r="TNA92" s="5"/>
      <c r="TNB92" s="5"/>
      <c r="TNC92" s="5"/>
      <c r="TND92" s="5"/>
      <c r="TNE92" s="5"/>
      <c r="TNF92" s="5"/>
      <c r="TNG92" s="5"/>
      <c r="TNH92" s="5"/>
      <c r="TNI92" s="5"/>
      <c r="TNJ92" s="5"/>
      <c r="TNK92" s="5"/>
      <c r="TNL92" s="5"/>
      <c r="TNM92" s="5"/>
      <c r="TNN92" s="5"/>
      <c r="TNO92" s="5"/>
      <c r="TNP92" s="5"/>
      <c r="TNQ92" s="5"/>
      <c r="TNR92" s="5"/>
      <c r="TNS92" s="5"/>
      <c r="TNT92" s="5"/>
      <c r="TNU92" s="5"/>
      <c r="TNV92" s="5"/>
      <c r="TNW92" s="5"/>
      <c r="TNX92" s="5"/>
      <c r="TNY92" s="5"/>
      <c r="TNZ92" s="5"/>
      <c r="TOA92" s="5"/>
      <c r="TOB92" s="5"/>
      <c r="TOC92" s="5"/>
      <c r="TOD92" s="5"/>
      <c r="TOE92" s="5"/>
      <c r="TOF92" s="5"/>
      <c r="TOG92" s="5"/>
      <c r="TOH92" s="5"/>
      <c r="TOI92" s="5"/>
      <c r="TOJ92" s="5"/>
      <c r="TOK92" s="5"/>
      <c r="TOL92" s="5"/>
      <c r="TOM92" s="5"/>
      <c r="TON92" s="5"/>
      <c r="TOO92" s="5"/>
      <c r="TOP92" s="5"/>
      <c r="TOQ92" s="5"/>
      <c r="TOR92" s="5"/>
      <c r="TOS92" s="5"/>
      <c r="TOT92" s="5"/>
      <c r="TOU92" s="5"/>
      <c r="TOV92" s="5"/>
      <c r="TOW92" s="5"/>
      <c r="TOX92" s="5"/>
      <c r="TOY92" s="5"/>
      <c r="TOZ92" s="5"/>
      <c r="TPA92" s="5"/>
      <c r="TPB92" s="5"/>
      <c r="TPC92" s="5"/>
      <c r="TPD92" s="5"/>
      <c r="TPE92" s="5"/>
      <c r="TPF92" s="5"/>
      <c r="TPG92" s="5"/>
      <c r="TPH92" s="5"/>
      <c r="TPI92" s="5"/>
      <c r="TPJ92" s="5"/>
      <c r="TPK92" s="5"/>
      <c r="TPL92" s="5"/>
      <c r="TPM92" s="5"/>
      <c r="TPN92" s="5"/>
      <c r="TPO92" s="5"/>
      <c r="TPP92" s="5"/>
      <c r="TPQ92" s="5"/>
      <c r="TPR92" s="5"/>
      <c r="TPS92" s="5"/>
      <c r="TPT92" s="5"/>
      <c r="TPU92" s="5"/>
      <c r="TPV92" s="5"/>
      <c r="TPW92" s="5"/>
      <c r="TPX92" s="5"/>
      <c r="TPY92" s="5"/>
      <c r="TPZ92" s="5"/>
      <c r="TQA92" s="5"/>
      <c r="TQB92" s="5"/>
      <c r="TQC92" s="5"/>
      <c r="TQD92" s="5"/>
      <c r="TQE92" s="5"/>
      <c r="TQF92" s="5"/>
      <c r="TQG92" s="5"/>
      <c r="TQH92" s="5"/>
      <c r="TQI92" s="5"/>
      <c r="TQJ92" s="5"/>
      <c r="TQK92" s="5"/>
      <c r="TQL92" s="5"/>
      <c r="TQM92" s="5"/>
      <c r="TQN92" s="5"/>
      <c r="TQO92" s="5"/>
      <c r="TQP92" s="5"/>
      <c r="TQQ92" s="5"/>
      <c r="TQR92" s="5"/>
      <c r="TQS92" s="5"/>
      <c r="TQT92" s="5"/>
      <c r="TQU92" s="5"/>
      <c r="TQV92" s="5"/>
      <c r="TQW92" s="5"/>
      <c r="TQX92" s="5"/>
      <c r="TQY92" s="5"/>
      <c r="TQZ92" s="5"/>
      <c r="TRA92" s="5"/>
      <c r="TRB92" s="5"/>
      <c r="TRC92" s="5"/>
      <c r="TRD92" s="5"/>
      <c r="TRE92" s="5"/>
      <c r="TRF92" s="5"/>
      <c r="TRG92" s="5"/>
      <c r="TRH92" s="5"/>
      <c r="TRI92" s="5"/>
      <c r="TRJ92" s="5"/>
      <c r="TRK92" s="5"/>
      <c r="TRL92" s="5"/>
      <c r="TRM92" s="5"/>
      <c r="TRN92" s="5"/>
      <c r="TRO92" s="5"/>
      <c r="TRP92" s="5"/>
      <c r="TRQ92" s="5"/>
      <c r="TRR92" s="5"/>
      <c r="TRS92" s="5"/>
      <c r="TRT92" s="5"/>
      <c r="TRU92" s="5"/>
      <c r="TRV92" s="5"/>
      <c r="TRW92" s="5"/>
      <c r="TRX92" s="5"/>
      <c r="TRY92" s="5"/>
      <c r="TRZ92" s="5"/>
      <c r="TSA92" s="5"/>
      <c r="TSB92" s="5"/>
      <c r="TSC92" s="5"/>
      <c r="TSD92" s="5"/>
      <c r="TSE92" s="5"/>
      <c r="TSF92" s="5"/>
      <c r="TSG92" s="5"/>
      <c r="TSH92" s="5"/>
      <c r="TSI92" s="5"/>
      <c r="TSJ92" s="5"/>
      <c r="TSK92" s="5"/>
      <c r="TSL92" s="5"/>
      <c r="TSM92" s="5"/>
      <c r="TSN92" s="5"/>
      <c r="TSO92" s="5"/>
      <c r="TSP92" s="5"/>
      <c r="TSQ92" s="5"/>
      <c r="TSR92" s="5"/>
      <c r="TSS92" s="5"/>
      <c r="TST92" s="5"/>
      <c r="TSU92" s="5"/>
      <c r="TSV92" s="5"/>
      <c r="TSW92" s="5"/>
      <c r="TSX92" s="5"/>
      <c r="TSY92" s="5"/>
      <c r="TSZ92" s="5"/>
      <c r="TTA92" s="5"/>
      <c r="TTB92" s="5"/>
      <c r="TTC92" s="5"/>
      <c r="TTD92" s="5"/>
      <c r="TTE92" s="5"/>
      <c r="TTF92" s="5"/>
      <c r="TTG92" s="5"/>
      <c r="TTH92" s="5"/>
      <c r="TTI92" s="5"/>
      <c r="TTJ92" s="5"/>
      <c r="TTK92" s="5"/>
      <c r="TTL92" s="5"/>
      <c r="TTM92" s="5"/>
      <c r="TTN92" s="5"/>
      <c r="TTO92" s="5"/>
      <c r="TTP92" s="5"/>
      <c r="TTQ92" s="5"/>
      <c r="TTR92" s="5"/>
      <c r="TTS92" s="5"/>
      <c r="TTT92" s="5"/>
      <c r="TTU92" s="5"/>
      <c r="TTV92" s="5"/>
      <c r="TTW92" s="5"/>
      <c r="TTX92" s="5"/>
      <c r="TTY92" s="5"/>
      <c r="TTZ92" s="5"/>
      <c r="TUA92" s="5"/>
      <c r="TUB92" s="5"/>
      <c r="TUC92" s="5"/>
      <c r="TUD92" s="5"/>
      <c r="TUE92" s="5"/>
      <c r="TUF92" s="5"/>
      <c r="TUG92" s="5"/>
      <c r="TUH92" s="5"/>
      <c r="TUI92" s="5"/>
      <c r="TUJ92" s="5"/>
      <c r="TUK92" s="5"/>
      <c r="TUL92" s="5"/>
      <c r="TUM92" s="5"/>
      <c r="TUN92" s="5"/>
      <c r="TUO92" s="5"/>
      <c r="TUP92" s="5"/>
      <c r="TUQ92" s="5"/>
      <c r="TUR92" s="5"/>
      <c r="TUS92" s="5"/>
      <c r="TUT92" s="5"/>
      <c r="TUU92" s="5"/>
      <c r="TUV92" s="5"/>
      <c r="TUW92" s="5"/>
      <c r="TUX92" s="5"/>
      <c r="TUY92" s="5"/>
      <c r="TUZ92" s="5"/>
      <c r="TVA92" s="5"/>
      <c r="TVB92" s="5"/>
      <c r="TVC92" s="5"/>
      <c r="TVD92" s="5"/>
      <c r="TVE92" s="5"/>
      <c r="TVF92" s="5"/>
      <c r="TVG92" s="5"/>
      <c r="TVH92" s="5"/>
      <c r="TVI92" s="5"/>
      <c r="TVJ92" s="5"/>
      <c r="TVK92" s="5"/>
      <c r="TVL92" s="5"/>
      <c r="TVM92" s="5"/>
      <c r="TVN92" s="5"/>
      <c r="TVO92" s="5"/>
      <c r="TVP92" s="5"/>
      <c r="TVQ92" s="5"/>
      <c r="TVR92" s="5"/>
      <c r="TVS92" s="5"/>
      <c r="TVT92" s="5"/>
      <c r="TVU92" s="5"/>
      <c r="TVV92" s="5"/>
      <c r="TVW92" s="5"/>
      <c r="TVX92" s="5"/>
      <c r="TVY92" s="5"/>
      <c r="TVZ92" s="5"/>
      <c r="TWA92" s="5"/>
      <c r="TWB92" s="5"/>
      <c r="TWC92" s="5"/>
      <c r="TWD92" s="5"/>
      <c r="TWE92" s="5"/>
      <c r="TWF92" s="5"/>
      <c r="TWG92" s="5"/>
      <c r="TWH92" s="5"/>
      <c r="TWI92" s="5"/>
      <c r="TWJ92" s="5"/>
      <c r="TWK92" s="5"/>
      <c r="TWL92" s="5"/>
      <c r="TWM92" s="5"/>
      <c r="TWN92" s="5"/>
      <c r="TWO92" s="5"/>
      <c r="TWP92" s="5"/>
      <c r="TWQ92" s="5"/>
      <c r="TWR92" s="5"/>
      <c r="TWS92" s="5"/>
      <c r="TWT92" s="5"/>
      <c r="TWU92" s="5"/>
      <c r="TWV92" s="5"/>
      <c r="TWW92" s="5"/>
      <c r="TWX92" s="5"/>
      <c r="TWY92" s="5"/>
      <c r="TWZ92" s="5"/>
      <c r="TXA92" s="5"/>
      <c r="TXB92" s="5"/>
      <c r="TXC92" s="5"/>
      <c r="TXD92" s="5"/>
      <c r="TXE92" s="5"/>
      <c r="TXF92" s="5"/>
      <c r="TXG92" s="5"/>
      <c r="TXH92" s="5"/>
      <c r="TXI92" s="5"/>
      <c r="TXJ92" s="5"/>
      <c r="TXK92" s="5"/>
      <c r="TXL92" s="5"/>
      <c r="TXM92" s="5"/>
      <c r="TXN92" s="5"/>
      <c r="TXO92" s="5"/>
      <c r="TXP92" s="5"/>
      <c r="TXQ92" s="5"/>
      <c r="TXR92" s="5"/>
      <c r="TXS92" s="5"/>
      <c r="TXT92" s="5"/>
      <c r="TXU92" s="5"/>
      <c r="TXV92" s="5"/>
      <c r="TXW92" s="5"/>
      <c r="TXX92" s="5"/>
      <c r="TXY92" s="5"/>
      <c r="TXZ92" s="5"/>
      <c r="TYA92" s="5"/>
      <c r="TYB92" s="5"/>
      <c r="TYC92" s="5"/>
      <c r="TYD92" s="5"/>
      <c r="TYE92" s="5"/>
      <c r="TYF92" s="5"/>
      <c r="TYG92" s="5"/>
      <c r="TYH92" s="5"/>
      <c r="TYI92" s="5"/>
      <c r="TYJ92" s="5"/>
      <c r="TYK92" s="5"/>
      <c r="TYL92" s="5"/>
      <c r="TYM92" s="5"/>
      <c r="TYN92" s="5"/>
      <c r="TYO92" s="5"/>
      <c r="TYP92" s="5"/>
      <c r="TYQ92" s="5"/>
      <c r="TYR92" s="5"/>
      <c r="TYS92" s="5"/>
      <c r="TYT92" s="5"/>
      <c r="TYU92" s="5"/>
      <c r="TYV92" s="5"/>
      <c r="TYW92" s="5"/>
      <c r="TYX92" s="5"/>
      <c r="TYY92" s="5"/>
      <c r="TYZ92" s="5"/>
      <c r="TZA92" s="5"/>
      <c r="TZB92" s="5"/>
      <c r="TZC92" s="5"/>
      <c r="TZD92" s="5"/>
      <c r="TZE92" s="5"/>
      <c r="TZF92" s="5"/>
      <c r="TZG92" s="5"/>
      <c r="TZH92" s="5"/>
      <c r="TZI92" s="5"/>
      <c r="TZJ92" s="5"/>
      <c r="TZK92" s="5"/>
      <c r="TZL92" s="5"/>
      <c r="TZM92" s="5"/>
      <c r="TZN92" s="5"/>
      <c r="TZO92" s="5"/>
      <c r="TZP92" s="5"/>
      <c r="TZQ92" s="5"/>
      <c r="TZR92" s="5"/>
      <c r="TZS92" s="5"/>
      <c r="TZT92" s="5"/>
      <c r="TZU92" s="5"/>
      <c r="TZV92" s="5"/>
      <c r="TZW92" s="5"/>
      <c r="TZX92" s="5"/>
      <c r="TZY92" s="5"/>
      <c r="TZZ92" s="5"/>
      <c r="UAA92" s="5"/>
      <c r="UAB92" s="5"/>
      <c r="UAC92" s="5"/>
      <c r="UAD92" s="5"/>
      <c r="UAE92" s="5"/>
      <c r="UAF92" s="5"/>
      <c r="UAG92" s="5"/>
      <c r="UAH92" s="5"/>
      <c r="UAI92" s="5"/>
      <c r="UAJ92" s="5"/>
      <c r="UAK92" s="5"/>
      <c r="UAL92" s="5"/>
      <c r="UAM92" s="5"/>
      <c r="UAN92" s="5"/>
      <c r="UAO92" s="5"/>
      <c r="UAP92" s="5"/>
      <c r="UAQ92" s="5"/>
      <c r="UAR92" s="5"/>
      <c r="UAS92" s="5"/>
      <c r="UAT92" s="5"/>
      <c r="UAU92" s="5"/>
      <c r="UAV92" s="5"/>
      <c r="UAW92" s="5"/>
      <c r="UAX92" s="5"/>
      <c r="UAY92" s="5"/>
      <c r="UAZ92" s="5"/>
      <c r="UBA92" s="5"/>
      <c r="UBB92" s="5"/>
      <c r="UBC92" s="5"/>
      <c r="UBD92" s="5"/>
      <c r="UBE92" s="5"/>
      <c r="UBF92" s="5"/>
      <c r="UBG92" s="5"/>
      <c r="UBH92" s="5"/>
      <c r="UBI92" s="5"/>
      <c r="UBJ92" s="5"/>
      <c r="UBK92" s="5"/>
      <c r="UBL92" s="5"/>
      <c r="UBM92" s="5"/>
      <c r="UBN92" s="5"/>
      <c r="UBO92" s="5"/>
      <c r="UBP92" s="5"/>
      <c r="UBQ92" s="5"/>
      <c r="UBR92" s="5"/>
      <c r="UBS92" s="5"/>
      <c r="UBT92" s="5"/>
      <c r="UBU92" s="5"/>
      <c r="UBV92" s="5"/>
      <c r="UBW92" s="5"/>
      <c r="UBX92" s="5"/>
      <c r="UBY92" s="5"/>
      <c r="UBZ92" s="5"/>
      <c r="UCA92" s="5"/>
      <c r="UCB92" s="5"/>
      <c r="UCC92" s="5"/>
      <c r="UCD92" s="5"/>
      <c r="UCE92" s="5"/>
      <c r="UCF92" s="5"/>
      <c r="UCG92" s="5"/>
      <c r="UCH92" s="5"/>
      <c r="UCI92" s="5"/>
      <c r="UCJ92" s="5"/>
      <c r="UCK92" s="5"/>
      <c r="UCL92" s="5"/>
      <c r="UCM92" s="5"/>
      <c r="UCN92" s="5"/>
      <c r="UCO92" s="5"/>
      <c r="UCP92" s="5"/>
      <c r="UCQ92" s="5"/>
      <c r="UCR92" s="5"/>
      <c r="UCS92" s="5"/>
      <c r="UCT92" s="5"/>
      <c r="UCU92" s="5"/>
      <c r="UCV92" s="5"/>
      <c r="UCW92" s="5"/>
      <c r="UCX92" s="5"/>
      <c r="UCY92" s="5"/>
      <c r="UCZ92" s="5"/>
      <c r="UDA92" s="5"/>
      <c r="UDB92" s="5"/>
      <c r="UDC92" s="5"/>
      <c r="UDD92" s="5"/>
      <c r="UDE92" s="5"/>
      <c r="UDF92" s="5"/>
      <c r="UDG92" s="5"/>
      <c r="UDH92" s="5"/>
      <c r="UDI92" s="5"/>
      <c r="UDJ92" s="5"/>
      <c r="UDK92" s="5"/>
      <c r="UDL92" s="5"/>
      <c r="UDM92" s="5"/>
      <c r="UDN92" s="5"/>
      <c r="UDO92" s="5"/>
      <c r="UDP92" s="5"/>
      <c r="UDQ92" s="5"/>
      <c r="UDR92" s="5"/>
      <c r="UDS92" s="5"/>
      <c r="UDT92" s="5"/>
      <c r="UDU92" s="5"/>
      <c r="UDV92" s="5"/>
      <c r="UDW92" s="5"/>
      <c r="UDX92" s="5"/>
      <c r="UDY92" s="5"/>
      <c r="UDZ92" s="5"/>
      <c r="UEA92" s="5"/>
      <c r="UEB92" s="5"/>
      <c r="UEC92" s="5"/>
      <c r="UED92" s="5"/>
      <c r="UEE92" s="5"/>
      <c r="UEF92" s="5"/>
      <c r="UEG92" s="5"/>
      <c r="UEH92" s="5"/>
      <c r="UEI92" s="5"/>
      <c r="UEJ92" s="5"/>
      <c r="UEK92" s="5"/>
      <c r="UEL92" s="5"/>
      <c r="UEM92" s="5"/>
      <c r="UEN92" s="5"/>
      <c r="UEO92" s="5"/>
      <c r="UEP92" s="5"/>
      <c r="UEQ92" s="5"/>
      <c r="UER92" s="5"/>
      <c r="UES92" s="5"/>
      <c r="UET92" s="5"/>
      <c r="UEU92" s="5"/>
      <c r="UEV92" s="5"/>
      <c r="UEW92" s="5"/>
      <c r="UEX92" s="5"/>
      <c r="UEY92" s="5"/>
      <c r="UEZ92" s="5"/>
      <c r="UFA92" s="5"/>
      <c r="UFB92" s="5"/>
      <c r="UFC92" s="5"/>
      <c r="UFD92" s="5"/>
      <c r="UFE92" s="5"/>
      <c r="UFF92" s="5"/>
      <c r="UFG92" s="5"/>
      <c r="UFH92" s="5"/>
      <c r="UFI92" s="5"/>
      <c r="UFJ92" s="5"/>
      <c r="UFK92" s="5"/>
      <c r="UFL92" s="5"/>
      <c r="UFM92" s="5"/>
      <c r="UFN92" s="5"/>
      <c r="UFO92" s="5"/>
      <c r="UFP92" s="5"/>
      <c r="UFQ92" s="5"/>
      <c r="UFR92" s="5"/>
      <c r="UFS92" s="5"/>
      <c r="UFT92" s="5"/>
      <c r="UFU92" s="5"/>
      <c r="UFV92" s="5"/>
      <c r="UFW92" s="5"/>
      <c r="UFX92" s="5"/>
      <c r="UFY92" s="5"/>
      <c r="UFZ92" s="5"/>
      <c r="UGA92" s="5"/>
      <c r="UGB92" s="5"/>
      <c r="UGC92" s="5"/>
      <c r="UGD92" s="5"/>
      <c r="UGE92" s="5"/>
      <c r="UGF92" s="5"/>
      <c r="UGG92" s="5"/>
      <c r="UGH92" s="5"/>
      <c r="UGI92" s="5"/>
      <c r="UGJ92" s="5"/>
      <c r="UGK92" s="5"/>
      <c r="UGL92" s="5"/>
      <c r="UGM92" s="5"/>
      <c r="UGN92" s="5"/>
      <c r="UGO92" s="5"/>
      <c r="UGP92" s="5"/>
      <c r="UGQ92" s="5"/>
      <c r="UGR92" s="5"/>
      <c r="UGS92" s="5"/>
      <c r="UGT92" s="5"/>
      <c r="UGU92" s="5"/>
      <c r="UGV92" s="5"/>
      <c r="UGW92" s="5"/>
      <c r="UGX92" s="5"/>
      <c r="UGY92" s="5"/>
      <c r="UGZ92" s="5"/>
      <c r="UHA92" s="5"/>
      <c r="UHB92" s="5"/>
      <c r="UHC92" s="5"/>
      <c r="UHD92" s="5"/>
      <c r="UHE92" s="5"/>
      <c r="UHF92" s="5"/>
      <c r="UHG92" s="5"/>
      <c r="UHH92" s="5"/>
      <c r="UHI92" s="5"/>
      <c r="UHJ92" s="5"/>
      <c r="UHK92" s="5"/>
      <c r="UHL92" s="5"/>
      <c r="UHM92" s="5"/>
      <c r="UHN92" s="5"/>
      <c r="UHO92" s="5"/>
      <c r="UHP92" s="5"/>
      <c r="UHQ92" s="5"/>
      <c r="UHR92" s="5"/>
      <c r="UHS92" s="5"/>
      <c r="UHT92" s="5"/>
      <c r="UHU92" s="5"/>
      <c r="UHV92" s="5"/>
      <c r="UHW92" s="5"/>
      <c r="UHX92" s="5"/>
      <c r="UHY92" s="5"/>
      <c r="UHZ92" s="5"/>
      <c r="UIA92" s="5"/>
      <c r="UIB92" s="5"/>
      <c r="UIC92" s="5"/>
      <c r="UID92" s="5"/>
      <c r="UIE92" s="5"/>
      <c r="UIF92" s="5"/>
      <c r="UIG92" s="5"/>
      <c r="UIH92" s="5"/>
      <c r="UII92" s="5"/>
      <c r="UIJ92" s="5"/>
      <c r="UIK92" s="5"/>
      <c r="UIL92" s="5"/>
      <c r="UIM92" s="5"/>
      <c r="UIN92" s="5"/>
      <c r="UIO92" s="5"/>
      <c r="UIP92" s="5"/>
      <c r="UIQ92" s="5"/>
      <c r="UIR92" s="5"/>
      <c r="UIS92" s="5"/>
      <c r="UIT92" s="5"/>
      <c r="UIU92" s="5"/>
      <c r="UIV92" s="5"/>
      <c r="UIW92" s="5"/>
      <c r="UIX92" s="5"/>
      <c r="UIY92" s="5"/>
      <c r="UIZ92" s="5"/>
      <c r="UJA92" s="5"/>
      <c r="UJB92" s="5"/>
      <c r="UJC92" s="5"/>
      <c r="UJD92" s="5"/>
      <c r="UJE92" s="5"/>
      <c r="UJF92" s="5"/>
      <c r="UJG92" s="5"/>
      <c r="UJH92" s="5"/>
      <c r="UJI92" s="5"/>
      <c r="UJJ92" s="5"/>
      <c r="UJK92" s="5"/>
      <c r="UJL92" s="5"/>
      <c r="UJM92" s="5"/>
      <c r="UJN92" s="5"/>
      <c r="UJO92" s="5"/>
      <c r="UJP92" s="5"/>
      <c r="UJQ92" s="5"/>
      <c r="UJR92" s="5"/>
      <c r="UJS92" s="5"/>
      <c r="UJT92" s="5"/>
      <c r="UJU92" s="5"/>
      <c r="UJV92" s="5"/>
      <c r="UJW92" s="5"/>
      <c r="UJX92" s="5"/>
      <c r="UJY92" s="5"/>
      <c r="UJZ92" s="5"/>
      <c r="UKA92" s="5"/>
      <c r="UKB92" s="5"/>
      <c r="UKC92" s="5"/>
      <c r="UKD92" s="5"/>
      <c r="UKE92" s="5"/>
      <c r="UKF92" s="5"/>
      <c r="UKG92" s="5"/>
      <c r="UKH92" s="5"/>
      <c r="UKI92" s="5"/>
      <c r="UKJ92" s="5"/>
      <c r="UKK92" s="5"/>
      <c r="UKL92" s="5"/>
      <c r="UKM92" s="5"/>
      <c r="UKN92" s="5"/>
      <c r="UKO92" s="5"/>
      <c r="UKP92" s="5"/>
      <c r="UKQ92" s="5"/>
      <c r="UKR92" s="5"/>
      <c r="UKS92" s="5"/>
      <c r="UKT92" s="5"/>
      <c r="UKU92" s="5"/>
      <c r="UKV92" s="5"/>
      <c r="UKW92" s="5"/>
      <c r="UKX92" s="5"/>
      <c r="UKY92" s="5"/>
      <c r="UKZ92" s="5"/>
      <c r="ULA92" s="5"/>
      <c r="ULB92" s="5"/>
      <c r="ULC92" s="5"/>
      <c r="ULD92" s="5"/>
      <c r="ULE92" s="5"/>
      <c r="ULF92" s="5"/>
      <c r="ULG92" s="5"/>
      <c r="ULH92" s="5"/>
      <c r="ULI92" s="5"/>
      <c r="ULJ92" s="5"/>
      <c r="ULK92" s="5"/>
      <c r="ULL92" s="5"/>
      <c r="ULM92" s="5"/>
      <c r="ULN92" s="5"/>
      <c r="ULO92" s="5"/>
      <c r="ULP92" s="5"/>
      <c r="ULQ92" s="5"/>
      <c r="ULR92" s="5"/>
      <c r="ULS92" s="5"/>
      <c r="ULT92" s="5"/>
      <c r="ULU92" s="5"/>
      <c r="ULV92" s="5"/>
      <c r="ULW92" s="5"/>
      <c r="ULX92" s="5"/>
      <c r="ULY92" s="5"/>
      <c r="ULZ92" s="5"/>
      <c r="UMA92" s="5"/>
      <c r="UMB92" s="5"/>
      <c r="UMC92" s="5"/>
      <c r="UMD92" s="5"/>
      <c r="UME92" s="5"/>
      <c r="UMF92" s="5"/>
      <c r="UMG92" s="5"/>
      <c r="UMH92" s="5"/>
      <c r="UMI92" s="5"/>
      <c r="UMJ92" s="5"/>
      <c r="UMK92" s="5"/>
      <c r="UML92" s="5"/>
      <c r="UMM92" s="5"/>
      <c r="UMN92" s="5"/>
      <c r="UMO92" s="5"/>
      <c r="UMP92" s="5"/>
      <c r="UMQ92" s="5"/>
      <c r="UMR92" s="5"/>
      <c r="UMS92" s="5"/>
      <c r="UMT92" s="5"/>
      <c r="UMU92" s="5"/>
      <c r="UMV92" s="5"/>
      <c r="UMW92" s="5"/>
      <c r="UMX92" s="5"/>
      <c r="UMY92" s="5"/>
      <c r="UMZ92" s="5"/>
      <c r="UNA92" s="5"/>
      <c r="UNB92" s="5"/>
      <c r="UNC92" s="5"/>
      <c r="UND92" s="5"/>
      <c r="UNE92" s="5"/>
      <c r="UNF92" s="5"/>
      <c r="UNG92" s="5"/>
      <c r="UNH92" s="5"/>
      <c r="UNI92" s="5"/>
      <c r="UNJ92" s="5"/>
      <c r="UNK92" s="5"/>
      <c r="UNL92" s="5"/>
      <c r="UNM92" s="5"/>
      <c r="UNN92" s="5"/>
      <c r="UNO92" s="5"/>
      <c r="UNP92" s="5"/>
      <c r="UNQ92" s="5"/>
      <c r="UNR92" s="5"/>
      <c r="UNS92" s="5"/>
      <c r="UNT92" s="5"/>
      <c r="UNU92" s="5"/>
      <c r="UNV92" s="5"/>
      <c r="UNW92" s="5"/>
      <c r="UNX92" s="5"/>
      <c r="UNY92" s="5"/>
      <c r="UNZ92" s="5"/>
      <c r="UOA92" s="5"/>
      <c r="UOB92" s="5"/>
      <c r="UOC92" s="5"/>
      <c r="UOD92" s="5"/>
      <c r="UOE92" s="5"/>
      <c r="UOF92" s="5"/>
      <c r="UOG92" s="5"/>
      <c r="UOH92" s="5"/>
      <c r="UOI92" s="5"/>
      <c r="UOJ92" s="5"/>
      <c r="UOK92" s="5"/>
      <c r="UOL92" s="5"/>
      <c r="UOM92" s="5"/>
      <c r="UON92" s="5"/>
      <c r="UOO92" s="5"/>
      <c r="UOP92" s="5"/>
      <c r="UOQ92" s="5"/>
      <c r="UOR92" s="5"/>
      <c r="UOS92" s="5"/>
      <c r="UOT92" s="5"/>
      <c r="UOU92" s="5"/>
      <c r="UOV92" s="5"/>
      <c r="UOW92" s="5"/>
      <c r="UOX92" s="5"/>
      <c r="UOY92" s="5"/>
      <c r="UOZ92" s="5"/>
      <c r="UPA92" s="5"/>
      <c r="UPB92" s="5"/>
      <c r="UPC92" s="5"/>
      <c r="UPD92" s="5"/>
      <c r="UPE92" s="5"/>
      <c r="UPF92" s="5"/>
      <c r="UPG92" s="5"/>
      <c r="UPH92" s="5"/>
      <c r="UPI92" s="5"/>
      <c r="UPJ92" s="5"/>
      <c r="UPK92" s="5"/>
      <c r="UPL92" s="5"/>
      <c r="UPM92" s="5"/>
      <c r="UPN92" s="5"/>
      <c r="UPO92" s="5"/>
      <c r="UPP92" s="5"/>
      <c r="UPQ92" s="5"/>
      <c r="UPR92" s="5"/>
      <c r="UPS92" s="5"/>
      <c r="UPT92" s="5"/>
      <c r="UPU92" s="5"/>
      <c r="UPV92" s="5"/>
      <c r="UPW92" s="5"/>
      <c r="UPX92" s="5"/>
      <c r="UPY92" s="5"/>
      <c r="UPZ92" s="5"/>
      <c r="UQA92" s="5"/>
      <c r="UQB92" s="5"/>
      <c r="UQC92" s="5"/>
      <c r="UQD92" s="5"/>
      <c r="UQE92" s="5"/>
      <c r="UQF92" s="5"/>
      <c r="UQG92" s="5"/>
      <c r="UQH92" s="5"/>
      <c r="UQI92" s="5"/>
      <c r="UQJ92" s="5"/>
      <c r="UQK92" s="5"/>
      <c r="UQL92" s="5"/>
      <c r="UQM92" s="5"/>
      <c r="UQN92" s="5"/>
      <c r="UQO92" s="5"/>
      <c r="UQP92" s="5"/>
      <c r="UQQ92" s="5"/>
      <c r="UQR92" s="5"/>
      <c r="UQS92" s="5"/>
      <c r="UQT92" s="5"/>
      <c r="UQU92" s="5"/>
      <c r="UQV92" s="5"/>
      <c r="UQW92" s="5"/>
      <c r="UQX92" s="5"/>
      <c r="UQY92" s="5"/>
      <c r="UQZ92" s="5"/>
      <c r="URA92" s="5"/>
      <c r="URB92" s="5"/>
      <c r="URC92" s="5"/>
      <c r="URD92" s="5"/>
      <c r="URE92" s="5"/>
      <c r="URF92" s="5"/>
      <c r="URG92" s="5"/>
      <c r="URH92" s="5"/>
      <c r="URI92" s="5"/>
      <c r="URJ92" s="5"/>
      <c r="URK92" s="5"/>
      <c r="URL92" s="5"/>
      <c r="URM92" s="5"/>
      <c r="URN92" s="5"/>
      <c r="URO92" s="5"/>
      <c r="URP92" s="5"/>
      <c r="URQ92" s="5"/>
      <c r="URR92" s="5"/>
      <c r="URS92" s="5"/>
      <c r="URT92" s="5"/>
      <c r="URU92" s="5"/>
      <c r="URV92" s="5"/>
      <c r="URW92" s="5"/>
      <c r="URX92" s="5"/>
      <c r="URY92" s="5"/>
      <c r="URZ92" s="5"/>
      <c r="USA92" s="5"/>
      <c r="USB92" s="5"/>
      <c r="USC92" s="5"/>
      <c r="USD92" s="5"/>
      <c r="USE92" s="5"/>
      <c r="USF92" s="5"/>
      <c r="USG92" s="5"/>
      <c r="USH92" s="5"/>
      <c r="USI92" s="5"/>
      <c r="USJ92" s="5"/>
      <c r="USK92" s="5"/>
      <c r="USL92" s="5"/>
      <c r="USM92" s="5"/>
      <c r="USN92" s="5"/>
      <c r="USO92" s="5"/>
      <c r="USP92" s="5"/>
      <c r="USQ92" s="5"/>
      <c r="USR92" s="5"/>
      <c r="USS92" s="5"/>
      <c r="UST92" s="5"/>
      <c r="USU92" s="5"/>
      <c r="USV92" s="5"/>
      <c r="USW92" s="5"/>
      <c r="USX92" s="5"/>
      <c r="USY92" s="5"/>
      <c r="USZ92" s="5"/>
      <c r="UTA92" s="5"/>
      <c r="UTB92" s="5"/>
      <c r="UTC92" s="5"/>
      <c r="UTD92" s="5"/>
      <c r="UTE92" s="5"/>
      <c r="UTF92" s="5"/>
      <c r="UTG92" s="5"/>
      <c r="UTH92" s="5"/>
      <c r="UTI92" s="5"/>
      <c r="UTJ92" s="5"/>
      <c r="UTK92" s="5"/>
      <c r="UTL92" s="5"/>
      <c r="UTM92" s="5"/>
      <c r="UTN92" s="5"/>
      <c r="UTO92" s="5"/>
      <c r="UTP92" s="5"/>
      <c r="UTQ92" s="5"/>
      <c r="UTR92" s="5"/>
      <c r="UTS92" s="5"/>
      <c r="UTT92" s="5"/>
      <c r="UTU92" s="5"/>
      <c r="UTV92" s="5"/>
      <c r="UTW92" s="5"/>
      <c r="UTX92" s="5"/>
      <c r="UTY92" s="5"/>
      <c r="UTZ92" s="5"/>
      <c r="UUA92" s="5"/>
      <c r="UUB92" s="5"/>
      <c r="UUC92" s="5"/>
      <c r="UUD92" s="5"/>
      <c r="UUE92" s="5"/>
      <c r="UUF92" s="5"/>
      <c r="UUG92" s="5"/>
      <c r="UUH92" s="5"/>
      <c r="UUI92" s="5"/>
      <c r="UUJ92" s="5"/>
      <c r="UUK92" s="5"/>
      <c r="UUL92" s="5"/>
      <c r="UUM92" s="5"/>
      <c r="UUN92" s="5"/>
      <c r="UUO92" s="5"/>
      <c r="UUP92" s="5"/>
      <c r="UUQ92" s="5"/>
      <c r="UUR92" s="5"/>
      <c r="UUS92" s="5"/>
      <c r="UUT92" s="5"/>
      <c r="UUU92" s="5"/>
      <c r="UUV92" s="5"/>
      <c r="UUW92" s="5"/>
      <c r="UUX92" s="5"/>
      <c r="UUY92" s="5"/>
      <c r="UUZ92" s="5"/>
      <c r="UVA92" s="5"/>
      <c r="UVB92" s="5"/>
      <c r="UVC92" s="5"/>
      <c r="UVD92" s="5"/>
      <c r="UVE92" s="5"/>
      <c r="UVF92" s="5"/>
      <c r="UVG92" s="5"/>
      <c r="UVH92" s="5"/>
      <c r="UVI92" s="5"/>
      <c r="UVJ92" s="5"/>
      <c r="UVK92" s="5"/>
      <c r="UVL92" s="5"/>
      <c r="UVM92" s="5"/>
      <c r="UVN92" s="5"/>
      <c r="UVO92" s="5"/>
      <c r="UVP92" s="5"/>
      <c r="UVQ92" s="5"/>
      <c r="UVR92" s="5"/>
      <c r="UVS92" s="5"/>
      <c r="UVT92" s="5"/>
      <c r="UVU92" s="5"/>
      <c r="UVV92" s="5"/>
      <c r="UVW92" s="5"/>
      <c r="UVX92" s="5"/>
      <c r="UVY92" s="5"/>
      <c r="UVZ92" s="5"/>
      <c r="UWA92" s="5"/>
      <c r="UWB92" s="5"/>
      <c r="UWC92" s="5"/>
      <c r="UWD92" s="5"/>
      <c r="UWE92" s="5"/>
      <c r="UWF92" s="5"/>
      <c r="UWG92" s="5"/>
      <c r="UWH92" s="5"/>
      <c r="UWI92" s="5"/>
      <c r="UWJ92" s="5"/>
      <c r="UWK92" s="5"/>
      <c r="UWL92" s="5"/>
      <c r="UWM92" s="5"/>
      <c r="UWN92" s="5"/>
      <c r="UWO92" s="5"/>
      <c r="UWP92" s="5"/>
      <c r="UWQ92" s="5"/>
      <c r="UWR92" s="5"/>
      <c r="UWS92" s="5"/>
      <c r="UWT92" s="5"/>
      <c r="UWU92" s="5"/>
      <c r="UWV92" s="5"/>
      <c r="UWW92" s="5"/>
      <c r="UWX92" s="5"/>
      <c r="UWY92" s="5"/>
      <c r="UWZ92" s="5"/>
      <c r="UXA92" s="5"/>
      <c r="UXB92" s="5"/>
      <c r="UXC92" s="5"/>
      <c r="UXD92" s="5"/>
      <c r="UXE92" s="5"/>
      <c r="UXF92" s="5"/>
      <c r="UXG92" s="5"/>
      <c r="UXH92" s="5"/>
      <c r="UXI92" s="5"/>
      <c r="UXJ92" s="5"/>
      <c r="UXK92" s="5"/>
      <c r="UXL92" s="5"/>
      <c r="UXM92" s="5"/>
      <c r="UXN92" s="5"/>
      <c r="UXO92" s="5"/>
      <c r="UXP92" s="5"/>
      <c r="UXQ92" s="5"/>
      <c r="UXR92" s="5"/>
      <c r="UXS92" s="5"/>
      <c r="UXT92" s="5"/>
      <c r="UXU92" s="5"/>
      <c r="UXV92" s="5"/>
      <c r="UXW92" s="5"/>
      <c r="UXX92" s="5"/>
      <c r="UXY92" s="5"/>
      <c r="UXZ92" s="5"/>
      <c r="UYA92" s="5"/>
      <c r="UYB92" s="5"/>
      <c r="UYC92" s="5"/>
      <c r="UYD92" s="5"/>
      <c r="UYE92" s="5"/>
      <c r="UYF92" s="5"/>
      <c r="UYG92" s="5"/>
      <c r="UYH92" s="5"/>
      <c r="UYI92" s="5"/>
      <c r="UYJ92" s="5"/>
      <c r="UYK92" s="5"/>
      <c r="UYL92" s="5"/>
      <c r="UYM92" s="5"/>
      <c r="UYN92" s="5"/>
      <c r="UYO92" s="5"/>
      <c r="UYP92" s="5"/>
      <c r="UYQ92" s="5"/>
      <c r="UYR92" s="5"/>
      <c r="UYS92" s="5"/>
      <c r="UYT92" s="5"/>
      <c r="UYU92" s="5"/>
      <c r="UYV92" s="5"/>
      <c r="UYW92" s="5"/>
      <c r="UYX92" s="5"/>
      <c r="UYY92" s="5"/>
      <c r="UYZ92" s="5"/>
      <c r="UZA92" s="5"/>
      <c r="UZB92" s="5"/>
      <c r="UZC92" s="5"/>
      <c r="UZD92" s="5"/>
      <c r="UZE92" s="5"/>
      <c r="UZF92" s="5"/>
      <c r="UZG92" s="5"/>
      <c r="UZH92" s="5"/>
      <c r="UZI92" s="5"/>
      <c r="UZJ92" s="5"/>
      <c r="UZK92" s="5"/>
      <c r="UZL92" s="5"/>
      <c r="UZM92" s="5"/>
      <c r="UZN92" s="5"/>
      <c r="UZO92" s="5"/>
      <c r="UZP92" s="5"/>
      <c r="UZQ92" s="5"/>
      <c r="UZR92" s="5"/>
      <c r="UZS92" s="5"/>
      <c r="UZT92" s="5"/>
      <c r="UZU92" s="5"/>
      <c r="UZV92" s="5"/>
      <c r="UZW92" s="5"/>
      <c r="UZX92" s="5"/>
      <c r="UZY92" s="5"/>
      <c r="UZZ92" s="5"/>
      <c r="VAA92" s="5"/>
      <c r="VAB92" s="5"/>
      <c r="VAC92" s="5"/>
      <c r="VAD92" s="5"/>
      <c r="VAE92" s="5"/>
      <c r="VAF92" s="5"/>
      <c r="VAG92" s="5"/>
      <c r="VAH92" s="5"/>
      <c r="VAI92" s="5"/>
      <c r="VAJ92" s="5"/>
      <c r="VAK92" s="5"/>
      <c r="VAL92" s="5"/>
      <c r="VAM92" s="5"/>
      <c r="VAN92" s="5"/>
      <c r="VAO92" s="5"/>
      <c r="VAP92" s="5"/>
      <c r="VAQ92" s="5"/>
      <c r="VAR92" s="5"/>
      <c r="VAS92" s="5"/>
      <c r="VAT92" s="5"/>
      <c r="VAU92" s="5"/>
      <c r="VAV92" s="5"/>
      <c r="VAW92" s="5"/>
      <c r="VAX92" s="5"/>
      <c r="VAY92" s="5"/>
      <c r="VAZ92" s="5"/>
      <c r="VBA92" s="5"/>
      <c r="VBB92" s="5"/>
      <c r="VBC92" s="5"/>
      <c r="VBD92" s="5"/>
      <c r="VBE92" s="5"/>
      <c r="VBF92" s="5"/>
      <c r="VBG92" s="5"/>
      <c r="VBH92" s="5"/>
      <c r="VBI92" s="5"/>
      <c r="VBJ92" s="5"/>
      <c r="VBK92" s="5"/>
      <c r="VBL92" s="5"/>
      <c r="VBM92" s="5"/>
      <c r="VBN92" s="5"/>
      <c r="VBO92" s="5"/>
      <c r="VBP92" s="5"/>
      <c r="VBQ92" s="5"/>
      <c r="VBR92" s="5"/>
      <c r="VBS92" s="5"/>
      <c r="VBT92" s="5"/>
      <c r="VBU92" s="5"/>
      <c r="VBV92" s="5"/>
      <c r="VBW92" s="5"/>
      <c r="VBX92" s="5"/>
      <c r="VBY92" s="5"/>
      <c r="VBZ92" s="5"/>
      <c r="VCA92" s="5"/>
      <c r="VCB92" s="5"/>
      <c r="VCC92" s="5"/>
      <c r="VCD92" s="5"/>
      <c r="VCE92" s="5"/>
      <c r="VCF92" s="5"/>
      <c r="VCG92" s="5"/>
      <c r="VCH92" s="5"/>
      <c r="VCI92" s="5"/>
      <c r="VCJ92" s="5"/>
      <c r="VCK92" s="5"/>
      <c r="VCL92" s="5"/>
      <c r="VCM92" s="5"/>
      <c r="VCN92" s="5"/>
      <c r="VCO92" s="5"/>
      <c r="VCP92" s="5"/>
      <c r="VCQ92" s="5"/>
      <c r="VCR92" s="5"/>
      <c r="VCS92" s="5"/>
      <c r="VCT92" s="5"/>
      <c r="VCU92" s="5"/>
      <c r="VCV92" s="5"/>
      <c r="VCW92" s="5"/>
      <c r="VCX92" s="5"/>
      <c r="VCY92" s="5"/>
      <c r="VCZ92" s="5"/>
      <c r="VDA92" s="5"/>
      <c r="VDB92" s="5"/>
      <c r="VDC92" s="5"/>
      <c r="VDD92" s="5"/>
      <c r="VDE92" s="5"/>
      <c r="VDF92" s="5"/>
      <c r="VDG92" s="5"/>
      <c r="VDH92" s="5"/>
      <c r="VDI92" s="5"/>
      <c r="VDJ92" s="5"/>
      <c r="VDK92" s="5"/>
      <c r="VDL92" s="5"/>
      <c r="VDM92" s="5"/>
      <c r="VDN92" s="5"/>
      <c r="VDO92" s="5"/>
      <c r="VDP92" s="5"/>
      <c r="VDQ92" s="5"/>
      <c r="VDR92" s="5"/>
      <c r="VDS92" s="5"/>
      <c r="VDT92" s="5"/>
      <c r="VDU92" s="5"/>
      <c r="VDV92" s="5"/>
      <c r="VDW92" s="5"/>
      <c r="VDX92" s="5"/>
      <c r="VDY92" s="5"/>
      <c r="VDZ92" s="5"/>
      <c r="VEA92" s="5"/>
      <c r="VEB92" s="5"/>
      <c r="VEC92" s="5"/>
      <c r="VED92" s="5"/>
      <c r="VEE92" s="5"/>
      <c r="VEF92" s="5"/>
      <c r="VEG92" s="5"/>
      <c r="VEH92" s="5"/>
      <c r="VEI92" s="5"/>
      <c r="VEJ92" s="5"/>
      <c r="VEK92" s="5"/>
      <c r="VEL92" s="5"/>
      <c r="VEM92" s="5"/>
      <c r="VEN92" s="5"/>
      <c r="VEO92" s="5"/>
      <c r="VEP92" s="5"/>
      <c r="VEQ92" s="5"/>
      <c r="VER92" s="5"/>
      <c r="VES92" s="5"/>
      <c r="VET92" s="5"/>
      <c r="VEU92" s="5"/>
      <c r="VEV92" s="5"/>
      <c r="VEW92" s="5"/>
      <c r="VEX92" s="5"/>
      <c r="VEY92" s="5"/>
      <c r="VEZ92" s="5"/>
      <c r="VFA92" s="5"/>
      <c r="VFB92" s="5"/>
      <c r="VFC92" s="5"/>
      <c r="VFD92" s="5"/>
      <c r="VFE92" s="5"/>
      <c r="VFF92" s="5"/>
      <c r="VFG92" s="5"/>
      <c r="VFH92" s="5"/>
      <c r="VFI92" s="5"/>
      <c r="VFJ92" s="5"/>
      <c r="VFK92" s="5"/>
      <c r="VFL92" s="5"/>
      <c r="VFM92" s="5"/>
      <c r="VFN92" s="5"/>
      <c r="VFO92" s="5"/>
      <c r="VFP92" s="5"/>
      <c r="VFQ92" s="5"/>
      <c r="VFR92" s="5"/>
      <c r="VFS92" s="5"/>
      <c r="VFT92" s="5"/>
      <c r="VFU92" s="5"/>
      <c r="VFV92" s="5"/>
      <c r="VFW92" s="5"/>
      <c r="VFX92" s="5"/>
      <c r="VFY92" s="5"/>
      <c r="VFZ92" s="5"/>
      <c r="VGA92" s="5"/>
      <c r="VGB92" s="5"/>
      <c r="VGC92" s="5"/>
      <c r="VGD92" s="5"/>
      <c r="VGE92" s="5"/>
      <c r="VGF92" s="5"/>
      <c r="VGG92" s="5"/>
      <c r="VGH92" s="5"/>
      <c r="VGI92" s="5"/>
      <c r="VGJ92" s="5"/>
      <c r="VGK92" s="5"/>
      <c r="VGL92" s="5"/>
      <c r="VGM92" s="5"/>
      <c r="VGN92" s="5"/>
      <c r="VGO92" s="5"/>
      <c r="VGP92" s="5"/>
      <c r="VGQ92" s="5"/>
      <c r="VGR92" s="5"/>
      <c r="VGS92" s="5"/>
      <c r="VGT92" s="5"/>
      <c r="VGU92" s="5"/>
      <c r="VGV92" s="5"/>
      <c r="VGW92" s="5"/>
      <c r="VGX92" s="5"/>
      <c r="VGY92" s="5"/>
      <c r="VGZ92" s="5"/>
      <c r="VHA92" s="5"/>
      <c r="VHB92" s="5"/>
      <c r="VHC92" s="5"/>
      <c r="VHD92" s="5"/>
      <c r="VHE92" s="5"/>
      <c r="VHF92" s="5"/>
      <c r="VHG92" s="5"/>
      <c r="VHH92" s="5"/>
      <c r="VHI92" s="5"/>
      <c r="VHJ92" s="5"/>
      <c r="VHK92" s="5"/>
      <c r="VHL92" s="5"/>
      <c r="VHM92" s="5"/>
      <c r="VHN92" s="5"/>
      <c r="VHO92" s="5"/>
      <c r="VHP92" s="5"/>
      <c r="VHQ92" s="5"/>
      <c r="VHR92" s="5"/>
      <c r="VHS92" s="5"/>
      <c r="VHT92" s="5"/>
      <c r="VHU92" s="5"/>
      <c r="VHV92" s="5"/>
      <c r="VHW92" s="5"/>
      <c r="VHX92" s="5"/>
      <c r="VHY92" s="5"/>
      <c r="VHZ92" s="5"/>
      <c r="VIA92" s="5"/>
      <c r="VIB92" s="5"/>
      <c r="VIC92" s="5"/>
      <c r="VID92" s="5"/>
      <c r="VIE92" s="5"/>
      <c r="VIF92" s="5"/>
      <c r="VIG92" s="5"/>
      <c r="VIH92" s="5"/>
      <c r="VII92" s="5"/>
      <c r="VIJ92" s="5"/>
      <c r="VIK92" s="5"/>
      <c r="VIL92" s="5"/>
      <c r="VIM92" s="5"/>
      <c r="VIN92" s="5"/>
      <c r="VIO92" s="5"/>
      <c r="VIP92" s="5"/>
      <c r="VIQ92" s="5"/>
      <c r="VIR92" s="5"/>
      <c r="VIS92" s="5"/>
      <c r="VIT92" s="5"/>
      <c r="VIU92" s="5"/>
      <c r="VIV92" s="5"/>
      <c r="VIW92" s="5"/>
      <c r="VIX92" s="5"/>
      <c r="VIY92" s="5"/>
      <c r="VIZ92" s="5"/>
      <c r="VJA92" s="5"/>
      <c r="VJB92" s="5"/>
      <c r="VJC92" s="5"/>
      <c r="VJD92" s="5"/>
      <c r="VJE92" s="5"/>
      <c r="VJF92" s="5"/>
      <c r="VJG92" s="5"/>
      <c r="VJH92" s="5"/>
      <c r="VJI92" s="5"/>
      <c r="VJJ92" s="5"/>
      <c r="VJK92" s="5"/>
      <c r="VJL92" s="5"/>
      <c r="VJM92" s="5"/>
      <c r="VJN92" s="5"/>
      <c r="VJO92" s="5"/>
      <c r="VJP92" s="5"/>
      <c r="VJQ92" s="5"/>
      <c r="VJR92" s="5"/>
      <c r="VJS92" s="5"/>
      <c r="VJT92" s="5"/>
      <c r="VJU92" s="5"/>
      <c r="VJV92" s="5"/>
      <c r="VJW92" s="5"/>
      <c r="VJX92" s="5"/>
      <c r="VJY92" s="5"/>
      <c r="VJZ92" s="5"/>
      <c r="VKA92" s="5"/>
      <c r="VKB92" s="5"/>
      <c r="VKC92" s="5"/>
      <c r="VKD92" s="5"/>
      <c r="VKE92" s="5"/>
      <c r="VKF92" s="5"/>
      <c r="VKG92" s="5"/>
      <c r="VKH92" s="5"/>
      <c r="VKI92" s="5"/>
      <c r="VKJ92" s="5"/>
      <c r="VKK92" s="5"/>
      <c r="VKL92" s="5"/>
      <c r="VKM92" s="5"/>
      <c r="VKN92" s="5"/>
      <c r="VKO92" s="5"/>
      <c r="VKP92" s="5"/>
      <c r="VKQ92" s="5"/>
      <c r="VKR92" s="5"/>
      <c r="VKS92" s="5"/>
      <c r="VKT92" s="5"/>
      <c r="VKU92" s="5"/>
      <c r="VKV92" s="5"/>
      <c r="VKW92" s="5"/>
      <c r="VKX92" s="5"/>
      <c r="VKY92" s="5"/>
      <c r="VKZ92" s="5"/>
      <c r="VLA92" s="5"/>
      <c r="VLB92" s="5"/>
      <c r="VLC92" s="5"/>
      <c r="VLD92" s="5"/>
      <c r="VLE92" s="5"/>
      <c r="VLF92" s="5"/>
      <c r="VLG92" s="5"/>
      <c r="VLH92" s="5"/>
      <c r="VLI92" s="5"/>
      <c r="VLJ92" s="5"/>
      <c r="VLK92" s="5"/>
      <c r="VLL92" s="5"/>
      <c r="VLM92" s="5"/>
      <c r="VLN92" s="5"/>
      <c r="VLO92" s="5"/>
      <c r="VLP92" s="5"/>
      <c r="VLQ92" s="5"/>
      <c r="VLR92" s="5"/>
      <c r="VLS92" s="5"/>
      <c r="VLT92" s="5"/>
      <c r="VLU92" s="5"/>
      <c r="VLV92" s="5"/>
      <c r="VLW92" s="5"/>
      <c r="VLX92" s="5"/>
      <c r="VLY92" s="5"/>
      <c r="VLZ92" s="5"/>
      <c r="VMA92" s="5"/>
      <c r="VMB92" s="5"/>
      <c r="VMC92" s="5"/>
      <c r="VMD92" s="5"/>
      <c r="VME92" s="5"/>
      <c r="VMF92" s="5"/>
      <c r="VMG92" s="5"/>
      <c r="VMH92" s="5"/>
      <c r="VMI92" s="5"/>
      <c r="VMJ92" s="5"/>
      <c r="VMK92" s="5"/>
      <c r="VML92" s="5"/>
      <c r="VMM92" s="5"/>
      <c r="VMN92" s="5"/>
      <c r="VMO92" s="5"/>
      <c r="VMP92" s="5"/>
      <c r="VMQ92" s="5"/>
      <c r="VMR92" s="5"/>
      <c r="VMS92" s="5"/>
      <c r="VMT92" s="5"/>
      <c r="VMU92" s="5"/>
      <c r="VMV92" s="5"/>
      <c r="VMW92" s="5"/>
      <c r="VMX92" s="5"/>
      <c r="VMY92" s="5"/>
      <c r="VMZ92" s="5"/>
      <c r="VNA92" s="5"/>
      <c r="VNB92" s="5"/>
      <c r="VNC92" s="5"/>
      <c r="VND92" s="5"/>
      <c r="VNE92" s="5"/>
      <c r="VNF92" s="5"/>
      <c r="VNG92" s="5"/>
      <c r="VNH92" s="5"/>
      <c r="VNI92" s="5"/>
      <c r="VNJ92" s="5"/>
      <c r="VNK92" s="5"/>
      <c r="VNL92" s="5"/>
      <c r="VNM92" s="5"/>
      <c r="VNN92" s="5"/>
      <c r="VNO92" s="5"/>
      <c r="VNP92" s="5"/>
      <c r="VNQ92" s="5"/>
      <c r="VNR92" s="5"/>
      <c r="VNS92" s="5"/>
      <c r="VNT92" s="5"/>
      <c r="VNU92" s="5"/>
      <c r="VNV92" s="5"/>
      <c r="VNW92" s="5"/>
      <c r="VNX92" s="5"/>
      <c r="VNY92" s="5"/>
      <c r="VNZ92" s="5"/>
      <c r="VOA92" s="5"/>
      <c r="VOB92" s="5"/>
      <c r="VOC92" s="5"/>
      <c r="VOD92" s="5"/>
      <c r="VOE92" s="5"/>
      <c r="VOF92" s="5"/>
      <c r="VOG92" s="5"/>
      <c r="VOH92" s="5"/>
      <c r="VOI92" s="5"/>
      <c r="VOJ92" s="5"/>
      <c r="VOK92" s="5"/>
      <c r="VOL92" s="5"/>
      <c r="VOM92" s="5"/>
      <c r="VON92" s="5"/>
      <c r="VOO92" s="5"/>
      <c r="VOP92" s="5"/>
      <c r="VOQ92" s="5"/>
      <c r="VOR92" s="5"/>
      <c r="VOS92" s="5"/>
      <c r="VOT92" s="5"/>
      <c r="VOU92" s="5"/>
      <c r="VOV92" s="5"/>
      <c r="VOW92" s="5"/>
      <c r="VOX92" s="5"/>
      <c r="VOY92" s="5"/>
      <c r="VOZ92" s="5"/>
      <c r="VPA92" s="5"/>
      <c r="VPB92" s="5"/>
      <c r="VPC92" s="5"/>
      <c r="VPD92" s="5"/>
      <c r="VPE92" s="5"/>
      <c r="VPF92" s="5"/>
      <c r="VPG92" s="5"/>
      <c r="VPH92" s="5"/>
      <c r="VPI92" s="5"/>
      <c r="VPJ92" s="5"/>
      <c r="VPK92" s="5"/>
      <c r="VPL92" s="5"/>
      <c r="VPM92" s="5"/>
      <c r="VPN92" s="5"/>
      <c r="VPO92" s="5"/>
      <c r="VPP92" s="5"/>
      <c r="VPQ92" s="5"/>
      <c r="VPR92" s="5"/>
      <c r="VPS92" s="5"/>
      <c r="VPT92" s="5"/>
      <c r="VPU92" s="5"/>
      <c r="VPV92" s="5"/>
      <c r="VPW92" s="5"/>
      <c r="VPX92" s="5"/>
      <c r="VPY92" s="5"/>
      <c r="VPZ92" s="5"/>
      <c r="VQA92" s="5"/>
      <c r="VQB92" s="5"/>
      <c r="VQC92" s="5"/>
      <c r="VQD92" s="5"/>
      <c r="VQE92" s="5"/>
      <c r="VQF92" s="5"/>
      <c r="VQG92" s="5"/>
      <c r="VQH92" s="5"/>
      <c r="VQI92" s="5"/>
      <c r="VQJ92" s="5"/>
      <c r="VQK92" s="5"/>
      <c r="VQL92" s="5"/>
      <c r="VQM92" s="5"/>
      <c r="VQN92" s="5"/>
      <c r="VQO92" s="5"/>
      <c r="VQP92" s="5"/>
      <c r="VQQ92" s="5"/>
      <c r="VQR92" s="5"/>
      <c r="VQS92" s="5"/>
      <c r="VQT92" s="5"/>
      <c r="VQU92" s="5"/>
      <c r="VQV92" s="5"/>
      <c r="VQW92" s="5"/>
      <c r="VQX92" s="5"/>
      <c r="VQY92" s="5"/>
      <c r="VQZ92" s="5"/>
      <c r="VRA92" s="5"/>
      <c r="VRB92" s="5"/>
      <c r="VRC92" s="5"/>
      <c r="VRD92" s="5"/>
      <c r="VRE92" s="5"/>
      <c r="VRF92" s="5"/>
      <c r="VRG92" s="5"/>
      <c r="VRH92" s="5"/>
      <c r="VRI92" s="5"/>
      <c r="VRJ92" s="5"/>
      <c r="VRK92" s="5"/>
      <c r="VRL92" s="5"/>
      <c r="VRM92" s="5"/>
      <c r="VRN92" s="5"/>
      <c r="VRO92" s="5"/>
      <c r="VRP92" s="5"/>
      <c r="VRQ92" s="5"/>
      <c r="VRR92" s="5"/>
      <c r="VRS92" s="5"/>
      <c r="VRT92" s="5"/>
      <c r="VRU92" s="5"/>
      <c r="VRV92" s="5"/>
      <c r="VRW92" s="5"/>
      <c r="VRX92" s="5"/>
      <c r="VRY92" s="5"/>
      <c r="VRZ92" s="5"/>
      <c r="VSA92" s="5"/>
      <c r="VSB92" s="5"/>
      <c r="VSC92" s="5"/>
      <c r="VSD92" s="5"/>
      <c r="VSE92" s="5"/>
      <c r="VSF92" s="5"/>
      <c r="VSG92" s="5"/>
      <c r="VSH92" s="5"/>
      <c r="VSI92" s="5"/>
      <c r="VSJ92" s="5"/>
      <c r="VSK92" s="5"/>
      <c r="VSL92" s="5"/>
      <c r="VSM92" s="5"/>
      <c r="VSN92" s="5"/>
      <c r="VSO92" s="5"/>
      <c r="VSP92" s="5"/>
      <c r="VSQ92" s="5"/>
      <c r="VSR92" s="5"/>
      <c r="VSS92" s="5"/>
      <c r="VST92" s="5"/>
      <c r="VSU92" s="5"/>
      <c r="VSV92" s="5"/>
      <c r="VSW92" s="5"/>
      <c r="VSX92" s="5"/>
      <c r="VSY92" s="5"/>
      <c r="VSZ92" s="5"/>
      <c r="VTA92" s="5"/>
      <c r="VTB92" s="5"/>
      <c r="VTC92" s="5"/>
      <c r="VTD92" s="5"/>
      <c r="VTE92" s="5"/>
      <c r="VTF92" s="5"/>
      <c r="VTG92" s="5"/>
      <c r="VTH92" s="5"/>
      <c r="VTI92" s="5"/>
      <c r="VTJ92" s="5"/>
      <c r="VTK92" s="5"/>
      <c r="VTL92" s="5"/>
      <c r="VTM92" s="5"/>
      <c r="VTN92" s="5"/>
      <c r="VTO92" s="5"/>
      <c r="VTP92" s="5"/>
      <c r="VTQ92" s="5"/>
      <c r="VTR92" s="5"/>
      <c r="VTS92" s="5"/>
      <c r="VTT92" s="5"/>
      <c r="VTU92" s="5"/>
      <c r="VTV92" s="5"/>
      <c r="VTW92" s="5"/>
      <c r="VTX92" s="5"/>
      <c r="VTY92" s="5"/>
      <c r="VTZ92" s="5"/>
      <c r="VUA92" s="5"/>
      <c r="VUB92" s="5"/>
      <c r="VUC92" s="5"/>
      <c r="VUD92" s="5"/>
      <c r="VUE92" s="5"/>
      <c r="VUF92" s="5"/>
      <c r="VUG92" s="5"/>
      <c r="VUH92" s="5"/>
      <c r="VUI92" s="5"/>
      <c r="VUJ92" s="5"/>
      <c r="VUK92" s="5"/>
      <c r="VUL92" s="5"/>
      <c r="VUM92" s="5"/>
      <c r="VUN92" s="5"/>
      <c r="VUO92" s="5"/>
      <c r="VUP92" s="5"/>
      <c r="VUQ92" s="5"/>
      <c r="VUR92" s="5"/>
      <c r="VUS92" s="5"/>
      <c r="VUT92" s="5"/>
      <c r="VUU92" s="5"/>
      <c r="VUV92" s="5"/>
      <c r="VUW92" s="5"/>
      <c r="VUX92" s="5"/>
      <c r="VUY92" s="5"/>
      <c r="VUZ92" s="5"/>
      <c r="VVA92" s="5"/>
      <c r="VVB92" s="5"/>
      <c r="VVC92" s="5"/>
      <c r="VVD92" s="5"/>
      <c r="VVE92" s="5"/>
      <c r="VVF92" s="5"/>
      <c r="VVG92" s="5"/>
      <c r="VVH92" s="5"/>
      <c r="VVI92" s="5"/>
      <c r="VVJ92" s="5"/>
      <c r="VVK92" s="5"/>
      <c r="VVL92" s="5"/>
      <c r="VVM92" s="5"/>
      <c r="VVN92" s="5"/>
      <c r="VVO92" s="5"/>
      <c r="VVP92" s="5"/>
      <c r="VVQ92" s="5"/>
      <c r="VVR92" s="5"/>
      <c r="VVS92" s="5"/>
      <c r="VVT92" s="5"/>
      <c r="VVU92" s="5"/>
      <c r="VVV92" s="5"/>
      <c r="VVW92" s="5"/>
      <c r="VVX92" s="5"/>
      <c r="VVY92" s="5"/>
      <c r="VVZ92" s="5"/>
      <c r="VWA92" s="5"/>
      <c r="VWB92" s="5"/>
      <c r="VWC92" s="5"/>
      <c r="VWD92" s="5"/>
      <c r="VWE92" s="5"/>
      <c r="VWF92" s="5"/>
      <c r="VWG92" s="5"/>
      <c r="VWH92" s="5"/>
      <c r="VWI92" s="5"/>
      <c r="VWJ92" s="5"/>
      <c r="VWK92" s="5"/>
      <c r="VWL92" s="5"/>
      <c r="VWM92" s="5"/>
      <c r="VWN92" s="5"/>
      <c r="VWO92" s="5"/>
      <c r="VWP92" s="5"/>
      <c r="VWQ92" s="5"/>
      <c r="VWR92" s="5"/>
      <c r="VWS92" s="5"/>
      <c r="VWT92" s="5"/>
      <c r="VWU92" s="5"/>
      <c r="VWV92" s="5"/>
      <c r="VWW92" s="5"/>
      <c r="VWX92" s="5"/>
      <c r="VWY92" s="5"/>
      <c r="VWZ92" s="5"/>
      <c r="VXA92" s="5"/>
      <c r="VXB92" s="5"/>
      <c r="VXC92" s="5"/>
      <c r="VXD92" s="5"/>
      <c r="VXE92" s="5"/>
      <c r="VXF92" s="5"/>
      <c r="VXG92" s="5"/>
      <c r="VXH92" s="5"/>
      <c r="VXI92" s="5"/>
      <c r="VXJ92" s="5"/>
      <c r="VXK92" s="5"/>
      <c r="VXL92" s="5"/>
      <c r="VXM92" s="5"/>
      <c r="VXN92" s="5"/>
      <c r="VXO92" s="5"/>
      <c r="VXP92" s="5"/>
      <c r="VXQ92" s="5"/>
      <c r="VXR92" s="5"/>
      <c r="VXS92" s="5"/>
      <c r="VXT92" s="5"/>
      <c r="VXU92" s="5"/>
      <c r="VXV92" s="5"/>
      <c r="VXW92" s="5"/>
      <c r="VXX92" s="5"/>
      <c r="VXY92" s="5"/>
      <c r="VXZ92" s="5"/>
      <c r="VYA92" s="5"/>
      <c r="VYB92" s="5"/>
      <c r="VYC92" s="5"/>
      <c r="VYD92" s="5"/>
      <c r="VYE92" s="5"/>
      <c r="VYF92" s="5"/>
      <c r="VYG92" s="5"/>
      <c r="VYH92" s="5"/>
      <c r="VYI92" s="5"/>
      <c r="VYJ92" s="5"/>
      <c r="VYK92" s="5"/>
      <c r="VYL92" s="5"/>
      <c r="VYM92" s="5"/>
      <c r="VYN92" s="5"/>
      <c r="VYO92" s="5"/>
      <c r="VYP92" s="5"/>
      <c r="VYQ92" s="5"/>
      <c r="VYR92" s="5"/>
      <c r="VYS92" s="5"/>
      <c r="VYT92" s="5"/>
      <c r="VYU92" s="5"/>
      <c r="VYV92" s="5"/>
      <c r="VYW92" s="5"/>
      <c r="VYX92" s="5"/>
      <c r="VYY92" s="5"/>
      <c r="VYZ92" s="5"/>
      <c r="VZA92" s="5"/>
      <c r="VZB92" s="5"/>
      <c r="VZC92" s="5"/>
      <c r="VZD92" s="5"/>
      <c r="VZE92" s="5"/>
      <c r="VZF92" s="5"/>
      <c r="VZG92" s="5"/>
      <c r="VZH92" s="5"/>
      <c r="VZI92" s="5"/>
      <c r="VZJ92" s="5"/>
      <c r="VZK92" s="5"/>
      <c r="VZL92" s="5"/>
      <c r="VZM92" s="5"/>
      <c r="VZN92" s="5"/>
      <c r="VZO92" s="5"/>
      <c r="VZP92" s="5"/>
      <c r="VZQ92" s="5"/>
      <c r="VZR92" s="5"/>
      <c r="VZS92" s="5"/>
      <c r="VZT92" s="5"/>
      <c r="VZU92" s="5"/>
      <c r="VZV92" s="5"/>
      <c r="VZW92" s="5"/>
      <c r="VZX92" s="5"/>
      <c r="VZY92" s="5"/>
      <c r="VZZ92" s="5"/>
      <c r="WAA92" s="5"/>
      <c r="WAB92" s="5"/>
      <c r="WAC92" s="5"/>
      <c r="WAD92" s="5"/>
      <c r="WAE92" s="5"/>
      <c r="WAF92" s="5"/>
      <c r="WAG92" s="5"/>
      <c r="WAH92" s="5"/>
      <c r="WAI92" s="5"/>
      <c r="WAJ92" s="5"/>
      <c r="WAK92" s="5"/>
      <c r="WAL92" s="5"/>
      <c r="WAM92" s="5"/>
      <c r="WAN92" s="5"/>
      <c r="WAO92" s="5"/>
      <c r="WAP92" s="5"/>
      <c r="WAQ92" s="5"/>
      <c r="WAR92" s="5"/>
      <c r="WAS92" s="5"/>
      <c r="WAT92" s="5"/>
      <c r="WAU92" s="5"/>
      <c r="WAV92" s="5"/>
      <c r="WAW92" s="5"/>
      <c r="WAX92" s="5"/>
      <c r="WAY92" s="5"/>
      <c r="WAZ92" s="5"/>
      <c r="WBA92" s="5"/>
      <c r="WBB92" s="5"/>
      <c r="WBC92" s="5"/>
      <c r="WBD92" s="5"/>
      <c r="WBE92" s="5"/>
      <c r="WBF92" s="5"/>
      <c r="WBG92" s="5"/>
      <c r="WBH92" s="5"/>
      <c r="WBI92" s="5"/>
      <c r="WBJ92" s="5"/>
      <c r="WBK92" s="5"/>
      <c r="WBL92" s="5"/>
      <c r="WBM92" s="5"/>
      <c r="WBN92" s="5"/>
      <c r="WBO92" s="5"/>
      <c r="WBP92" s="5"/>
      <c r="WBQ92" s="5"/>
      <c r="WBR92" s="5"/>
      <c r="WBS92" s="5"/>
      <c r="WBT92" s="5"/>
      <c r="WBU92" s="5"/>
      <c r="WBV92" s="5"/>
      <c r="WBW92" s="5"/>
      <c r="WBX92" s="5"/>
      <c r="WBY92" s="5"/>
      <c r="WBZ92" s="5"/>
      <c r="WCA92" s="5"/>
      <c r="WCB92" s="5"/>
      <c r="WCC92" s="5"/>
      <c r="WCD92" s="5"/>
      <c r="WCE92" s="5"/>
      <c r="WCF92" s="5"/>
      <c r="WCG92" s="5"/>
      <c r="WCH92" s="5"/>
      <c r="WCI92" s="5"/>
      <c r="WCJ92" s="5"/>
      <c r="WCK92" s="5"/>
      <c r="WCL92" s="5"/>
      <c r="WCM92" s="5"/>
      <c r="WCN92" s="5"/>
      <c r="WCO92" s="5"/>
      <c r="WCP92" s="5"/>
      <c r="WCQ92" s="5"/>
      <c r="WCR92" s="5"/>
      <c r="WCS92" s="5"/>
      <c r="WCT92" s="5"/>
      <c r="WCU92" s="5"/>
      <c r="WCV92" s="5"/>
      <c r="WCW92" s="5"/>
      <c r="WCX92" s="5"/>
      <c r="WCY92" s="5"/>
      <c r="WCZ92" s="5"/>
      <c r="WDA92" s="5"/>
      <c r="WDB92" s="5"/>
      <c r="WDC92" s="5"/>
      <c r="WDD92" s="5"/>
      <c r="WDE92" s="5"/>
      <c r="WDF92" s="5"/>
      <c r="WDG92" s="5"/>
      <c r="WDH92" s="5"/>
      <c r="WDI92" s="5"/>
      <c r="WDJ92" s="5"/>
      <c r="WDK92" s="5"/>
      <c r="WDL92" s="5"/>
      <c r="WDM92" s="5"/>
      <c r="WDN92" s="5"/>
      <c r="WDO92" s="5"/>
      <c r="WDP92" s="5"/>
      <c r="WDQ92" s="5"/>
      <c r="WDR92" s="5"/>
      <c r="WDS92" s="5"/>
      <c r="WDT92" s="5"/>
      <c r="WDU92" s="5"/>
      <c r="WDV92" s="5"/>
      <c r="WDW92" s="5"/>
      <c r="WDX92" s="5"/>
      <c r="WDY92" s="5"/>
      <c r="WDZ92" s="5"/>
      <c r="WEA92" s="5"/>
      <c r="WEB92" s="5"/>
      <c r="WEC92" s="5"/>
      <c r="WED92" s="5"/>
      <c r="WEE92" s="5"/>
      <c r="WEF92" s="5"/>
      <c r="WEG92" s="5"/>
      <c r="WEH92" s="5"/>
      <c r="WEI92" s="5"/>
      <c r="WEJ92" s="5"/>
      <c r="WEK92" s="5"/>
      <c r="WEL92" s="5"/>
      <c r="WEM92" s="5"/>
      <c r="WEN92" s="5"/>
      <c r="WEO92" s="5"/>
      <c r="WEP92" s="5"/>
      <c r="WEQ92" s="5"/>
      <c r="WER92" s="5"/>
      <c r="WES92" s="5"/>
      <c r="WET92" s="5"/>
      <c r="WEU92" s="5"/>
      <c r="WEV92" s="5"/>
      <c r="WEW92" s="5"/>
      <c r="WEX92" s="5"/>
      <c r="WEY92" s="5"/>
      <c r="WEZ92" s="5"/>
      <c r="WFA92" s="5"/>
      <c r="WFB92" s="5"/>
      <c r="WFC92" s="5"/>
      <c r="WFD92" s="5"/>
      <c r="WFE92" s="5"/>
      <c r="WFF92" s="5"/>
      <c r="WFG92" s="5"/>
      <c r="WFH92" s="5"/>
      <c r="WFI92" s="5"/>
      <c r="WFJ92" s="5"/>
      <c r="WFK92" s="5"/>
      <c r="WFL92" s="5"/>
      <c r="WFM92" s="5"/>
      <c r="WFN92" s="5"/>
      <c r="WFO92" s="5"/>
      <c r="WFP92" s="5"/>
      <c r="WFQ92" s="5"/>
      <c r="WFR92" s="5"/>
      <c r="WFS92" s="5"/>
      <c r="WFT92" s="5"/>
      <c r="WFU92" s="5"/>
      <c r="WFV92" s="5"/>
      <c r="WFW92" s="5"/>
      <c r="WFX92" s="5"/>
      <c r="WFY92" s="5"/>
      <c r="WFZ92" s="5"/>
      <c r="WGA92" s="5"/>
      <c r="WGB92" s="5"/>
      <c r="WGC92" s="5"/>
      <c r="WGD92" s="5"/>
      <c r="WGE92" s="5"/>
      <c r="WGF92" s="5"/>
      <c r="WGG92" s="5"/>
      <c r="WGH92" s="5"/>
      <c r="WGI92" s="5"/>
      <c r="WGJ92" s="5"/>
      <c r="WGK92" s="5"/>
      <c r="WGL92" s="5"/>
      <c r="WGM92" s="5"/>
      <c r="WGN92" s="5"/>
      <c r="WGO92" s="5"/>
      <c r="WGP92" s="5"/>
      <c r="WGQ92" s="5"/>
      <c r="WGR92" s="5"/>
      <c r="WGS92" s="5"/>
      <c r="WGT92" s="5"/>
      <c r="WGU92" s="5"/>
      <c r="WGV92" s="5"/>
      <c r="WGW92" s="5"/>
      <c r="WGX92" s="5"/>
      <c r="WGY92" s="5"/>
      <c r="WGZ92" s="5"/>
      <c r="WHA92" s="5"/>
      <c r="WHB92" s="5"/>
      <c r="WHC92" s="5"/>
      <c r="WHD92" s="5"/>
      <c r="WHE92" s="5"/>
      <c r="WHF92" s="5"/>
      <c r="WHG92" s="5"/>
      <c r="WHH92" s="5"/>
      <c r="WHI92" s="5"/>
      <c r="WHJ92" s="5"/>
      <c r="WHK92" s="5"/>
      <c r="WHL92" s="5"/>
      <c r="WHM92" s="5"/>
      <c r="WHN92" s="5"/>
      <c r="WHO92" s="5"/>
      <c r="WHP92" s="5"/>
      <c r="WHQ92" s="5"/>
      <c r="WHR92" s="5"/>
      <c r="WHS92" s="5"/>
      <c r="WHT92" s="5"/>
      <c r="WHU92" s="5"/>
      <c r="WHV92" s="5"/>
      <c r="WHW92" s="5"/>
      <c r="WHX92" s="5"/>
      <c r="WHY92" s="5"/>
      <c r="WHZ92" s="5"/>
      <c r="WIA92" s="5"/>
      <c r="WIB92" s="5"/>
      <c r="WIC92" s="5"/>
      <c r="WID92" s="5"/>
      <c r="WIE92" s="5"/>
      <c r="WIF92" s="5"/>
      <c r="WIG92" s="5"/>
      <c r="WIH92" s="5"/>
      <c r="WII92" s="5"/>
      <c r="WIJ92" s="5"/>
      <c r="WIK92" s="5"/>
      <c r="WIL92" s="5"/>
      <c r="WIM92" s="5"/>
      <c r="WIN92" s="5"/>
      <c r="WIO92" s="5"/>
      <c r="WIP92" s="5"/>
      <c r="WIQ92" s="5"/>
      <c r="WIR92" s="5"/>
      <c r="WIS92" s="5"/>
      <c r="WIT92" s="5"/>
      <c r="WIU92" s="5"/>
      <c r="WIV92" s="5"/>
      <c r="WIW92" s="5"/>
      <c r="WIX92" s="5"/>
      <c r="WIY92" s="5"/>
      <c r="WIZ92" s="5"/>
      <c r="WJA92" s="5"/>
      <c r="WJB92" s="5"/>
      <c r="WJC92" s="5"/>
      <c r="WJD92" s="5"/>
      <c r="WJE92" s="5"/>
      <c r="WJF92" s="5"/>
      <c r="WJG92" s="5"/>
      <c r="WJH92" s="5"/>
      <c r="WJI92" s="5"/>
      <c r="WJJ92" s="5"/>
      <c r="WJK92" s="5"/>
      <c r="WJL92" s="5"/>
      <c r="WJM92" s="5"/>
      <c r="WJN92" s="5"/>
      <c r="WJO92" s="5"/>
      <c r="WJP92" s="5"/>
      <c r="WJQ92" s="5"/>
      <c r="WJR92" s="5"/>
      <c r="WJS92" s="5"/>
      <c r="WJT92" s="5"/>
      <c r="WJU92" s="5"/>
      <c r="WJV92" s="5"/>
      <c r="WJW92" s="5"/>
      <c r="WJX92" s="5"/>
      <c r="WJY92" s="5"/>
      <c r="WJZ92" s="5"/>
      <c r="WKA92" s="5"/>
      <c r="WKB92" s="5"/>
      <c r="WKC92" s="5"/>
      <c r="WKD92" s="5"/>
      <c r="WKE92" s="5"/>
      <c r="WKF92" s="5"/>
      <c r="WKG92" s="5"/>
      <c r="WKH92" s="5"/>
      <c r="WKI92" s="5"/>
      <c r="WKJ92" s="5"/>
      <c r="WKK92" s="5"/>
      <c r="WKL92" s="5"/>
      <c r="WKM92" s="5"/>
      <c r="WKN92" s="5"/>
      <c r="WKO92" s="5"/>
      <c r="WKP92" s="5"/>
      <c r="WKQ92" s="5"/>
      <c r="WKR92" s="5"/>
      <c r="WKS92" s="5"/>
      <c r="WKT92" s="5"/>
      <c r="WKU92" s="5"/>
      <c r="WKV92" s="5"/>
      <c r="WKW92" s="5"/>
      <c r="WKX92" s="5"/>
      <c r="WKY92" s="5"/>
      <c r="WKZ92" s="5"/>
      <c r="WLA92" s="5"/>
      <c r="WLB92" s="5"/>
      <c r="WLC92" s="5"/>
      <c r="WLD92" s="5"/>
      <c r="WLE92" s="5"/>
      <c r="WLF92" s="5"/>
      <c r="WLG92" s="5"/>
      <c r="WLH92" s="5"/>
      <c r="WLI92" s="5"/>
      <c r="WLJ92" s="5"/>
      <c r="WLK92" s="5"/>
      <c r="WLL92" s="5"/>
      <c r="WLM92" s="5"/>
      <c r="WLN92" s="5"/>
      <c r="WLO92" s="5"/>
      <c r="WLP92" s="5"/>
      <c r="WLQ92" s="5"/>
      <c r="WLR92" s="5"/>
      <c r="WLS92" s="5"/>
      <c r="WLT92" s="5"/>
      <c r="WLU92" s="5"/>
      <c r="WLV92" s="5"/>
      <c r="WLW92" s="5"/>
      <c r="WLX92" s="5"/>
      <c r="WLY92" s="5"/>
      <c r="WLZ92" s="5"/>
      <c r="WMA92" s="5"/>
      <c r="WMB92" s="5"/>
      <c r="WMC92" s="5"/>
      <c r="WMD92" s="5"/>
      <c r="WME92" s="5"/>
      <c r="WMF92" s="5"/>
      <c r="WMG92" s="5"/>
      <c r="WMH92" s="5"/>
      <c r="WMI92" s="5"/>
      <c r="WMJ92" s="5"/>
      <c r="WMK92" s="5"/>
      <c r="WML92" s="5"/>
      <c r="WMM92" s="5"/>
      <c r="WMN92" s="5"/>
      <c r="WMO92" s="5"/>
      <c r="WMP92" s="5"/>
      <c r="WMQ92" s="5"/>
      <c r="WMR92" s="5"/>
      <c r="WMS92" s="5"/>
      <c r="WMT92" s="5"/>
      <c r="WMU92" s="5"/>
      <c r="WMV92" s="5"/>
      <c r="WMW92" s="5"/>
      <c r="WMX92" s="5"/>
      <c r="WMY92" s="5"/>
      <c r="WMZ92" s="5"/>
      <c r="WNA92" s="5"/>
      <c r="WNB92" s="5"/>
      <c r="WNC92" s="5"/>
      <c r="WND92" s="5"/>
      <c r="WNE92" s="5"/>
      <c r="WNF92" s="5"/>
      <c r="WNG92" s="5"/>
      <c r="WNH92" s="5"/>
      <c r="WNI92" s="5"/>
      <c r="WNJ92" s="5"/>
      <c r="WNK92" s="5"/>
      <c r="WNL92" s="5"/>
      <c r="WNM92" s="5"/>
      <c r="WNN92" s="5"/>
      <c r="WNO92" s="5"/>
      <c r="WNP92" s="5"/>
      <c r="WNQ92" s="5"/>
      <c r="WNR92" s="5"/>
      <c r="WNS92" s="5"/>
      <c r="WNT92" s="5"/>
      <c r="WNU92" s="5"/>
      <c r="WNV92" s="5"/>
      <c r="WNW92" s="5"/>
      <c r="WNX92" s="5"/>
      <c r="WNY92" s="5"/>
      <c r="WNZ92" s="5"/>
      <c r="WOA92" s="5"/>
      <c r="WOB92" s="5"/>
      <c r="WOC92" s="5"/>
      <c r="WOD92" s="5"/>
      <c r="WOE92" s="5"/>
      <c r="WOF92" s="5"/>
      <c r="WOG92" s="5"/>
      <c r="WOH92" s="5"/>
      <c r="WOI92" s="5"/>
      <c r="WOJ92" s="5"/>
      <c r="WOK92" s="5"/>
      <c r="WOL92" s="5"/>
      <c r="WOM92" s="5"/>
      <c r="WON92" s="5"/>
      <c r="WOO92" s="5"/>
      <c r="WOP92" s="5"/>
      <c r="WOQ92" s="5"/>
      <c r="WOR92" s="5"/>
      <c r="WOS92" s="5"/>
      <c r="WOT92" s="5"/>
      <c r="WOU92" s="5"/>
      <c r="WOV92" s="5"/>
      <c r="WOW92" s="5"/>
      <c r="WOX92" s="5"/>
      <c r="WOY92" s="5"/>
      <c r="WOZ92" s="5"/>
      <c r="WPA92" s="5"/>
      <c r="WPB92" s="5"/>
      <c r="WPC92" s="5"/>
      <c r="WPD92" s="5"/>
      <c r="WPE92" s="5"/>
      <c r="WPF92" s="5"/>
      <c r="WPG92" s="5"/>
      <c r="WPH92" s="5"/>
      <c r="WPI92" s="5"/>
      <c r="WPJ92" s="5"/>
      <c r="WPK92" s="5"/>
      <c r="WPL92" s="5"/>
      <c r="WPM92" s="5"/>
      <c r="WPN92" s="5"/>
      <c r="WPO92" s="5"/>
      <c r="WPP92" s="5"/>
      <c r="WPQ92" s="5"/>
      <c r="WPR92" s="5"/>
      <c r="WPS92" s="5"/>
      <c r="WPT92" s="5"/>
      <c r="WPU92" s="5"/>
      <c r="WPV92" s="5"/>
      <c r="WPW92" s="5"/>
      <c r="WPX92" s="5"/>
      <c r="WPY92" s="5"/>
      <c r="WPZ92" s="5"/>
      <c r="WQA92" s="5"/>
      <c r="WQB92" s="5"/>
      <c r="WQC92" s="5"/>
      <c r="WQD92" s="5"/>
      <c r="WQE92" s="5"/>
      <c r="WQF92" s="5"/>
      <c r="WQG92" s="5"/>
      <c r="WQH92" s="5"/>
      <c r="WQI92" s="5"/>
      <c r="WQJ92" s="5"/>
      <c r="WQK92" s="5"/>
      <c r="WQL92" s="5"/>
      <c r="WQM92" s="5"/>
      <c r="WQN92" s="5"/>
      <c r="WQO92" s="5"/>
      <c r="WQP92" s="5"/>
      <c r="WQQ92" s="5"/>
      <c r="WQR92" s="5"/>
      <c r="WQS92" s="5"/>
      <c r="WQT92" s="5"/>
      <c r="WQU92" s="5"/>
      <c r="WQV92" s="5"/>
      <c r="WQW92" s="5"/>
      <c r="WQX92" s="5"/>
      <c r="WQY92" s="5"/>
      <c r="WQZ92" s="5"/>
      <c r="WRA92" s="5"/>
      <c r="WRB92" s="5"/>
      <c r="WRC92" s="5"/>
      <c r="WRD92" s="5"/>
      <c r="WRE92" s="5"/>
      <c r="WRF92" s="5"/>
      <c r="WRG92" s="5"/>
      <c r="WRH92" s="5"/>
      <c r="WRI92" s="5"/>
      <c r="WRJ92" s="5"/>
      <c r="WRK92" s="5"/>
      <c r="WRL92" s="5"/>
      <c r="WRM92" s="5"/>
      <c r="WRN92" s="5"/>
      <c r="WRO92" s="5"/>
      <c r="WRP92" s="5"/>
      <c r="WRQ92" s="5"/>
      <c r="WRR92" s="5"/>
      <c r="WRS92" s="5"/>
      <c r="WRT92" s="5"/>
      <c r="WRU92" s="5"/>
      <c r="WRV92" s="5"/>
      <c r="WRW92" s="5"/>
      <c r="WRX92" s="5"/>
      <c r="WRY92" s="5"/>
      <c r="WRZ92" s="5"/>
      <c r="WSA92" s="5"/>
      <c r="WSB92" s="5"/>
      <c r="WSC92" s="5"/>
      <c r="WSD92" s="5"/>
      <c r="WSE92" s="5"/>
      <c r="WSF92" s="5"/>
      <c r="WSG92" s="5"/>
      <c r="WSH92" s="5"/>
      <c r="WSI92" s="5"/>
      <c r="WSJ92" s="5"/>
      <c r="WSK92" s="5"/>
      <c r="WSL92" s="5"/>
      <c r="WSM92" s="5"/>
      <c r="WSN92" s="5"/>
      <c r="WSO92" s="5"/>
      <c r="WSP92" s="5"/>
      <c r="WSQ92" s="5"/>
      <c r="WSR92" s="5"/>
      <c r="WSS92" s="5"/>
      <c r="WST92" s="5"/>
      <c r="WSU92" s="5"/>
      <c r="WSV92" s="5"/>
      <c r="WSW92" s="5"/>
      <c r="WSX92" s="5"/>
      <c r="WSY92" s="5"/>
      <c r="WSZ92" s="5"/>
      <c r="WTA92" s="5"/>
      <c r="WTB92" s="5"/>
      <c r="WTC92" s="5"/>
      <c r="WTD92" s="5"/>
      <c r="WTE92" s="5"/>
      <c r="WTF92" s="5"/>
      <c r="WTG92" s="5"/>
      <c r="WTH92" s="5"/>
      <c r="WTI92" s="5"/>
      <c r="WTJ92" s="5"/>
      <c r="WTK92" s="5"/>
      <c r="WTL92" s="5"/>
      <c r="WTM92" s="5"/>
      <c r="WTN92" s="5"/>
      <c r="WTO92" s="5"/>
      <c r="WTP92" s="5"/>
      <c r="WTQ92" s="5"/>
      <c r="WTR92" s="5"/>
      <c r="WTS92" s="5"/>
      <c r="WTT92" s="5"/>
      <c r="WTU92" s="5"/>
      <c r="WTV92" s="5"/>
      <c r="WTW92" s="5"/>
      <c r="WTX92" s="5"/>
      <c r="WTY92" s="5"/>
      <c r="WTZ92" s="5"/>
      <c r="WUA92" s="5"/>
      <c r="WUB92" s="5"/>
      <c r="WUC92" s="5"/>
      <c r="WUD92" s="5"/>
      <c r="WUE92" s="5"/>
      <c r="WUF92" s="5"/>
      <c r="WUG92" s="5"/>
      <c r="WUH92" s="5"/>
      <c r="WUI92" s="5"/>
      <c r="WUJ92" s="5"/>
      <c r="WUK92" s="5"/>
      <c r="WUL92" s="5"/>
      <c r="WUM92" s="5"/>
      <c r="WUN92" s="5"/>
      <c r="WUO92" s="5"/>
      <c r="WUP92" s="5"/>
      <c r="WUQ92" s="5"/>
      <c r="WUR92" s="5"/>
      <c r="WUS92" s="5"/>
      <c r="WUT92" s="5"/>
      <c r="WUU92" s="5"/>
      <c r="WUV92" s="5"/>
      <c r="WUW92" s="5"/>
      <c r="WUX92" s="5"/>
      <c r="WUY92" s="5"/>
      <c r="WUZ92" s="5"/>
      <c r="WVA92" s="5"/>
      <c r="WVB92" s="5"/>
      <c r="WVC92" s="5"/>
      <c r="WVD92" s="5"/>
      <c r="WVE92" s="5"/>
      <c r="WVF92" s="5"/>
      <c r="WVG92" s="5"/>
      <c r="WVH92" s="5"/>
      <c r="WVI92" s="5"/>
      <c r="WVJ92" s="5"/>
      <c r="WVK92" s="5"/>
      <c r="WVL92" s="5"/>
      <c r="WVM92" s="5"/>
      <c r="WVN92" s="5"/>
      <c r="WVO92" s="5"/>
      <c r="WVP92" s="5"/>
      <c r="WVQ92" s="5"/>
      <c r="WVR92" s="5"/>
      <c r="WVS92" s="5"/>
      <c r="WVT92" s="5"/>
      <c r="WVU92" s="5"/>
      <c r="WVV92" s="5"/>
      <c r="WVW92" s="5"/>
      <c r="WVX92" s="5"/>
      <c r="WVY92" s="5"/>
      <c r="WVZ92" s="5"/>
      <c r="WWA92" s="5"/>
      <c r="WWB92" s="5"/>
      <c r="WWC92" s="5"/>
      <c r="WWD92" s="5"/>
      <c r="WWE92" s="5"/>
      <c r="WWF92" s="5"/>
      <c r="WWG92" s="5"/>
      <c r="WWH92" s="5"/>
      <c r="WWI92" s="5"/>
      <c r="WWJ92" s="5"/>
      <c r="WWK92" s="5"/>
      <c r="WWL92" s="5"/>
      <c r="WWM92" s="5"/>
      <c r="WWN92" s="5"/>
      <c r="WWO92" s="5"/>
      <c r="WWP92" s="5"/>
      <c r="WWQ92" s="5"/>
      <c r="WWR92" s="5"/>
      <c r="WWS92" s="5"/>
      <c r="WWT92" s="5"/>
      <c r="WWU92" s="5"/>
      <c r="WWV92" s="5"/>
      <c r="WWW92" s="5"/>
      <c r="WWX92" s="5"/>
      <c r="WWY92" s="5"/>
      <c r="WWZ92" s="5"/>
      <c r="WXA92" s="5"/>
      <c r="WXB92" s="5"/>
      <c r="WXC92" s="5"/>
      <c r="WXD92" s="5"/>
      <c r="WXE92" s="5"/>
      <c r="WXF92" s="5"/>
      <c r="WXG92" s="5"/>
      <c r="WXH92" s="5"/>
      <c r="WXI92" s="5"/>
      <c r="WXJ92" s="5"/>
      <c r="WXK92" s="5"/>
      <c r="WXL92" s="5"/>
      <c r="WXM92" s="5"/>
      <c r="WXN92" s="5"/>
      <c r="WXO92" s="5"/>
      <c r="WXP92" s="5"/>
      <c r="WXQ92" s="5"/>
      <c r="WXR92" s="5"/>
      <c r="WXS92" s="5"/>
      <c r="WXT92" s="5"/>
      <c r="WXU92" s="5"/>
      <c r="WXV92" s="5"/>
      <c r="WXW92" s="5"/>
      <c r="WXX92" s="5"/>
      <c r="WXY92" s="5"/>
      <c r="WXZ92" s="5"/>
      <c r="WYA92" s="5"/>
      <c r="WYB92" s="5"/>
      <c r="WYC92" s="5"/>
      <c r="WYD92" s="5"/>
      <c r="WYE92" s="5"/>
      <c r="WYF92" s="5"/>
      <c r="WYG92" s="5"/>
      <c r="WYH92" s="5"/>
      <c r="WYI92" s="5"/>
      <c r="WYJ92" s="5"/>
      <c r="WYK92" s="5"/>
      <c r="WYL92" s="5"/>
      <c r="WYM92" s="5"/>
      <c r="WYN92" s="5"/>
      <c r="WYO92" s="5"/>
      <c r="WYP92" s="5"/>
      <c r="WYQ92" s="5"/>
      <c r="WYR92" s="5"/>
      <c r="WYS92" s="5"/>
      <c r="WYT92" s="5"/>
      <c r="WYU92" s="5"/>
      <c r="WYV92" s="5"/>
      <c r="WYW92" s="5"/>
      <c r="WYX92" s="5"/>
      <c r="WYY92" s="5"/>
      <c r="WYZ92" s="5"/>
      <c r="WZA92" s="5"/>
      <c r="WZB92" s="5"/>
      <c r="WZC92" s="5"/>
      <c r="WZD92" s="5"/>
      <c r="WZE92" s="5"/>
      <c r="WZF92" s="5"/>
      <c r="WZG92" s="5"/>
      <c r="WZH92" s="5"/>
      <c r="WZI92" s="5"/>
      <c r="WZJ92" s="5"/>
      <c r="WZK92" s="5"/>
      <c r="WZL92" s="5"/>
      <c r="WZM92" s="5"/>
      <c r="WZN92" s="5"/>
      <c r="WZO92" s="5"/>
      <c r="WZP92" s="5"/>
      <c r="WZQ92" s="5"/>
      <c r="WZR92" s="5"/>
      <c r="WZS92" s="5"/>
      <c r="WZT92" s="5"/>
      <c r="WZU92" s="5"/>
      <c r="WZV92" s="5"/>
      <c r="WZW92" s="5"/>
      <c r="WZX92" s="5"/>
      <c r="WZY92" s="5"/>
      <c r="WZZ92" s="5"/>
      <c r="XAA92" s="5"/>
      <c r="XAB92" s="5"/>
      <c r="XAC92" s="5"/>
      <c r="XAD92" s="5"/>
      <c r="XAE92" s="5"/>
      <c r="XAF92" s="5"/>
      <c r="XAG92" s="5"/>
      <c r="XAH92" s="5"/>
      <c r="XAI92" s="5"/>
      <c r="XAJ92" s="5"/>
      <c r="XAK92" s="5"/>
      <c r="XAL92" s="5"/>
      <c r="XAM92" s="5"/>
      <c r="XAN92" s="5"/>
      <c r="XAO92" s="5"/>
      <c r="XAP92" s="5"/>
      <c r="XAQ92" s="5"/>
      <c r="XAR92" s="5"/>
      <c r="XAS92" s="5"/>
      <c r="XAT92" s="5"/>
      <c r="XAU92" s="5"/>
      <c r="XAV92" s="5"/>
      <c r="XAW92" s="5"/>
      <c r="XAX92" s="5"/>
      <c r="XAY92" s="5"/>
      <c r="XAZ92" s="5"/>
      <c r="XBA92" s="5"/>
      <c r="XBB92" s="5"/>
      <c r="XBC92" s="5"/>
      <c r="XBD92" s="5"/>
      <c r="XBE92" s="5"/>
      <c r="XBF92" s="5"/>
      <c r="XBG92" s="5"/>
      <c r="XBH92" s="5"/>
      <c r="XBI92" s="5"/>
      <c r="XBJ92" s="5"/>
      <c r="XBK92" s="5"/>
      <c r="XBL92" s="5"/>
      <c r="XBM92" s="5"/>
      <c r="XBN92" s="5"/>
      <c r="XBO92" s="5"/>
      <c r="XBP92" s="5"/>
      <c r="XBQ92" s="5"/>
      <c r="XBR92" s="5"/>
      <c r="XBS92" s="5"/>
      <c r="XBT92" s="5"/>
      <c r="XBU92" s="5"/>
      <c r="XBV92" s="5"/>
      <c r="XBW92" s="5"/>
      <c r="XBX92" s="5"/>
      <c r="XBY92" s="5"/>
      <c r="XBZ92" s="5"/>
      <c r="XCA92" s="5"/>
      <c r="XCB92" s="5"/>
      <c r="XCC92" s="5"/>
      <c r="XCD92" s="5"/>
      <c r="XCE92" s="5"/>
      <c r="XCF92" s="5"/>
      <c r="XCG92" s="5"/>
      <c r="XCH92" s="5"/>
      <c r="XCI92" s="5"/>
      <c r="XCJ92" s="5"/>
      <c r="XCK92" s="5"/>
      <c r="XCL92" s="5"/>
      <c r="XCM92" s="5"/>
      <c r="XCN92" s="5"/>
      <c r="XCO92" s="5"/>
      <c r="XCP92" s="5"/>
      <c r="XCQ92" s="5"/>
      <c r="XCR92" s="5"/>
      <c r="XCS92" s="5"/>
      <c r="XCT92" s="5"/>
      <c r="XCU92" s="5"/>
      <c r="XCV92" s="5"/>
      <c r="XCW92" s="5"/>
      <c r="XCX92" s="5"/>
      <c r="XCY92" s="5"/>
      <c r="XCZ92" s="5"/>
      <c r="XDA92" s="5"/>
      <c r="XDB92" s="5"/>
      <c r="XDC92" s="5"/>
      <c r="XDD92" s="5"/>
      <c r="XDE92" s="5"/>
      <c r="XDF92" s="5"/>
      <c r="XDG92" s="5"/>
      <c r="XDH92" s="5"/>
      <c r="XDI92" s="5"/>
      <c r="XDJ92" s="5"/>
      <c r="XDK92" s="5"/>
      <c r="XDL92" s="5"/>
      <c r="XDM92" s="5"/>
      <c r="XDN92" s="5"/>
      <c r="XDO92" s="5"/>
      <c r="XDP92" s="5"/>
      <c r="XDQ92" s="5"/>
      <c r="XDR92" s="5"/>
      <c r="XDS92" s="5"/>
      <c r="XDT92" s="5"/>
      <c r="XDU92" s="5"/>
      <c r="XDV92" s="5"/>
      <c r="XDW92" s="5"/>
      <c r="XDX92" s="5"/>
      <c r="XDY92" s="5"/>
      <c r="XDZ92" s="5"/>
      <c r="XEA92" s="5"/>
      <c r="XEB92" s="5"/>
      <c r="XEC92" s="5"/>
      <c r="XED92" s="5"/>
      <c r="XEE92" s="5"/>
      <c r="XEF92" s="5"/>
      <c r="XEG92" s="5"/>
      <c r="XEH92" s="5"/>
      <c r="XEI92" s="5"/>
      <c r="XEJ92" s="5"/>
      <c r="XEK92" s="5"/>
      <c r="XEL92" s="5"/>
      <c r="XEM92" s="5"/>
      <c r="XEN92" s="5"/>
      <c r="XEO92" s="5"/>
      <c r="XEP92" s="5"/>
      <c r="XEQ92" s="5"/>
      <c r="XER92" s="5"/>
      <c r="XES92" s="5"/>
      <c r="XET92" s="5"/>
      <c r="XEU92" s="5"/>
      <c r="XEV92" s="5"/>
      <c r="XEW92" s="5"/>
      <c r="XEX92" s="5"/>
      <c r="XEY92" s="5"/>
      <c r="XEZ92" s="5"/>
      <c r="XFA92" s="5"/>
      <c r="XFB92" s="5"/>
    </row>
    <row r="93" s="5" customFormat="1" ht="32.1" hidden="1" customHeight="1" spans="1:15">
      <c r="A93" s="20">
        <v>4</v>
      </c>
      <c r="B93" s="21" t="s">
        <v>562</v>
      </c>
      <c r="C93" s="22" t="s">
        <v>563</v>
      </c>
      <c r="D93" s="23" t="s">
        <v>8</v>
      </c>
      <c r="E93" s="24">
        <v>671.6490306</v>
      </c>
      <c r="F93" s="24">
        <v>290.8597368</v>
      </c>
      <c r="G93" s="24">
        <v>2044.7110242</v>
      </c>
      <c r="H93" s="25">
        <f t="shared" si="8"/>
        <v>6.02988679937498</v>
      </c>
      <c r="I93" s="46" t="s">
        <v>647</v>
      </c>
      <c r="J93" s="47" t="s">
        <v>648</v>
      </c>
      <c r="K93" s="48">
        <v>200</v>
      </c>
      <c r="L93" s="48">
        <v>200</v>
      </c>
      <c r="M93" s="48">
        <v>0</v>
      </c>
      <c r="N93" s="20"/>
      <c r="O93" s="20"/>
    </row>
    <row r="94" s="5" customFormat="1" ht="32.1" hidden="1" customHeight="1" spans="1:15">
      <c r="A94" s="27">
        <v>5</v>
      </c>
      <c r="B94" s="28" t="s">
        <v>558</v>
      </c>
      <c r="C94" s="29" t="s">
        <v>559</v>
      </c>
      <c r="D94" s="30" t="s">
        <v>55</v>
      </c>
      <c r="E94" s="31">
        <v>0</v>
      </c>
      <c r="F94" s="31">
        <v>42.1840563</v>
      </c>
      <c r="G94" s="31">
        <v>283.6299204</v>
      </c>
      <c r="H94" s="32">
        <f t="shared" si="8"/>
        <v>5.72362843399676</v>
      </c>
      <c r="I94" s="49" t="s">
        <v>647</v>
      </c>
      <c r="J94" s="50" t="s">
        <v>648</v>
      </c>
      <c r="K94" s="51">
        <v>0</v>
      </c>
      <c r="L94" s="51">
        <v>0</v>
      </c>
      <c r="M94" s="51">
        <v>0</v>
      </c>
      <c r="N94" s="27">
        <v>1</v>
      </c>
      <c r="O94" s="27"/>
    </row>
    <row r="95" s="5" customFormat="1" ht="32.1" hidden="1" customHeight="1" spans="1:15">
      <c r="A95" s="20">
        <v>6</v>
      </c>
      <c r="B95" s="21" t="s">
        <v>556</v>
      </c>
      <c r="C95" s="22" t="s">
        <v>557</v>
      </c>
      <c r="D95" s="23" t="s">
        <v>17</v>
      </c>
      <c r="E95" s="24">
        <v>229.2772703</v>
      </c>
      <c r="F95" s="24">
        <v>99.9773564</v>
      </c>
      <c r="G95" s="24">
        <v>1693.7906986</v>
      </c>
      <c r="H95" s="25">
        <f t="shared" si="8"/>
        <v>15.9417432065647</v>
      </c>
      <c r="I95" s="46" t="s">
        <v>647</v>
      </c>
      <c r="J95" s="47" t="s">
        <v>648</v>
      </c>
      <c r="K95" s="48">
        <v>200</v>
      </c>
      <c r="L95" s="48">
        <v>200</v>
      </c>
      <c r="M95" s="48">
        <v>0</v>
      </c>
      <c r="N95" s="20"/>
      <c r="O95" s="20"/>
    </row>
    <row r="96" s="5" customFormat="1" ht="32.1" customHeight="1" spans="1:15">
      <c r="A96" s="20">
        <v>7</v>
      </c>
      <c r="B96" s="21" t="s">
        <v>161</v>
      </c>
      <c r="C96" s="22" t="s">
        <v>564</v>
      </c>
      <c r="D96" s="23" t="s">
        <v>12</v>
      </c>
      <c r="E96" s="24">
        <v>1508.0274893</v>
      </c>
      <c r="F96" s="24">
        <v>2685.0354647</v>
      </c>
      <c r="G96" s="24">
        <v>13130.2956232</v>
      </c>
      <c r="H96" s="25">
        <f t="shared" si="8"/>
        <v>3.89017586390318</v>
      </c>
      <c r="I96" s="46" t="s">
        <v>647</v>
      </c>
      <c r="J96" s="47" t="s">
        <v>650</v>
      </c>
      <c r="K96" s="48">
        <v>1200</v>
      </c>
      <c r="L96" s="48">
        <v>200</v>
      </c>
      <c r="M96" s="48">
        <v>1000</v>
      </c>
      <c r="N96" s="20"/>
      <c r="O96" s="20"/>
    </row>
    <row r="97" s="5" customFormat="1" ht="32.1" hidden="1" customHeight="1" spans="1:15">
      <c r="A97" s="27">
        <v>8</v>
      </c>
      <c r="B97" s="28" t="s">
        <v>565</v>
      </c>
      <c r="C97" s="29" t="s">
        <v>566</v>
      </c>
      <c r="D97" s="30" t="s">
        <v>27</v>
      </c>
      <c r="E97" s="31">
        <v>0.473803</v>
      </c>
      <c r="F97" s="31">
        <v>0.178266</v>
      </c>
      <c r="G97" s="31">
        <v>2.985671</v>
      </c>
      <c r="H97" s="32">
        <f t="shared" si="8"/>
        <v>15.7484040703219</v>
      </c>
      <c r="I97" s="49" t="s">
        <v>647</v>
      </c>
      <c r="J97" s="50" t="s">
        <v>648</v>
      </c>
      <c r="K97" s="51">
        <v>0</v>
      </c>
      <c r="L97" s="51">
        <v>0</v>
      </c>
      <c r="M97" s="51">
        <v>0</v>
      </c>
      <c r="N97" s="27">
        <v>1</v>
      </c>
      <c r="O97" s="27"/>
    </row>
    <row r="98" s="6" customFormat="1" ht="32.1" hidden="1" customHeight="1" spans="1:16382">
      <c r="A98" s="27">
        <v>9</v>
      </c>
      <c r="B98" s="28" t="s">
        <v>567</v>
      </c>
      <c r="C98" s="29" t="s">
        <v>568</v>
      </c>
      <c r="D98" s="30" t="s">
        <v>60</v>
      </c>
      <c r="E98" s="31">
        <v>3.5933965</v>
      </c>
      <c r="F98" s="31">
        <v>1.4299944</v>
      </c>
      <c r="G98" s="31">
        <v>8.5259852</v>
      </c>
      <c r="H98" s="32">
        <f t="shared" si="8"/>
        <v>4.96225076126172</v>
      </c>
      <c r="I98" s="49" t="s">
        <v>647</v>
      </c>
      <c r="J98" s="50" t="s">
        <v>648</v>
      </c>
      <c r="K98" s="51">
        <v>0</v>
      </c>
      <c r="L98" s="51">
        <v>0</v>
      </c>
      <c r="M98" s="51">
        <v>0</v>
      </c>
      <c r="N98" s="27">
        <v>1</v>
      </c>
      <c r="O98" s="2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5"/>
      <c r="AMN98" s="5"/>
      <c r="AMO98" s="5"/>
      <c r="AMP98" s="5"/>
      <c r="AMQ98" s="5"/>
      <c r="AMR98" s="5"/>
      <c r="AMS98" s="5"/>
      <c r="AMT98" s="5"/>
      <c r="AMU98" s="5"/>
      <c r="AMV98" s="5"/>
      <c r="AMW98" s="5"/>
      <c r="AMX98" s="5"/>
      <c r="AMY98" s="5"/>
      <c r="AMZ98" s="5"/>
      <c r="ANA98" s="5"/>
      <c r="ANB98" s="5"/>
      <c r="ANC98" s="5"/>
      <c r="AND98" s="5"/>
      <c r="ANE98" s="5"/>
      <c r="ANF98" s="5"/>
      <c r="ANG98" s="5"/>
      <c r="ANH98" s="5"/>
      <c r="ANI98" s="5"/>
      <c r="ANJ98" s="5"/>
      <c r="ANK98" s="5"/>
      <c r="ANL98" s="5"/>
      <c r="ANM98" s="5"/>
      <c r="ANN98" s="5"/>
      <c r="ANO98" s="5"/>
      <c r="ANP98" s="5"/>
      <c r="ANQ98" s="5"/>
      <c r="ANR98" s="5"/>
      <c r="ANS98" s="5"/>
      <c r="ANT98" s="5"/>
      <c r="ANU98" s="5"/>
      <c r="ANV98" s="5"/>
      <c r="ANW98" s="5"/>
      <c r="ANX98" s="5"/>
      <c r="ANY98" s="5"/>
      <c r="ANZ98" s="5"/>
      <c r="AOA98" s="5"/>
      <c r="AOB98" s="5"/>
      <c r="AOC98" s="5"/>
      <c r="AOD98" s="5"/>
      <c r="AOE98" s="5"/>
      <c r="AOF98" s="5"/>
      <c r="AOG98" s="5"/>
      <c r="AOH98" s="5"/>
      <c r="AOI98" s="5"/>
      <c r="AOJ98" s="5"/>
      <c r="AOK98" s="5"/>
      <c r="AOL98" s="5"/>
      <c r="AOM98" s="5"/>
      <c r="AON98" s="5"/>
      <c r="AOO98" s="5"/>
      <c r="AOP98" s="5"/>
      <c r="AOQ98" s="5"/>
      <c r="AOR98" s="5"/>
      <c r="AOS98" s="5"/>
      <c r="AOT98" s="5"/>
      <c r="AOU98" s="5"/>
      <c r="AOV98" s="5"/>
      <c r="AOW98" s="5"/>
      <c r="AOX98" s="5"/>
      <c r="AOY98" s="5"/>
      <c r="AOZ98" s="5"/>
      <c r="APA98" s="5"/>
      <c r="APB98" s="5"/>
      <c r="APC98" s="5"/>
      <c r="APD98" s="5"/>
      <c r="APE98" s="5"/>
      <c r="APF98" s="5"/>
      <c r="APG98" s="5"/>
      <c r="APH98" s="5"/>
      <c r="API98" s="5"/>
      <c r="APJ98" s="5"/>
      <c r="APK98" s="5"/>
      <c r="APL98" s="5"/>
      <c r="APM98" s="5"/>
      <c r="APN98" s="5"/>
      <c r="APO98" s="5"/>
      <c r="APP98" s="5"/>
      <c r="APQ98" s="5"/>
      <c r="APR98" s="5"/>
      <c r="APS98" s="5"/>
      <c r="APT98" s="5"/>
      <c r="APU98" s="5"/>
      <c r="APV98" s="5"/>
      <c r="APW98" s="5"/>
      <c r="APX98" s="5"/>
      <c r="APY98" s="5"/>
      <c r="APZ98" s="5"/>
      <c r="AQA98" s="5"/>
      <c r="AQB98" s="5"/>
      <c r="AQC98" s="5"/>
      <c r="AQD98" s="5"/>
      <c r="AQE98" s="5"/>
      <c r="AQF98" s="5"/>
      <c r="AQG98" s="5"/>
      <c r="AQH98" s="5"/>
      <c r="AQI98" s="5"/>
      <c r="AQJ98" s="5"/>
      <c r="AQK98" s="5"/>
      <c r="AQL98" s="5"/>
      <c r="AQM98" s="5"/>
      <c r="AQN98" s="5"/>
      <c r="AQO98" s="5"/>
      <c r="AQP98" s="5"/>
      <c r="AQQ98" s="5"/>
      <c r="AQR98" s="5"/>
      <c r="AQS98" s="5"/>
      <c r="AQT98" s="5"/>
      <c r="AQU98" s="5"/>
      <c r="AQV98" s="5"/>
      <c r="AQW98" s="5"/>
      <c r="AQX98" s="5"/>
      <c r="AQY98" s="5"/>
      <c r="AQZ98" s="5"/>
      <c r="ARA98" s="5"/>
      <c r="ARB98" s="5"/>
      <c r="ARC98" s="5"/>
      <c r="ARD98" s="5"/>
      <c r="ARE98" s="5"/>
      <c r="ARF98" s="5"/>
      <c r="ARG98" s="5"/>
      <c r="ARH98" s="5"/>
      <c r="ARI98" s="5"/>
      <c r="ARJ98" s="5"/>
      <c r="ARK98" s="5"/>
      <c r="ARL98" s="5"/>
      <c r="ARM98" s="5"/>
      <c r="ARN98" s="5"/>
      <c r="ARO98" s="5"/>
      <c r="ARP98" s="5"/>
      <c r="ARQ98" s="5"/>
      <c r="ARR98" s="5"/>
      <c r="ARS98" s="5"/>
      <c r="ART98" s="5"/>
      <c r="ARU98" s="5"/>
      <c r="ARV98" s="5"/>
      <c r="ARW98" s="5"/>
      <c r="ARX98" s="5"/>
      <c r="ARY98" s="5"/>
      <c r="ARZ98" s="5"/>
      <c r="ASA98" s="5"/>
      <c r="ASB98" s="5"/>
      <c r="ASC98" s="5"/>
      <c r="ASD98" s="5"/>
      <c r="ASE98" s="5"/>
      <c r="ASF98" s="5"/>
      <c r="ASG98" s="5"/>
      <c r="ASH98" s="5"/>
      <c r="ASI98" s="5"/>
      <c r="ASJ98" s="5"/>
      <c r="ASK98" s="5"/>
      <c r="ASL98" s="5"/>
      <c r="ASM98" s="5"/>
      <c r="ASN98" s="5"/>
      <c r="ASO98" s="5"/>
      <c r="ASP98" s="5"/>
      <c r="ASQ98" s="5"/>
      <c r="ASR98" s="5"/>
      <c r="ASS98" s="5"/>
      <c r="AST98" s="5"/>
      <c r="ASU98" s="5"/>
      <c r="ASV98" s="5"/>
      <c r="ASW98" s="5"/>
      <c r="ASX98" s="5"/>
      <c r="ASY98" s="5"/>
      <c r="ASZ98" s="5"/>
      <c r="ATA98" s="5"/>
      <c r="ATB98" s="5"/>
      <c r="ATC98" s="5"/>
      <c r="ATD98" s="5"/>
      <c r="ATE98" s="5"/>
      <c r="ATF98" s="5"/>
      <c r="ATG98" s="5"/>
      <c r="ATH98" s="5"/>
      <c r="ATI98" s="5"/>
      <c r="ATJ98" s="5"/>
      <c r="ATK98" s="5"/>
      <c r="ATL98" s="5"/>
      <c r="ATM98" s="5"/>
      <c r="ATN98" s="5"/>
      <c r="ATO98" s="5"/>
      <c r="ATP98" s="5"/>
      <c r="ATQ98" s="5"/>
      <c r="ATR98" s="5"/>
      <c r="ATS98" s="5"/>
      <c r="ATT98" s="5"/>
      <c r="ATU98" s="5"/>
      <c r="ATV98" s="5"/>
      <c r="ATW98" s="5"/>
      <c r="ATX98" s="5"/>
      <c r="ATY98" s="5"/>
      <c r="ATZ98" s="5"/>
      <c r="AUA98" s="5"/>
      <c r="AUB98" s="5"/>
      <c r="AUC98" s="5"/>
      <c r="AUD98" s="5"/>
      <c r="AUE98" s="5"/>
      <c r="AUF98" s="5"/>
      <c r="AUG98" s="5"/>
      <c r="AUH98" s="5"/>
      <c r="AUI98" s="5"/>
      <c r="AUJ98" s="5"/>
      <c r="AUK98" s="5"/>
      <c r="AUL98" s="5"/>
      <c r="AUM98" s="5"/>
      <c r="AUN98" s="5"/>
      <c r="AUO98" s="5"/>
      <c r="AUP98" s="5"/>
      <c r="AUQ98" s="5"/>
      <c r="AUR98" s="5"/>
      <c r="AUS98" s="5"/>
      <c r="AUT98" s="5"/>
      <c r="AUU98" s="5"/>
      <c r="AUV98" s="5"/>
      <c r="AUW98" s="5"/>
      <c r="AUX98" s="5"/>
      <c r="AUY98" s="5"/>
      <c r="AUZ98" s="5"/>
      <c r="AVA98" s="5"/>
      <c r="AVB98" s="5"/>
      <c r="AVC98" s="5"/>
      <c r="AVD98" s="5"/>
      <c r="AVE98" s="5"/>
      <c r="AVF98" s="5"/>
      <c r="AVG98" s="5"/>
      <c r="AVH98" s="5"/>
      <c r="AVI98" s="5"/>
      <c r="AVJ98" s="5"/>
      <c r="AVK98" s="5"/>
      <c r="AVL98" s="5"/>
      <c r="AVM98" s="5"/>
      <c r="AVN98" s="5"/>
      <c r="AVO98" s="5"/>
      <c r="AVP98" s="5"/>
      <c r="AVQ98" s="5"/>
      <c r="AVR98" s="5"/>
      <c r="AVS98" s="5"/>
      <c r="AVT98" s="5"/>
      <c r="AVU98" s="5"/>
      <c r="AVV98" s="5"/>
      <c r="AVW98" s="5"/>
      <c r="AVX98" s="5"/>
      <c r="AVY98" s="5"/>
      <c r="AVZ98" s="5"/>
      <c r="AWA98" s="5"/>
      <c r="AWB98" s="5"/>
      <c r="AWC98" s="5"/>
      <c r="AWD98" s="5"/>
      <c r="AWE98" s="5"/>
      <c r="AWF98" s="5"/>
      <c r="AWG98" s="5"/>
      <c r="AWH98" s="5"/>
      <c r="AWI98" s="5"/>
      <c r="AWJ98" s="5"/>
      <c r="AWK98" s="5"/>
      <c r="AWL98" s="5"/>
      <c r="AWM98" s="5"/>
      <c r="AWN98" s="5"/>
      <c r="AWO98" s="5"/>
      <c r="AWP98" s="5"/>
      <c r="AWQ98" s="5"/>
      <c r="AWR98" s="5"/>
      <c r="AWS98" s="5"/>
      <c r="AWT98" s="5"/>
      <c r="AWU98" s="5"/>
      <c r="AWV98" s="5"/>
      <c r="AWW98" s="5"/>
      <c r="AWX98" s="5"/>
      <c r="AWY98" s="5"/>
      <c r="AWZ98" s="5"/>
      <c r="AXA98" s="5"/>
      <c r="AXB98" s="5"/>
      <c r="AXC98" s="5"/>
      <c r="AXD98" s="5"/>
      <c r="AXE98" s="5"/>
      <c r="AXF98" s="5"/>
      <c r="AXG98" s="5"/>
      <c r="AXH98" s="5"/>
      <c r="AXI98" s="5"/>
      <c r="AXJ98" s="5"/>
      <c r="AXK98" s="5"/>
      <c r="AXL98" s="5"/>
      <c r="AXM98" s="5"/>
      <c r="AXN98" s="5"/>
      <c r="AXO98" s="5"/>
      <c r="AXP98" s="5"/>
      <c r="AXQ98" s="5"/>
      <c r="AXR98" s="5"/>
      <c r="AXS98" s="5"/>
      <c r="AXT98" s="5"/>
      <c r="AXU98" s="5"/>
      <c r="AXV98" s="5"/>
      <c r="AXW98" s="5"/>
      <c r="AXX98" s="5"/>
      <c r="AXY98" s="5"/>
      <c r="AXZ98" s="5"/>
      <c r="AYA98" s="5"/>
      <c r="AYB98" s="5"/>
      <c r="AYC98" s="5"/>
      <c r="AYD98" s="5"/>
      <c r="AYE98" s="5"/>
      <c r="AYF98" s="5"/>
      <c r="AYG98" s="5"/>
      <c r="AYH98" s="5"/>
      <c r="AYI98" s="5"/>
      <c r="AYJ98" s="5"/>
      <c r="AYK98" s="5"/>
      <c r="AYL98" s="5"/>
      <c r="AYM98" s="5"/>
      <c r="AYN98" s="5"/>
      <c r="AYO98" s="5"/>
      <c r="AYP98" s="5"/>
      <c r="AYQ98" s="5"/>
      <c r="AYR98" s="5"/>
      <c r="AYS98" s="5"/>
      <c r="AYT98" s="5"/>
      <c r="AYU98" s="5"/>
      <c r="AYV98" s="5"/>
      <c r="AYW98" s="5"/>
      <c r="AYX98" s="5"/>
      <c r="AYY98" s="5"/>
      <c r="AYZ98" s="5"/>
      <c r="AZA98" s="5"/>
      <c r="AZB98" s="5"/>
      <c r="AZC98" s="5"/>
      <c r="AZD98" s="5"/>
      <c r="AZE98" s="5"/>
      <c r="AZF98" s="5"/>
      <c r="AZG98" s="5"/>
      <c r="AZH98" s="5"/>
      <c r="AZI98" s="5"/>
      <c r="AZJ98" s="5"/>
      <c r="AZK98" s="5"/>
      <c r="AZL98" s="5"/>
      <c r="AZM98" s="5"/>
      <c r="AZN98" s="5"/>
      <c r="AZO98" s="5"/>
      <c r="AZP98" s="5"/>
      <c r="AZQ98" s="5"/>
      <c r="AZR98" s="5"/>
      <c r="AZS98" s="5"/>
      <c r="AZT98" s="5"/>
      <c r="AZU98" s="5"/>
      <c r="AZV98" s="5"/>
      <c r="AZW98" s="5"/>
      <c r="AZX98" s="5"/>
      <c r="AZY98" s="5"/>
      <c r="AZZ98" s="5"/>
      <c r="BAA98" s="5"/>
      <c r="BAB98" s="5"/>
      <c r="BAC98" s="5"/>
      <c r="BAD98" s="5"/>
      <c r="BAE98" s="5"/>
      <c r="BAF98" s="5"/>
      <c r="BAG98" s="5"/>
      <c r="BAH98" s="5"/>
      <c r="BAI98" s="5"/>
      <c r="BAJ98" s="5"/>
      <c r="BAK98" s="5"/>
      <c r="BAL98" s="5"/>
      <c r="BAM98" s="5"/>
      <c r="BAN98" s="5"/>
      <c r="BAO98" s="5"/>
      <c r="BAP98" s="5"/>
      <c r="BAQ98" s="5"/>
      <c r="BAR98" s="5"/>
      <c r="BAS98" s="5"/>
      <c r="BAT98" s="5"/>
      <c r="BAU98" s="5"/>
      <c r="BAV98" s="5"/>
      <c r="BAW98" s="5"/>
      <c r="BAX98" s="5"/>
      <c r="BAY98" s="5"/>
      <c r="BAZ98" s="5"/>
      <c r="BBA98" s="5"/>
      <c r="BBB98" s="5"/>
      <c r="BBC98" s="5"/>
      <c r="BBD98" s="5"/>
      <c r="BBE98" s="5"/>
      <c r="BBF98" s="5"/>
      <c r="BBG98" s="5"/>
      <c r="BBH98" s="5"/>
      <c r="BBI98" s="5"/>
      <c r="BBJ98" s="5"/>
      <c r="BBK98" s="5"/>
      <c r="BBL98" s="5"/>
      <c r="BBM98" s="5"/>
      <c r="BBN98" s="5"/>
      <c r="BBO98" s="5"/>
      <c r="BBP98" s="5"/>
      <c r="BBQ98" s="5"/>
      <c r="BBR98" s="5"/>
      <c r="BBS98" s="5"/>
      <c r="BBT98" s="5"/>
      <c r="BBU98" s="5"/>
      <c r="BBV98" s="5"/>
      <c r="BBW98" s="5"/>
      <c r="BBX98" s="5"/>
      <c r="BBY98" s="5"/>
      <c r="BBZ98" s="5"/>
      <c r="BCA98" s="5"/>
      <c r="BCB98" s="5"/>
      <c r="BCC98" s="5"/>
      <c r="BCD98" s="5"/>
      <c r="BCE98" s="5"/>
      <c r="BCF98" s="5"/>
      <c r="BCG98" s="5"/>
      <c r="BCH98" s="5"/>
      <c r="BCI98" s="5"/>
      <c r="BCJ98" s="5"/>
      <c r="BCK98" s="5"/>
      <c r="BCL98" s="5"/>
      <c r="BCM98" s="5"/>
      <c r="BCN98" s="5"/>
      <c r="BCO98" s="5"/>
      <c r="BCP98" s="5"/>
      <c r="BCQ98" s="5"/>
      <c r="BCR98" s="5"/>
      <c r="BCS98" s="5"/>
      <c r="BCT98" s="5"/>
      <c r="BCU98" s="5"/>
      <c r="BCV98" s="5"/>
      <c r="BCW98" s="5"/>
      <c r="BCX98" s="5"/>
      <c r="BCY98" s="5"/>
      <c r="BCZ98" s="5"/>
      <c r="BDA98" s="5"/>
      <c r="BDB98" s="5"/>
      <c r="BDC98" s="5"/>
      <c r="BDD98" s="5"/>
      <c r="BDE98" s="5"/>
      <c r="BDF98" s="5"/>
      <c r="BDG98" s="5"/>
      <c r="BDH98" s="5"/>
      <c r="BDI98" s="5"/>
      <c r="BDJ98" s="5"/>
      <c r="BDK98" s="5"/>
      <c r="BDL98" s="5"/>
      <c r="BDM98" s="5"/>
      <c r="BDN98" s="5"/>
      <c r="BDO98" s="5"/>
      <c r="BDP98" s="5"/>
      <c r="BDQ98" s="5"/>
      <c r="BDR98" s="5"/>
      <c r="BDS98" s="5"/>
      <c r="BDT98" s="5"/>
      <c r="BDU98" s="5"/>
      <c r="BDV98" s="5"/>
      <c r="BDW98" s="5"/>
      <c r="BDX98" s="5"/>
      <c r="BDY98" s="5"/>
      <c r="BDZ98" s="5"/>
      <c r="BEA98" s="5"/>
      <c r="BEB98" s="5"/>
      <c r="BEC98" s="5"/>
      <c r="BED98" s="5"/>
      <c r="BEE98" s="5"/>
      <c r="BEF98" s="5"/>
      <c r="BEG98" s="5"/>
      <c r="BEH98" s="5"/>
      <c r="BEI98" s="5"/>
      <c r="BEJ98" s="5"/>
      <c r="BEK98" s="5"/>
      <c r="BEL98" s="5"/>
      <c r="BEM98" s="5"/>
      <c r="BEN98" s="5"/>
      <c r="BEO98" s="5"/>
      <c r="BEP98" s="5"/>
      <c r="BEQ98" s="5"/>
      <c r="BER98" s="5"/>
      <c r="BES98" s="5"/>
      <c r="BET98" s="5"/>
      <c r="BEU98" s="5"/>
      <c r="BEV98" s="5"/>
      <c r="BEW98" s="5"/>
      <c r="BEX98" s="5"/>
      <c r="BEY98" s="5"/>
      <c r="BEZ98" s="5"/>
      <c r="BFA98" s="5"/>
      <c r="BFB98" s="5"/>
      <c r="BFC98" s="5"/>
      <c r="BFD98" s="5"/>
      <c r="BFE98" s="5"/>
      <c r="BFF98" s="5"/>
      <c r="BFG98" s="5"/>
      <c r="BFH98" s="5"/>
      <c r="BFI98" s="5"/>
      <c r="BFJ98" s="5"/>
      <c r="BFK98" s="5"/>
      <c r="BFL98" s="5"/>
      <c r="BFM98" s="5"/>
      <c r="BFN98" s="5"/>
      <c r="BFO98" s="5"/>
      <c r="BFP98" s="5"/>
      <c r="BFQ98" s="5"/>
      <c r="BFR98" s="5"/>
      <c r="BFS98" s="5"/>
      <c r="BFT98" s="5"/>
      <c r="BFU98" s="5"/>
      <c r="BFV98" s="5"/>
      <c r="BFW98" s="5"/>
      <c r="BFX98" s="5"/>
      <c r="BFY98" s="5"/>
      <c r="BFZ98" s="5"/>
      <c r="BGA98" s="5"/>
      <c r="BGB98" s="5"/>
      <c r="BGC98" s="5"/>
      <c r="BGD98" s="5"/>
      <c r="BGE98" s="5"/>
      <c r="BGF98" s="5"/>
      <c r="BGG98" s="5"/>
      <c r="BGH98" s="5"/>
      <c r="BGI98" s="5"/>
      <c r="BGJ98" s="5"/>
      <c r="BGK98" s="5"/>
      <c r="BGL98" s="5"/>
      <c r="BGM98" s="5"/>
      <c r="BGN98" s="5"/>
      <c r="BGO98" s="5"/>
      <c r="BGP98" s="5"/>
      <c r="BGQ98" s="5"/>
      <c r="BGR98" s="5"/>
      <c r="BGS98" s="5"/>
      <c r="BGT98" s="5"/>
      <c r="BGU98" s="5"/>
      <c r="BGV98" s="5"/>
      <c r="BGW98" s="5"/>
      <c r="BGX98" s="5"/>
      <c r="BGY98" s="5"/>
      <c r="BGZ98" s="5"/>
      <c r="BHA98" s="5"/>
      <c r="BHB98" s="5"/>
      <c r="BHC98" s="5"/>
      <c r="BHD98" s="5"/>
      <c r="BHE98" s="5"/>
      <c r="BHF98" s="5"/>
      <c r="BHG98" s="5"/>
      <c r="BHH98" s="5"/>
      <c r="BHI98" s="5"/>
      <c r="BHJ98" s="5"/>
      <c r="BHK98" s="5"/>
      <c r="BHL98" s="5"/>
      <c r="BHM98" s="5"/>
      <c r="BHN98" s="5"/>
      <c r="BHO98" s="5"/>
      <c r="BHP98" s="5"/>
      <c r="BHQ98" s="5"/>
      <c r="BHR98" s="5"/>
      <c r="BHS98" s="5"/>
      <c r="BHT98" s="5"/>
      <c r="BHU98" s="5"/>
      <c r="BHV98" s="5"/>
      <c r="BHW98" s="5"/>
      <c r="BHX98" s="5"/>
      <c r="BHY98" s="5"/>
      <c r="BHZ98" s="5"/>
      <c r="BIA98" s="5"/>
      <c r="BIB98" s="5"/>
      <c r="BIC98" s="5"/>
      <c r="BID98" s="5"/>
      <c r="BIE98" s="5"/>
      <c r="BIF98" s="5"/>
      <c r="BIG98" s="5"/>
      <c r="BIH98" s="5"/>
      <c r="BII98" s="5"/>
      <c r="BIJ98" s="5"/>
      <c r="BIK98" s="5"/>
      <c r="BIL98" s="5"/>
      <c r="BIM98" s="5"/>
      <c r="BIN98" s="5"/>
      <c r="BIO98" s="5"/>
      <c r="BIP98" s="5"/>
      <c r="BIQ98" s="5"/>
      <c r="BIR98" s="5"/>
      <c r="BIS98" s="5"/>
      <c r="BIT98" s="5"/>
      <c r="BIU98" s="5"/>
      <c r="BIV98" s="5"/>
      <c r="BIW98" s="5"/>
      <c r="BIX98" s="5"/>
      <c r="BIY98" s="5"/>
      <c r="BIZ98" s="5"/>
      <c r="BJA98" s="5"/>
      <c r="BJB98" s="5"/>
      <c r="BJC98" s="5"/>
      <c r="BJD98" s="5"/>
      <c r="BJE98" s="5"/>
      <c r="BJF98" s="5"/>
      <c r="BJG98" s="5"/>
      <c r="BJH98" s="5"/>
      <c r="BJI98" s="5"/>
      <c r="BJJ98" s="5"/>
      <c r="BJK98" s="5"/>
      <c r="BJL98" s="5"/>
      <c r="BJM98" s="5"/>
      <c r="BJN98" s="5"/>
      <c r="BJO98" s="5"/>
      <c r="BJP98" s="5"/>
      <c r="BJQ98" s="5"/>
      <c r="BJR98" s="5"/>
      <c r="BJS98" s="5"/>
      <c r="BJT98" s="5"/>
      <c r="BJU98" s="5"/>
      <c r="BJV98" s="5"/>
      <c r="BJW98" s="5"/>
      <c r="BJX98" s="5"/>
      <c r="BJY98" s="5"/>
      <c r="BJZ98" s="5"/>
      <c r="BKA98" s="5"/>
      <c r="BKB98" s="5"/>
      <c r="BKC98" s="5"/>
      <c r="BKD98" s="5"/>
      <c r="BKE98" s="5"/>
      <c r="BKF98" s="5"/>
      <c r="BKG98" s="5"/>
      <c r="BKH98" s="5"/>
      <c r="BKI98" s="5"/>
      <c r="BKJ98" s="5"/>
      <c r="BKK98" s="5"/>
      <c r="BKL98" s="5"/>
      <c r="BKM98" s="5"/>
      <c r="BKN98" s="5"/>
      <c r="BKO98" s="5"/>
      <c r="BKP98" s="5"/>
      <c r="BKQ98" s="5"/>
      <c r="BKR98" s="5"/>
      <c r="BKS98" s="5"/>
      <c r="BKT98" s="5"/>
      <c r="BKU98" s="5"/>
      <c r="BKV98" s="5"/>
      <c r="BKW98" s="5"/>
      <c r="BKX98" s="5"/>
      <c r="BKY98" s="5"/>
      <c r="BKZ98" s="5"/>
      <c r="BLA98" s="5"/>
      <c r="BLB98" s="5"/>
      <c r="BLC98" s="5"/>
      <c r="BLD98" s="5"/>
      <c r="BLE98" s="5"/>
      <c r="BLF98" s="5"/>
      <c r="BLG98" s="5"/>
      <c r="BLH98" s="5"/>
      <c r="BLI98" s="5"/>
      <c r="BLJ98" s="5"/>
      <c r="BLK98" s="5"/>
      <c r="BLL98" s="5"/>
      <c r="BLM98" s="5"/>
      <c r="BLN98" s="5"/>
      <c r="BLO98" s="5"/>
      <c r="BLP98" s="5"/>
      <c r="BLQ98" s="5"/>
      <c r="BLR98" s="5"/>
      <c r="BLS98" s="5"/>
      <c r="BLT98" s="5"/>
      <c r="BLU98" s="5"/>
      <c r="BLV98" s="5"/>
      <c r="BLW98" s="5"/>
      <c r="BLX98" s="5"/>
      <c r="BLY98" s="5"/>
      <c r="BLZ98" s="5"/>
      <c r="BMA98" s="5"/>
      <c r="BMB98" s="5"/>
      <c r="BMC98" s="5"/>
      <c r="BMD98" s="5"/>
      <c r="BME98" s="5"/>
      <c r="BMF98" s="5"/>
      <c r="BMG98" s="5"/>
      <c r="BMH98" s="5"/>
      <c r="BMI98" s="5"/>
      <c r="BMJ98" s="5"/>
      <c r="BMK98" s="5"/>
      <c r="BML98" s="5"/>
      <c r="BMM98" s="5"/>
      <c r="BMN98" s="5"/>
      <c r="BMO98" s="5"/>
      <c r="BMP98" s="5"/>
      <c r="BMQ98" s="5"/>
      <c r="BMR98" s="5"/>
      <c r="BMS98" s="5"/>
      <c r="BMT98" s="5"/>
      <c r="BMU98" s="5"/>
      <c r="BMV98" s="5"/>
      <c r="BMW98" s="5"/>
      <c r="BMX98" s="5"/>
      <c r="BMY98" s="5"/>
      <c r="BMZ98" s="5"/>
      <c r="BNA98" s="5"/>
      <c r="BNB98" s="5"/>
      <c r="BNC98" s="5"/>
      <c r="BND98" s="5"/>
      <c r="BNE98" s="5"/>
      <c r="BNF98" s="5"/>
      <c r="BNG98" s="5"/>
      <c r="BNH98" s="5"/>
      <c r="BNI98" s="5"/>
      <c r="BNJ98" s="5"/>
      <c r="BNK98" s="5"/>
      <c r="BNL98" s="5"/>
      <c r="BNM98" s="5"/>
      <c r="BNN98" s="5"/>
      <c r="BNO98" s="5"/>
      <c r="BNP98" s="5"/>
      <c r="BNQ98" s="5"/>
      <c r="BNR98" s="5"/>
      <c r="BNS98" s="5"/>
      <c r="BNT98" s="5"/>
      <c r="BNU98" s="5"/>
      <c r="BNV98" s="5"/>
      <c r="BNW98" s="5"/>
      <c r="BNX98" s="5"/>
      <c r="BNY98" s="5"/>
      <c r="BNZ98" s="5"/>
      <c r="BOA98" s="5"/>
      <c r="BOB98" s="5"/>
      <c r="BOC98" s="5"/>
      <c r="BOD98" s="5"/>
      <c r="BOE98" s="5"/>
      <c r="BOF98" s="5"/>
      <c r="BOG98" s="5"/>
      <c r="BOH98" s="5"/>
      <c r="BOI98" s="5"/>
      <c r="BOJ98" s="5"/>
      <c r="BOK98" s="5"/>
      <c r="BOL98" s="5"/>
      <c r="BOM98" s="5"/>
      <c r="BON98" s="5"/>
      <c r="BOO98" s="5"/>
      <c r="BOP98" s="5"/>
      <c r="BOQ98" s="5"/>
      <c r="BOR98" s="5"/>
      <c r="BOS98" s="5"/>
      <c r="BOT98" s="5"/>
      <c r="BOU98" s="5"/>
      <c r="BOV98" s="5"/>
      <c r="BOW98" s="5"/>
      <c r="BOX98" s="5"/>
      <c r="BOY98" s="5"/>
      <c r="BOZ98" s="5"/>
      <c r="BPA98" s="5"/>
      <c r="BPB98" s="5"/>
      <c r="BPC98" s="5"/>
      <c r="BPD98" s="5"/>
      <c r="BPE98" s="5"/>
      <c r="BPF98" s="5"/>
      <c r="BPG98" s="5"/>
      <c r="BPH98" s="5"/>
      <c r="BPI98" s="5"/>
      <c r="BPJ98" s="5"/>
      <c r="BPK98" s="5"/>
      <c r="BPL98" s="5"/>
      <c r="BPM98" s="5"/>
      <c r="BPN98" s="5"/>
      <c r="BPO98" s="5"/>
      <c r="BPP98" s="5"/>
      <c r="BPQ98" s="5"/>
      <c r="BPR98" s="5"/>
      <c r="BPS98" s="5"/>
      <c r="BPT98" s="5"/>
      <c r="BPU98" s="5"/>
      <c r="BPV98" s="5"/>
      <c r="BPW98" s="5"/>
      <c r="BPX98" s="5"/>
      <c r="BPY98" s="5"/>
      <c r="BPZ98" s="5"/>
      <c r="BQA98" s="5"/>
      <c r="BQB98" s="5"/>
      <c r="BQC98" s="5"/>
      <c r="BQD98" s="5"/>
      <c r="BQE98" s="5"/>
      <c r="BQF98" s="5"/>
      <c r="BQG98" s="5"/>
      <c r="BQH98" s="5"/>
      <c r="BQI98" s="5"/>
      <c r="BQJ98" s="5"/>
      <c r="BQK98" s="5"/>
      <c r="BQL98" s="5"/>
      <c r="BQM98" s="5"/>
      <c r="BQN98" s="5"/>
      <c r="BQO98" s="5"/>
      <c r="BQP98" s="5"/>
      <c r="BQQ98" s="5"/>
      <c r="BQR98" s="5"/>
      <c r="BQS98" s="5"/>
      <c r="BQT98" s="5"/>
      <c r="BQU98" s="5"/>
      <c r="BQV98" s="5"/>
      <c r="BQW98" s="5"/>
      <c r="BQX98" s="5"/>
      <c r="BQY98" s="5"/>
      <c r="BQZ98" s="5"/>
      <c r="BRA98" s="5"/>
      <c r="BRB98" s="5"/>
      <c r="BRC98" s="5"/>
      <c r="BRD98" s="5"/>
      <c r="BRE98" s="5"/>
      <c r="BRF98" s="5"/>
      <c r="BRG98" s="5"/>
      <c r="BRH98" s="5"/>
      <c r="BRI98" s="5"/>
      <c r="BRJ98" s="5"/>
      <c r="BRK98" s="5"/>
      <c r="BRL98" s="5"/>
      <c r="BRM98" s="5"/>
      <c r="BRN98" s="5"/>
      <c r="BRO98" s="5"/>
      <c r="BRP98" s="5"/>
      <c r="BRQ98" s="5"/>
      <c r="BRR98" s="5"/>
      <c r="BRS98" s="5"/>
      <c r="BRT98" s="5"/>
      <c r="BRU98" s="5"/>
      <c r="BRV98" s="5"/>
      <c r="BRW98" s="5"/>
      <c r="BRX98" s="5"/>
      <c r="BRY98" s="5"/>
      <c r="BRZ98" s="5"/>
      <c r="BSA98" s="5"/>
      <c r="BSB98" s="5"/>
      <c r="BSC98" s="5"/>
      <c r="BSD98" s="5"/>
      <c r="BSE98" s="5"/>
      <c r="BSF98" s="5"/>
      <c r="BSG98" s="5"/>
      <c r="BSH98" s="5"/>
      <c r="BSI98" s="5"/>
      <c r="BSJ98" s="5"/>
      <c r="BSK98" s="5"/>
      <c r="BSL98" s="5"/>
      <c r="BSM98" s="5"/>
      <c r="BSN98" s="5"/>
      <c r="BSO98" s="5"/>
      <c r="BSP98" s="5"/>
      <c r="BSQ98" s="5"/>
      <c r="BSR98" s="5"/>
      <c r="BSS98" s="5"/>
      <c r="BST98" s="5"/>
      <c r="BSU98" s="5"/>
      <c r="BSV98" s="5"/>
      <c r="BSW98" s="5"/>
      <c r="BSX98" s="5"/>
      <c r="BSY98" s="5"/>
      <c r="BSZ98" s="5"/>
      <c r="BTA98" s="5"/>
      <c r="BTB98" s="5"/>
      <c r="BTC98" s="5"/>
      <c r="BTD98" s="5"/>
      <c r="BTE98" s="5"/>
      <c r="BTF98" s="5"/>
      <c r="BTG98" s="5"/>
      <c r="BTH98" s="5"/>
      <c r="BTI98" s="5"/>
      <c r="BTJ98" s="5"/>
      <c r="BTK98" s="5"/>
      <c r="BTL98" s="5"/>
      <c r="BTM98" s="5"/>
      <c r="BTN98" s="5"/>
      <c r="BTO98" s="5"/>
      <c r="BTP98" s="5"/>
      <c r="BTQ98" s="5"/>
      <c r="BTR98" s="5"/>
      <c r="BTS98" s="5"/>
      <c r="BTT98" s="5"/>
      <c r="BTU98" s="5"/>
      <c r="BTV98" s="5"/>
      <c r="BTW98" s="5"/>
      <c r="BTX98" s="5"/>
      <c r="BTY98" s="5"/>
      <c r="BTZ98" s="5"/>
      <c r="BUA98" s="5"/>
      <c r="BUB98" s="5"/>
      <c r="BUC98" s="5"/>
      <c r="BUD98" s="5"/>
      <c r="BUE98" s="5"/>
      <c r="BUF98" s="5"/>
      <c r="BUG98" s="5"/>
      <c r="BUH98" s="5"/>
      <c r="BUI98" s="5"/>
      <c r="BUJ98" s="5"/>
      <c r="BUK98" s="5"/>
      <c r="BUL98" s="5"/>
      <c r="BUM98" s="5"/>
      <c r="BUN98" s="5"/>
      <c r="BUO98" s="5"/>
      <c r="BUP98" s="5"/>
      <c r="BUQ98" s="5"/>
      <c r="BUR98" s="5"/>
      <c r="BUS98" s="5"/>
      <c r="BUT98" s="5"/>
      <c r="BUU98" s="5"/>
      <c r="BUV98" s="5"/>
      <c r="BUW98" s="5"/>
      <c r="BUX98" s="5"/>
      <c r="BUY98" s="5"/>
      <c r="BUZ98" s="5"/>
      <c r="BVA98" s="5"/>
      <c r="BVB98" s="5"/>
      <c r="BVC98" s="5"/>
      <c r="BVD98" s="5"/>
      <c r="BVE98" s="5"/>
      <c r="BVF98" s="5"/>
      <c r="BVG98" s="5"/>
      <c r="BVH98" s="5"/>
      <c r="BVI98" s="5"/>
      <c r="BVJ98" s="5"/>
      <c r="BVK98" s="5"/>
      <c r="BVL98" s="5"/>
      <c r="BVM98" s="5"/>
      <c r="BVN98" s="5"/>
      <c r="BVO98" s="5"/>
      <c r="BVP98" s="5"/>
      <c r="BVQ98" s="5"/>
      <c r="BVR98" s="5"/>
      <c r="BVS98" s="5"/>
      <c r="BVT98" s="5"/>
      <c r="BVU98" s="5"/>
      <c r="BVV98" s="5"/>
      <c r="BVW98" s="5"/>
      <c r="BVX98" s="5"/>
      <c r="BVY98" s="5"/>
      <c r="BVZ98" s="5"/>
      <c r="BWA98" s="5"/>
      <c r="BWB98" s="5"/>
      <c r="BWC98" s="5"/>
      <c r="BWD98" s="5"/>
      <c r="BWE98" s="5"/>
      <c r="BWF98" s="5"/>
      <c r="BWG98" s="5"/>
      <c r="BWH98" s="5"/>
      <c r="BWI98" s="5"/>
      <c r="BWJ98" s="5"/>
      <c r="BWK98" s="5"/>
      <c r="BWL98" s="5"/>
      <c r="BWM98" s="5"/>
      <c r="BWN98" s="5"/>
      <c r="BWO98" s="5"/>
      <c r="BWP98" s="5"/>
      <c r="BWQ98" s="5"/>
      <c r="BWR98" s="5"/>
      <c r="BWS98" s="5"/>
      <c r="BWT98" s="5"/>
      <c r="BWU98" s="5"/>
      <c r="BWV98" s="5"/>
      <c r="BWW98" s="5"/>
      <c r="BWX98" s="5"/>
      <c r="BWY98" s="5"/>
      <c r="BWZ98" s="5"/>
      <c r="BXA98" s="5"/>
      <c r="BXB98" s="5"/>
      <c r="BXC98" s="5"/>
      <c r="BXD98" s="5"/>
      <c r="BXE98" s="5"/>
      <c r="BXF98" s="5"/>
      <c r="BXG98" s="5"/>
      <c r="BXH98" s="5"/>
      <c r="BXI98" s="5"/>
      <c r="BXJ98" s="5"/>
      <c r="BXK98" s="5"/>
      <c r="BXL98" s="5"/>
      <c r="BXM98" s="5"/>
      <c r="BXN98" s="5"/>
      <c r="BXO98" s="5"/>
      <c r="BXP98" s="5"/>
      <c r="BXQ98" s="5"/>
      <c r="BXR98" s="5"/>
      <c r="BXS98" s="5"/>
      <c r="BXT98" s="5"/>
      <c r="BXU98" s="5"/>
      <c r="BXV98" s="5"/>
      <c r="BXW98" s="5"/>
      <c r="BXX98" s="5"/>
      <c r="BXY98" s="5"/>
      <c r="BXZ98" s="5"/>
      <c r="BYA98" s="5"/>
      <c r="BYB98" s="5"/>
      <c r="BYC98" s="5"/>
      <c r="BYD98" s="5"/>
      <c r="BYE98" s="5"/>
      <c r="BYF98" s="5"/>
      <c r="BYG98" s="5"/>
      <c r="BYH98" s="5"/>
      <c r="BYI98" s="5"/>
      <c r="BYJ98" s="5"/>
      <c r="BYK98" s="5"/>
      <c r="BYL98" s="5"/>
      <c r="BYM98" s="5"/>
      <c r="BYN98" s="5"/>
      <c r="BYO98" s="5"/>
      <c r="BYP98" s="5"/>
      <c r="BYQ98" s="5"/>
      <c r="BYR98" s="5"/>
      <c r="BYS98" s="5"/>
      <c r="BYT98" s="5"/>
      <c r="BYU98" s="5"/>
      <c r="BYV98" s="5"/>
      <c r="BYW98" s="5"/>
      <c r="BYX98" s="5"/>
      <c r="BYY98" s="5"/>
      <c r="BYZ98" s="5"/>
      <c r="BZA98" s="5"/>
      <c r="BZB98" s="5"/>
      <c r="BZC98" s="5"/>
      <c r="BZD98" s="5"/>
      <c r="BZE98" s="5"/>
      <c r="BZF98" s="5"/>
      <c r="BZG98" s="5"/>
      <c r="BZH98" s="5"/>
      <c r="BZI98" s="5"/>
      <c r="BZJ98" s="5"/>
      <c r="BZK98" s="5"/>
      <c r="BZL98" s="5"/>
      <c r="BZM98" s="5"/>
      <c r="BZN98" s="5"/>
      <c r="BZO98" s="5"/>
      <c r="BZP98" s="5"/>
      <c r="BZQ98" s="5"/>
      <c r="BZR98" s="5"/>
      <c r="BZS98" s="5"/>
      <c r="BZT98" s="5"/>
      <c r="BZU98" s="5"/>
      <c r="BZV98" s="5"/>
      <c r="BZW98" s="5"/>
      <c r="BZX98" s="5"/>
      <c r="BZY98" s="5"/>
      <c r="BZZ98" s="5"/>
      <c r="CAA98" s="5"/>
      <c r="CAB98" s="5"/>
      <c r="CAC98" s="5"/>
      <c r="CAD98" s="5"/>
      <c r="CAE98" s="5"/>
      <c r="CAF98" s="5"/>
      <c r="CAG98" s="5"/>
      <c r="CAH98" s="5"/>
      <c r="CAI98" s="5"/>
      <c r="CAJ98" s="5"/>
      <c r="CAK98" s="5"/>
      <c r="CAL98" s="5"/>
      <c r="CAM98" s="5"/>
      <c r="CAN98" s="5"/>
      <c r="CAO98" s="5"/>
      <c r="CAP98" s="5"/>
      <c r="CAQ98" s="5"/>
      <c r="CAR98" s="5"/>
      <c r="CAS98" s="5"/>
      <c r="CAT98" s="5"/>
      <c r="CAU98" s="5"/>
      <c r="CAV98" s="5"/>
      <c r="CAW98" s="5"/>
      <c r="CAX98" s="5"/>
      <c r="CAY98" s="5"/>
      <c r="CAZ98" s="5"/>
      <c r="CBA98" s="5"/>
      <c r="CBB98" s="5"/>
      <c r="CBC98" s="5"/>
      <c r="CBD98" s="5"/>
      <c r="CBE98" s="5"/>
      <c r="CBF98" s="5"/>
      <c r="CBG98" s="5"/>
      <c r="CBH98" s="5"/>
      <c r="CBI98" s="5"/>
      <c r="CBJ98" s="5"/>
      <c r="CBK98" s="5"/>
      <c r="CBL98" s="5"/>
      <c r="CBM98" s="5"/>
      <c r="CBN98" s="5"/>
      <c r="CBO98" s="5"/>
      <c r="CBP98" s="5"/>
      <c r="CBQ98" s="5"/>
      <c r="CBR98" s="5"/>
      <c r="CBS98" s="5"/>
      <c r="CBT98" s="5"/>
      <c r="CBU98" s="5"/>
      <c r="CBV98" s="5"/>
      <c r="CBW98" s="5"/>
      <c r="CBX98" s="5"/>
      <c r="CBY98" s="5"/>
      <c r="CBZ98" s="5"/>
      <c r="CCA98" s="5"/>
      <c r="CCB98" s="5"/>
      <c r="CCC98" s="5"/>
      <c r="CCD98" s="5"/>
      <c r="CCE98" s="5"/>
      <c r="CCF98" s="5"/>
      <c r="CCG98" s="5"/>
      <c r="CCH98" s="5"/>
      <c r="CCI98" s="5"/>
      <c r="CCJ98" s="5"/>
      <c r="CCK98" s="5"/>
      <c r="CCL98" s="5"/>
      <c r="CCM98" s="5"/>
      <c r="CCN98" s="5"/>
      <c r="CCO98" s="5"/>
      <c r="CCP98" s="5"/>
      <c r="CCQ98" s="5"/>
      <c r="CCR98" s="5"/>
      <c r="CCS98" s="5"/>
      <c r="CCT98" s="5"/>
      <c r="CCU98" s="5"/>
      <c r="CCV98" s="5"/>
      <c r="CCW98" s="5"/>
      <c r="CCX98" s="5"/>
      <c r="CCY98" s="5"/>
      <c r="CCZ98" s="5"/>
      <c r="CDA98" s="5"/>
      <c r="CDB98" s="5"/>
      <c r="CDC98" s="5"/>
      <c r="CDD98" s="5"/>
      <c r="CDE98" s="5"/>
      <c r="CDF98" s="5"/>
      <c r="CDG98" s="5"/>
      <c r="CDH98" s="5"/>
      <c r="CDI98" s="5"/>
      <c r="CDJ98" s="5"/>
      <c r="CDK98" s="5"/>
      <c r="CDL98" s="5"/>
      <c r="CDM98" s="5"/>
      <c r="CDN98" s="5"/>
      <c r="CDO98" s="5"/>
      <c r="CDP98" s="5"/>
      <c r="CDQ98" s="5"/>
      <c r="CDR98" s="5"/>
      <c r="CDS98" s="5"/>
      <c r="CDT98" s="5"/>
      <c r="CDU98" s="5"/>
      <c r="CDV98" s="5"/>
      <c r="CDW98" s="5"/>
      <c r="CDX98" s="5"/>
      <c r="CDY98" s="5"/>
      <c r="CDZ98" s="5"/>
      <c r="CEA98" s="5"/>
      <c r="CEB98" s="5"/>
      <c r="CEC98" s="5"/>
      <c r="CED98" s="5"/>
      <c r="CEE98" s="5"/>
      <c r="CEF98" s="5"/>
      <c r="CEG98" s="5"/>
      <c r="CEH98" s="5"/>
      <c r="CEI98" s="5"/>
      <c r="CEJ98" s="5"/>
      <c r="CEK98" s="5"/>
      <c r="CEL98" s="5"/>
      <c r="CEM98" s="5"/>
      <c r="CEN98" s="5"/>
      <c r="CEO98" s="5"/>
      <c r="CEP98" s="5"/>
      <c r="CEQ98" s="5"/>
      <c r="CER98" s="5"/>
      <c r="CES98" s="5"/>
      <c r="CET98" s="5"/>
      <c r="CEU98" s="5"/>
      <c r="CEV98" s="5"/>
      <c r="CEW98" s="5"/>
      <c r="CEX98" s="5"/>
      <c r="CEY98" s="5"/>
      <c r="CEZ98" s="5"/>
      <c r="CFA98" s="5"/>
      <c r="CFB98" s="5"/>
      <c r="CFC98" s="5"/>
      <c r="CFD98" s="5"/>
      <c r="CFE98" s="5"/>
      <c r="CFF98" s="5"/>
      <c r="CFG98" s="5"/>
      <c r="CFH98" s="5"/>
      <c r="CFI98" s="5"/>
      <c r="CFJ98" s="5"/>
      <c r="CFK98" s="5"/>
      <c r="CFL98" s="5"/>
      <c r="CFM98" s="5"/>
      <c r="CFN98" s="5"/>
      <c r="CFO98" s="5"/>
      <c r="CFP98" s="5"/>
      <c r="CFQ98" s="5"/>
      <c r="CFR98" s="5"/>
      <c r="CFS98" s="5"/>
      <c r="CFT98" s="5"/>
      <c r="CFU98" s="5"/>
      <c r="CFV98" s="5"/>
      <c r="CFW98" s="5"/>
      <c r="CFX98" s="5"/>
      <c r="CFY98" s="5"/>
      <c r="CFZ98" s="5"/>
      <c r="CGA98" s="5"/>
      <c r="CGB98" s="5"/>
      <c r="CGC98" s="5"/>
      <c r="CGD98" s="5"/>
      <c r="CGE98" s="5"/>
      <c r="CGF98" s="5"/>
      <c r="CGG98" s="5"/>
      <c r="CGH98" s="5"/>
      <c r="CGI98" s="5"/>
      <c r="CGJ98" s="5"/>
      <c r="CGK98" s="5"/>
      <c r="CGL98" s="5"/>
      <c r="CGM98" s="5"/>
      <c r="CGN98" s="5"/>
      <c r="CGO98" s="5"/>
      <c r="CGP98" s="5"/>
      <c r="CGQ98" s="5"/>
      <c r="CGR98" s="5"/>
      <c r="CGS98" s="5"/>
      <c r="CGT98" s="5"/>
      <c r="CGU98" s="5"/>
      <c r="CGV98" s="5"/>
      <c r="CGW98" s="5"/>
      <c r="CGX98" s="5"/>
      <c r="CGY98" s="5"/>
      <c r="CGZ98" s="5"/>
      <c r="CHA98" s="5"/>
      <c r="CHB98" s="5"/>
      <c r="CHC98" s="5"/>
      <c r="CHD98" s="5"/>
      <c r="CHE98" s="5"/>
      <c r="CHF98" s="5"/>
      <c r="CHG98" s="5"/>
      <c r="CHH98" s="5"/>
      <c r="CHI98" s="5"/>
      <c r="CHJ98" s="5"/>
      <c r="CHK98" s="5"/>
      <c r="CHL98" s="5"/>
      <c r="CHM98" s="5"/>
      <c r="CHN98" s="5"/>
      <c r="CHO98" s="5"/>
      <c r="CHP98" s="5"/>
      <c r="CHQ98" s="5"/>
      <c r="CHR98" s="5"/>
      <c r="CHS98" s="5"/>
      <c r="CHT98" s="5"/>
      <c r="CHU98" s="5"/>
      <c r="CHV98" s="5"/>
      <c r="CHW98" s="5"/>
      <c r="CHX98" s="5"/>
      <c r="CHY98" s="5"/>
      <c r="CHZ98" s="5"/>
      <c r="CIA98" s="5"/>
      <c r="CIB98" s="5"/>
      <c r="CIC98" s="5"/>
      <c r="CID98" s="5"/>
      <c r="CIE98" s="5"/>
      <c r="CIF98" s="5"/>
      <c r="CIG98" s="5"/>
      <c r="CIH98" s="5"/>
      <c r="CII98" s="5"/>
      <c r="CIJ98" s="5"/>
      <c r="CIK98" s="5"/>
      <c r="CIL98" s="5"/>
      <c r="CIM98" s="5"/>
      <c r="CIN98" s="5"/>
      <c r="CIO98" s="5"/>
      <c r="CIP98" s="5"/>
      <c r="CIQ98" s="5"/>
      <c r="CIR98" s="5"/>
      <c r="CIS98" s="5"/>
      <c r="CIT98" s="5"/>
      <c r="CIU98" s="5"/>
      <c r="CIV98" s="5"/>
      <c r="CIW98" s="5"/>
      <c r="CIX98" s="5"/>
      <c r="CIY98" s="5"/>
      <c r="CIZ98" s="5"/>
      <c r="CJA98" s="5"/>
      <c r="CJB98" s="5"/>
      <c r="CJC98" s="5"/>
      <c r="CJD98" s="5"/>
      <c r="CJE98" s="5"/>
      <c r="CJF98" s="5"/>
      <c r="CJG98" s="5"/>
      <c r="CJH98" s="5"/>
      <c r="CJI98" s="5"/>
      <c r="CJJ98" s="5"/>
      <c r="CJK98" s="5"/>
      <c r="CJL98" s="5"/>
      <c r="CJM98" s="5"/>
      <c r="CJN98" s="5"/>
      <c r="CJO98" s="5"/>
      <c r="CJP98" s="5"/>
      <c r="CJQ98" s="5"/>
      <c r="CJR98" s="5"/>
      <c r="CJS98" s="5"/>
      <c r="CJT98" s="5"/>
      <c r="CJU98" s="5"/>
      <c r="CJV98" s="5"/>
      <c r="CJW98" s="5"/>
      <c r="CJX98" s="5"/>
      <c r="CJY98" s="5"/>
      <c r="CJZ98" s="5"/>
      <c r="CKA98" s="5"/>
      <c r="CKB98" s="5"/>
      <c r="CKC98" s="5"/>
      <c r="CKD98" s="5"/>
      <c r="CKE98" s="5"/>
      <c r="CKF98" s="5"/>
      <c r="CKG98" s="5"/>
      <c r="CKH98" s="5"/>
      <c r="CKI98" s="5"/>
      <c r="CKJ98" s="5"/>
      <c r="CKK98" s="5"/>
      <c r="CKL98" s="5"/>
      <c r="CKM98" s="5"/>
      <c r="CKN98" s="5"/>
      <c r="CKO98" s="5"/>
      <c r="CKP98" s="5"/>
      <c r="CKQ98" s="5"/>
      <c r="CKR98" s="5"/>
      <c r="CKS98" s="5"/>
      <c r="CKT98" s="5"/>
      <c r="CKU98" s="5"/>
      <c r="CKV98" s="5"/>
      <c r="CKW98" s="5"/>
      <c r="CKX98" s="5"/>
      <c r="CKY98" s="5"/>
      <c r="CKZ98" s="5"/>
      <c r="CLA98" s="5"/>
      <c r="CLB98" s="5"/>
      <c r="CLC98" s="5"/>
      <c r="CLD98" s="5"/>
      <c r="CLE98" s="5"/>
      <c r="CLF98" s="5"/>
      <c r="CLG98" s="5"/>
      <c r="CLH98" s="5"/>
      <c r="CLI98" s="5"/>
      <c r="CLJ98" s="5"/>
      <c r="CLK98" s="5"/>
      <c r="CLL98" s="5"/>
      <c r="CLM98" s="5"/>
      <c r="CLN98" s="5"/>
      <c r="CLO98" s="5"/>
      <c r="CLP98" s="5"/>
      <c r="CLQ98" s="5"/>
      <c r="CLR98" s="5"/>
      <c r="CLS98" s="5"/>
      <c r="CLT98" s="5"/>
      <c r="CLU98" s="5"/>
      <c r="CLV98" s="5"/>
      <c r="CLW98" s="5"/>
      <c r="CLX98" s="5"/>
      <c r="CLY98" s="5"/>
      <c r="CLZ98" s="5"/>
      <c r="CMA98" s="5"/>
      <c r="CMB98" s="5"/>
      <c r="CMC98" s="5"/>
      <c r="CMD98" s="5"/>
      <c r="CME98" s="5"/>
      <c r="CMF98" s="5"/>
      <c r="CMG98" s="5"/>
      <c r="CMH98" s="5"/>
      <c r="CMI98" s="5"/>
      <c r="CMJ98" s="5"/>
      <c r="CMK98" s="5"/>
      <c r="CML98" s="5"/>
      <c r="CMM98" s="5"/>
      <c r="CMN98" s="5"/>
      <c r="CMO98" s="5"/>
      <c r="CMP98" s="5"/>
      <c r="CMQ98" s="5"/>
      <c r="CMR98" s="5"/>
      <c r="CMS98" s="5"/>
      <c r="CMT98" s="5"/>
      <c r="CMU98" s="5"/>
      <c r="CMV98" s="5"/>
      <c r="CMW98" s="5"/>
      <c r="CMX98" s="5"/>
      <c r="CMY98" s="5"/>
      <c r="CMZ98" s="5"/>
      <c r="CNA98" s="5"/>
      <c r="CNB98" s="5"/>
      <c r="CNC98" s="5"/>
      <c r="CND98" s="5"/>
      <c r="CNE98" s="5"/>
      <c r="CNF98" s="5"/>
      <c r="CNG98" s="5"/>
      <c r="CNH98" s="5"/>
      <c r="CNI98" s="5"/>
      <c r="CNJ98" s="5"/>
      <c r="CNK98" s="5"/>
      <c r="CNL98" s="5"/>
      <c r="CNM98" s="5"/>
      <c r="CNN98" s="5"/>
      <c r="CNO98" s="5"/>
      <c r="CNP98" s="5"/>
      <c r="CNQ98" s="5"/>
      <c r="CNR98" s="5"/>
      <c r="CNS98" s="5"/>
      <c r="CNT98" s="5"/>
      <c r="CNU98" s="5"/>
      <c r="CNV98" s="5"/>
      <c r="CNW98" s="5"/>
      <c r="CNX98" s="5"/>
      <c r="CNY98" s="5"/>
      <c r="CNZ98" s="5"/>
      <c r="COA98" s="5"/>
      <c r="COB98" s="5"/>
      <c r="COC98" s="5"/>
      <c r="COD98" s="5"/>
      <c r="COE98" s="5"/>
      <c r="COF98" s="5"/>
      <c r="COG98" s="5"/>
      <c r="COH98" s="5"/>
      <c r="COI98" s="5"/>
      <c r="COJ98" s="5"/>
      <c r="COK98" s="5"/>
      <c r="COL98" s="5"/>
      <c r="COM98" s="5"/>
      <c r="CON98" s="5"/>
      <c r="COO98" s="5"/>
      <c r="COP98" s="5"/>
      <c r="COQ98" s="5"/>
      <c r="COR98" s="5"/>
      <c r="COS98" s="5"/>
      <c r="COT98" s="5"/>
      <c r="COU98" s="5"/>
      <c r="COV98" s="5"/>
      <c r="COW98" s="5"/>
      <c r="COX98" s="5"/>
      <c r="COY98" s="5"/>
      <c r="COZ98" s="5"/>
      <c r="CPA98" s="5"/>
      <c r="CPB98" s="5"/>
      <c r="CPC98" s="5"/>
      <c r="CPD98" s="5"/>
      <c r="CPE98" s="5"/>
      <c r="CPF98" s="5"/>
      <c r="CPG98" s="5"/>
      <c r="CPH98" s="5"/>
      <c r="CPI98" s="5"/>
      <c r="CPJ98" s="5"/>
      <c r="CPK98" s="5"/>
      <c r="CPL98" s="5"/>
      <c r="CPM98" s="5"/>
      <c r="CPN98" s="5"/>
      <c r="CPO98" s="5"/>
      <c r="CPP98" s="5"/>
      <c r="CPQ98" s="5"/>
      <c r="CPR98" s="5"/>
      <c r="CPS98" s="5"/>
      <c r="CPT98" s="5"/>
      <c r="CPU98" s="5"/>
      <c r="CPV98" s="5"/>
      <c r="CPW98" s="5"/>
      <c r="CPX98" s="5"/>
      <c r="CPY98" s="5"/>
      <c r="CPZ98" s="5"/>
      <c r="CQA98" s="5"/>
      <c r="CQB98" s="5"/>
      <c r="CQC98" s="5"/>
      <c r="CQD98" s="5"/>
      <c r="CQE98" s="5"/>
      <c r="CQF98" s="5"/>
      <c r="CQG98" s="5"/>
      <c r="CQH98" s="5"/>
      <c r="CQI98" s="5"/>
      <c r="CQJ98" s="5"/>
      <c r="CQK98" s="5"/>
      <c r="CQL98" s="5"/>
      <c r="CQM98" s="5"/>
      <c r="CQN98" s="5"/>
      <c r="CQO98" s="5"/>
      <c r="CQP98" s="5"/>
      <c r="CQQ98" s="5"/>
      <c r="CQR98" s="5"/>
      <c r="CQS98" s="5"/>
      <c r="CQT98" s="5"/>
      <c r="CQU98" s="5"/>
      <c r="CQV98" s="5"/>
      <c r="CQW98" s="5"/>
      <c r="CQX98" s="5"/>
      <c r="CQY98" s="5"/>
      <c r="CQZ98" s="5"/>
      <c r="CRA98" s="5"/>
      <c r="CRB98" s="5"/>
      <c r="CRC98" s="5"/>
      <c r="CRD98" s="5"/>
      <c r="CRE98" s="5"/>
      <c r="CRF98" s="5"/>
      <c r="CRG98" s="5"/>
      <c r="CRH98" s="5"/>
      <c r="CRI98" s="5"/>
      <c r="CRJ98" s="5"/>
      <c r="CRK98" s="5"/>
      <c r="CRL98" s="5"/>
      <c r="CRM98" s="5"/>
      <c r="CRN98" s="5"/>
      <c r="CRO98" s="5"/>
      <c r="CRP98" s="5"/>
      <c r="CRQ98" s="5"/>
      <c r="CRR98" s="5"/>
      <c r="CRS98" s="5"/>
      <c r="CRT98" s="5"/>
      <c r="CRU98" s="5"/>
      <c r="CRV98" s="5"/>
      <c r="CRW98" s="5"/>
      <c r="CRX98" s="5"/>
      <c r="CRY98" s="5"/>
      <c r="CRZ98" s="5"/>
      <c r="CSA98" s="5"/>
      <c r="CSB98" s="5"/>
      <c r="CSC98" s="5"/>
      <c r="CSD98" s="5"/>
      <c r="CSE98" s="5"/>
      <c r="CSF98" s="5"/>
      <c r="CSG98" s="5"/>
      <c r="CSH98" s="5"/>
      <c r="CSI98" s="5"/>
      <c r="CSJ98" s="5"/>
      <c r="CSK98" s="5"/>
      <c r="CSL98" s="5"/>
      <c r="CSM98" s="5"/>
      <c r="CSN98" s="5"/>
      <c r="CSO98" s="5"/>
      <c r="CSP98" s="5"/>
      <c r="CSQ98" s="5"/>
      <c r="CSR98" s="5"/>
      <c r="CSS98" s="5"/>
      <c r="CST98" s="5"/>
      <c r="CSU98" s="5"/>
      <c r="CSV98" s="5"/>
      <c r="CSW98" s="5"/>
      <c r="CSX98" s="5"/>
      <c r="CSY98" s="5"/>
      <c r="CSZ98" s="5"/>
      <c r="CTA98" s="5"/>
      <c r="CTB98" s="5"/>
      <c r="CTC98" s="5"/>
      <c r="CTD98" s="5"/>
      <c r="CTE98" s="5"/>
      <c r="CTF98" s="5"/>
      <c r="CTG98" s="5"/>
      <c r="CTH98" s="5"/>
      <c r="CTI98" s="5"/>
      <c r="CTJ98" s="5"/>
      <c r="CTK98" s="5"/>
      <c r="CTL98" s="5"/>
      <c r="CTM98" s="5"/>
      <c r="CTN98" s="5"/>
      <c r="CTO98" s="5"/>
      <c r="CTP98" s="5"/>
      <c r="CTQ98" s="5"/>
      <c r="CTR98" s="5"/>
      <c r="CTS98" s="5"/>
      <c r="CTT98" s="5"/>
      <c r="CTU98" s="5"/>
      <c r="CTV98" s="5"/>
      <c r="CTW98" s="5"/>
      <c r="CTX98" s="5"/>
      <c r="CTY98" s="5"/>
      <c r="CTZ98" s="5"/>
      <c r="CUA98" s="5"/>
      <c r="CUB98" s="5"/>
      <c r="CUC98" s="5"/>
      <c r="CUD98" s="5"/>
      <c r="CUE98" s="5"/>
      <c r="CUF98" s="5"/>
      <c r="CUG98" s="5"/>
      <c r="CUH98" s="5"/>
      <c r="CUI98" s="5"/>
      <c r="CUJ98" s="5"/>
      <c r="CUK98" s="5"/>
      <c r="CUL98" s="5"/>
      <c r="CUM98" s="5"/>
      <c r="CUN98" s="5"/>
      <c r="CUO98" s="5"/>
      <c r="CUP98" s="5"/>
      <c r="CUQ98" s="5"/>
      <c r="CUR98" s="5"/>
      <c r="CUS98" s="5"/>
      <c r="CUT98" s="5"/>
      <c r="CUU98" s="5"/>
      <c r="CUV98" s="5"/>
      <c r="CUW98" s="5"/>
      <c r="CUX98" s="5"/>
      <c r="CUY98" s="5"/>
      <c r="CUZ98" s="5"/>
      <c r="CVA98" s="5"/>
      <c r="CVB98" s="5"/>
      <c r="CVC98" s="5"/>
      <c r="CVD98" s="5"/>
      <c r="CVE98" s="5"/>
      <c r="CVF98" s="5"/>
      <c r="CVG98" s="5"/>
      <c r="CVH98" s="5"/>
      <c r="CVI98" s="5"/>
      <c r="CVJ98" s="5"/>
      <c r="CVK98" s="5"/>
      <c r="CVL98" s="5"/>
      <c r="CVM98" s="5"/>
      <c r="CVN98" s="5"/>
      <c r="CVO98" s="5"/>
      <c r="CVP98" s="5"/>
      <c r="CVQ98" s="5"/>
      <c r="CVR98" s="5"/>
      <c r="CVS98" s="5"/>
      <c r="CVT98" s="5"/>
      <c r="CVU98" s="5"/>
      <c r="CVV98" s="5"/>
      <c r="CVW98" s="5"/>
      <c r="CVX98" s="5"/>
      <c r="CVY98" s="5"/>
      <c r="CVZ98" s="5"/>
      <c r="CWA98" s="5"/>
      <c r="CWB98" s="5"/>
      <c r="CWC98" s="5"/>
      <c r="CWD98" s="5"/>
      <c r="CWE98" s="5"/>
      <c r="CWF98" s="5"/>
      <c r="CWG98" s="5"/>
      <c r="CWH98" s="5"/>
      <c r="CWI98" s="5"/>
      <c r="CWJ98" s="5"/>
      <c r="CWK98" s="5"/>
      <c r="CWL98" s="5"/>
      <c r="CWM98" s="5"/>
      <c r="CWN98" s="5"/>
      <c r="CWO98" s="5"/>
      <c r="CWP98" s="5"/>
      <c r="CWQ98" s="5"/>
      <c r="CWR98" s="5"/>
      <c r="CWS98" s="5"/>
      <c r="CWT98" s="5"/>
      <c r="CWU98" s="5"/>
      <c r="CWV98" s="5"/>
      <c r="CWW98" s="5"/>
      <c r="CWX98" s="5"/>
      <c r="CWY98" s="5"/>
      <c r="CWZ98" s="5"/>
      <c r="CXA98" s="5"/>
      <c r="CXB98" s="5"/>
      <c r="CXC98" s="5"/>
      <c r="CXD98" s="5"/>
      <c r="CXE98" s="5"/>
      <c r="CXF98" s="5"/>
      <c r="CXG98" s="5"/>
      <c r="CXH98" s="5"/>
      <c r="CXI98" s="5"/>
      <c r="CXJ98" s="5"/>
      <c r="CXK98" s="5"/>
      <c r="CXL98" s="5"/>
      <c r="CXM98" s="5"/>
      <c r="CXN98" s="5"/>
      <c r="CXO98" s="5"/>
      <c r="CXP98" s="5"/>
      <c r="CXQ98" s="5"/>
      <c r="CXR98" s="5"/>
      <c r="CXS98" s="5"/>
      <c r="CXT98" s="5"/>
      <c r="CXU98" s="5"/>
      <c r="CXV98" s="5"/>
      <c r="CXW98" s="5"/>
      <c r="CXX98" s="5"/>
      <c r="CXY98" s="5"/>
      <c r="CXZ98" s="5"/>
      <c r="CYA98" s="5"/>
      <c r="CYB98" s="5"/>
      <c r="CYC98" s="5"/>
      <c r="CYD98" s="5"/>
      <c r="CYE98" s="5"/>
      <c r="CYF98" s="5"/>
      <c r="CYG98" s="5"/>
      <c r="CYH98" s="5"/>
      <c r="CYI98" s="5"/>
      <c r="CYJ98" s="5"/>
      <c r="CYK98" s="5"/>
      <c r="CYL98" s="5"/>
      <c r="CYM98" s="5"/>
      <c r="CYN98" s="5"/>
      <c r="CYO98" s="5"/>
      <c r="CYP98" s="5"/>
      <c r="CYQ98" s="5"/>
      <c r="CYR98" s="5"/>
      <c r="CYS98" s="5"/>
      <c r="CYT98" s="5"/>
      <c r="CYU98" s="5"/>
      <c r="CYV98" s="5"/>
      <c r="CYW98" s="5"/>
      <c r="CYX98" s="5"/>
      <c r="CYY98" s="5"/>
      <c r="CYZ98" s="5"/>
      <c r="CZA98" s="5"/>
      <c r="CZB98" s="5"/>
      <c r="CZC98" s="5"/>
      <c r="CZD98" s="5"/>
      <c r="CZE98" s="5"/>
      <c r="CZF98" s="5"/>
      <c r="CZG98" s="5"/>
      <c r="CZH98" s="5"/>
      <c r="CZI98" s="5"/>
      <c r="CZJ98" s="5"/>
      <c r="CZK98" s="5"/>
      <c r="CZL98" s="5"/>
      <c r="CZM98" s="5"/>
      <c r="CZN98" s="5"/>
      <c r="CZO98" s="5"/>
      <c r="CZP98" s="5"/>
      <c r="CZQ98" s="5"/>
      <c r="CZR98" s="5"/>
      <c r="CZS98" s="5"/>
      <c r="CZT98" s="5"/>
      <c r="CZU98" s="5"/>
      <c r="CZV98" s="5"/>
      <c r="CZW98" s="5"/>
      <c r="CZX98" s="5"/>
      <c r="CZY98" s="5"/>
      <c r="CZZ98" s="5"/>
      <c r="DAA98" s="5"/>
      <c r="DAB98" s="5"/>
      <c r="DAC98" s="5"/>
      <c r="DAD98" s="5"/>
      <c r="DAE98" s="5"/>
      <c r="DAF98" s="5"/>
      <c r="DAG98" s="5"/>
      <c r="DAH98" s="5"/>
      <c r="DAI98" s="5"/>
      <c r="DAJ98" s="5"/>
      <c r="DAK98" s="5"/>
      <c r="DAL98" s="5"/>
      <c r="DAM98" s="5"/>
      <c r="DAN98" s="5"/>
      <c r="DAO98" s="5"/>
      <c r="DAP98" s="5"/>
      <c r="DAQ98" s="5"/>
      <c r="DAR98" s="5"/>
      <c r="DAS98" s="5"/>
      <c r="DAT98" s="5"/>
      <c r="DAU98" s="5"/>
      <c r="DAV98" s="5"/>
      <c r="DAW98" s="5"/>
      <c r="DAX98" s="5"/>
      <c r="DAY98" s="5"/>
      <c r="DAZ98" s="5"/>
      <c r="DBA98" s="5"/>
      <c r="DBB98" s="5"/>
      <c r="DBC98" s="5"/>
      <c r="DBD98" s="5"/>
      <c r="DBE98" s="5"/>
      <c r="DBF98" s="5"/>
      <c r="DBG98" s="5"/>
      <c r="DBH98" s="5"/>
      <c r="DBI98" s="5"/>
      <c r="DBJ98" s="5"/>
      <c r="DBK98" s="5"/>
      <c r="DBL98" s="5"/>
      <c r="DBM98" s="5"/>
      <c r="DBN98" s="5"/>
      <c r="DBO98" s="5"/>
      <c r="DBP98" s="5"/>
      <c r="DBQ98" s="5"/>
      <c r="DBR98" s="5"/>
      <c r="DBS98" s="5"/>
      <c r="DBT98" s="5"/>
      <c r="DBU98" s="5"/>
      <c r="DBV98" s="5"/>
      <c r="DBW98" s="5"/>
      <c r="DBX98" s="5"/>
      <c r="DBY98" s="5"/>
      <c r="DBZ98" s="5"/>
      <c r="DCA98" s="5"/>
      <c r="DCB98" s="5"/>
      <c r="DCC98" s="5"/>
      <c r="DCD98" s="5"/>
      <c r="DCE98" s="5"/>
      <c r="DCF98" s="5"/>
      <c r="DCG98" s="5"/>
      <c r="DCH98" s="5"/>
      <c r="DCI98" s="5"/>
      <c r="DCJ98" s="5"/>
      <c r="DCK98" s="5"/>
      <c r="DCL98" s="5"/>
      <c r="DCM98" s="5"/>
      <c r="DCN98" s="5"/>
      <c r="DCO98" s="5"/>
      <c r="DCP98" s="5"/>
      <c r="DCQ98" s="5"/>
      <c r="DCR98" s="5"/>
      <c r="DCS98" s="5"/>
      <c r="DCT98" s="5"/>
      <c r="DCU98" s="5"/>
      <c r="DCV98" s="5"/>
      <c r="DCW98" s="5"/>
      <c r="DCX98" s="5"/>
      <c r="DCY98" s="5"/>
      <c r="DCZ98" s="5"/>
      <c r="DDA98" s="5"/>
      <c r="DDB98" s="5"/>
      <c r="DDC98" s="5"/>
      <c r="DDD98" s="5"/>
      <c r="DDE98" s="5"/>
      <c r="DDF98" s="5"/>
      <c r="DDG98" s="5"/>
      <c r="DDH98" s="5"/>
      <c r="DDI98" s="5"/>
      <c r="DDJ98" s="5"/>
      <c r="DDK98" s="5"/>
      <c r="DDL98" s="5"/>
      <c r="DDM98" s="5"/>
      <c r="DDN98" s="5"/>
      <c r="DDO98" s="5"/>
      <c r="DDP98" s="5"/>
      <c r="DDQ98" s="5"/>
      <c r="DDR98" s="5"/>
      <c r="DDS98" s="5"/>
      <c r="DDT98" s="5"/>
      <c r="DDU98" s="5"/>
      <c r="DDV98" s="5"/>
      <c r="DDW98" s="5"/>
      <c r="DDX98" s="5"/>
      <c r="DDY98" s="5"/>
      <c r="DDZ98" s="5"/>
      <c r="DEA98" s="5"/>
      <c r="DEB98" s="5"/>
      <c r="DEC98" s="5"/>
      <c r="DED98" s="5"/>
      <c r="DEE98" s="5"/>
      <c r="DEF98" s="5"/>
      <c r="DEG98" s="5"/>
      <c r="DEH98" s="5"/>
      <c r="DEI98" s="5"/>
      <c r="DEJ98" s="5"/>
      <c r="DEK98" s="5"/>
      <c r="DEL98" s="5"/>
      <c r="DEM98" s="5"/>
      <c r="DEN98" s="5"/>
      <c r="DEO98" s="5"/>
      <c r="DEP98" s="5"/>
      <c r="DEQ98" s="5"/>
      <c r="DER98" s="5"/>
      <c r="DES98" s="5"/>
      <c r="DET98" s="5"/>
      <c r="DEU98" s="5"/>
      <c r="DEV98" s="5"/>
      <c r="DEW98" s="5"/>
      <c r="DEX98" s="5"/>
      <c r="DEY98" s="5"/>
      <c r="DEZ98" s="5"/>
      <c r="DFA98" s="5"/>
      <c r="DFB98" s="5"/>
      <c r="DFC98" s="5"/>
      <c r="DFD98" s="5"/>
      <c r="DFE98" s="5"/>
      <c r="DFF98" s="5"/>
      <c r="DFG98" s="5"/>
      <c r="DFH98" s="5"/>
      <c r="DFI98" s="5"/>
      <c r="DFJ98" s="5"/>
      <c r="DFK98" s="5"/>
      <c r="DFL98" s="5"/>
      <c r="DFM98" s="5"/>
      <c r="DFN98" s="5"/>
      <c r="DFO98" s="5"/>
      <c r="DFP98" s="5"/>
      <c r="DFQ98" s="5"/>
      <c r="DFR98" s="5"/>
      <c r="DFS98" s="5"/>
      <c r="DFT98" s="5"/>
      <c r="DFU98" s="5"/>
      <c r="DFV98" s="5"/>
      <c r="DFW98" s="5"/>
      <c r="DFX98" s="5"/>
      <c r="DFY98" s="5"/>
      <c r="DFZ98" s="5"/>
      <c r="DGA98" s="5"/>
      <c r="DGB98" s="5"/>
      <c r="DGC98" s="5"/>
      <c r="DGD98" s="5"/>
      <c r="DGE98" s="5"/>
      <c r="DGF98" s="5"/>
      <c r="DGG98" s="5"/>
      <c r="DGH98" s="5"/>
      <c r="DGI98" s="5"/>
      <c r="DGJ98" s="5"/>
      <c r="DGK98" s="5"/>
      <c r="DGL98" s="5"/>
      <c r="DGM98" s="5"/>
      <c r="DGN98" s="5"/>
      <c r="DGO98" s="5"/>
      <c r="DGP98" s="5"/>
      <c r="DGQ98" s="5"/>
      <c r="DGR98" s="5"/>
      <c r="DGS98" s="5"/>
      <c r="DGT98" s="5"/>
      <c r="DGU98" s="5"/>
      <c r="DGV98" s="5"/>
      <c r="DGW98" s="5"/>
      <c r="DGX98" s="5"/>
      <c r="DGY98" s="5"/>
      <c r="DGZ98" s="5"/>
      <c r="DHA98" s="5"/>
      <c r="DHB98" s="5"/>
      <c r="DHC98" s="5"/>
      <c r="DHD98" s="5"/>
      <c r="DHE98" s="5"/>
      <c r="DHF98" s="5"/>
      <c r="DHG98" s="5"/>
      <c r="DHH98" s="5"/>
      <c r="DHI98" s="5"/>
      <c r="DHJ98" s="5"/>
      <c r="DHK98" s="5"/>
      <c r="DHL98" s="5"/>
      <c r="DHM98" s="5"/>
      <c r="DHN98" s="5"/>
      <c r="DHO98" s="5"/>
      <c r="DHP98" s="5"/>
      <c r="DHQ98" s="5"/>
      <c r="DHR98" s="5"/>
      <c r="DHS98" s="5"/>
      <c r="DHT98" s="5"/>
      <c r="DHU98" s="5"/>
      <c r="DHV98" s="5"/>
      <c r="DHW98" s="5"/>
      <c r="DHX98" s="5"/>
      <c r="DHY98" s="5"/>
      <c r="DHZ98" s="5"/>
      <c r="DIA98" s="5"/>
      <c r="DIB98" s="5"/>
      <c r="DIC98" s="5"/>
      <c r="DID98" s="5"/>
      <c r="DIE98" s="5"/>
      <c r="DIF98" s="5"/>
      <c r="DIG98" s="5"/>
      <c r="DIH98" s="5"/>
      <c r="DII98" s="5"/>
      <c r="DIJ98" s="5"/>
      <c r="DIK98" s="5"/>
      <c r="DIL98" s="5"/>
      <c r="DIM98" s="5"/>
      <c r="DIN98" s="5"/>
      <c r="DIO98" s="5"/>
      <c r="DIP98" s="5"/>
      <c r="DIQ98" s="5"/>
      <c r="DIR98" s="5"/>
      <c r="DIS98" s="5"/>
      <c r="DIT98" s="5"/>
      <c r="DIU98" s="5"/>
      <c r="DIV98" s="5"/>
      <c r="DIW98" s="5"/>
      <c r="DIX98" s="5"/>
      <c r="DIY98" s="5"/>
      <c r="DIZ98" s="5"/>
      <c r="DJA98" s="5"/>
      <c r="DJB98" s="5"/>
      <c r="DJC98" s="5"/>
      <c r="DJD98" s="5"/>
      <c r="DJE98" s="5"/>
      <c r="DJF98" s="5"/>
      <c r="DJG98" s="5"/>
      <c r="DJH98" s="5"/>
      <c r="DJI98" s="5"/>
      <c r="DJJ98" s="5"/>
      <c r="DJK98" s="5"/>
      <c r="DJL98" s="5"/>
      <c r="DJM98" s="5"/>
      <c r="DJN98" s="5"/>
      <c r="DJO98" s="5"/>
      <c r="DJP98" s="5"/>
      <c r="DJQ98" s="5"/>
      <c r="DJR98" s="5"/>
      <c r="DJS98" s="5"/>
      <c r="DJT98" s="5"/>
      <c r="DJU98" s="5"/>
      <c r="DJV98" s="5"/>
      <c r="DJW98" s="5"/>
      <c r="DJX98" s="5"/>
      <c r="DJY98" s="5"/>
      <c r="DJZ98" s="5"/>
      <c r="DKA98" s="5"/>
      <c r="DKB98" s="5"/>
      <c r="DKC98" s="5"/>
      <c r="DKD98" s="5"/>
      <c r="DKE98" s="5"/>
      <c r="DKF98" s="5"/>
      <c r="DKG98" s="5"/>
      <c r="DKH98" s="5"/>
      <c r="DKI98" s="5"/>
      <c r="DKJ98" s="5"/>
      <c r="DKK98" s="5"/>
      <c r="DKL98" s="5"/>
      <c r="DKM98" s="5"/>
      <c r="DKN98" s="5"/>
      <c r="DKO98" s="5"/>
      <c r="DKP98" s="5"/>
      <c r="DKQ98" s="5"/>
      <c r="DKR98" s="5"/>
      <c r="DKS98" s="5"/>
      <c r="DKT98" s="5"/>
      <c r="DKU98" s="5"/>
      <c r="DKV98" s="5"/>
      <c r="DKW98" s="5"/>
      <c r="DKX98" s="5"/>
      <c r="DKY98" s="5"/>
      <c r="DKZ98" s="5"/>
      <c r="DLA98" s="5"/>
      <c r="DLB98" s="5"/>
      <c r="DLC98" s="5"/>
      <c r="DLD98" s="5"/>
      <c r="DLE98" s="5"/>
      <c r="DLF98" s="5"/>
      <c r="DLG98" s="5"/>
      <c r="DLH98" s="5"/>
      <c r="DLI98" s="5"/>
      <c r="DLJ98" s="5"/>
      <c r="DLK98" s="5"/>
      <c r="DLL98" s="5"/>
      <c r="DLM98" s="5"/>
      <c r="DLN98" s="5"/>
      <c r="DLO98" s="5"/>
      <c r="DLP98" s="5"/>
      <c r="DLQ98" s="5"/>
      <c r="DLR98" s="5"/>
      <c r="DLS98" s="5"/>
      <c r="DLT98" s="5"/>
      <c r="DLU98" s="5"/>
      <c r="DLV98" s="5"/>
      <c r="DLW98" s="5"/>
      <c r="DLX98" s="5"/>
      <c r="DLY98" s="5"/>
      <c r="DLZ98" s="5"/>
      <c r="DMA98" s="5"/>
      <c r="DMB98" s="5"/>
      <c r="DMC98" s="5"/>
      <c r="DMD98" s="5"/>
      <c r="DME98" s="5"/>
      <c r="DMF98" s="5"/>
      <c r="DMG98" s="5"/>
      <c r="DMH98" s="5"/>
      <c r="DMI98" s="5"/>
      <c r="DMJ98" s="5"/>
      <c r="DMK98" s="5"/>
      <c r="DML98" s="5"/>
      <c r="DMM98" s="5"/>
      <c r="DMN98" s="5"/>
      <c r="DMO98" s="5"/>
      <c r="DMP98" s="5"/>
      <c r="DMQ98" s="5"/>
      <c r="DMR98" s="5"/>
      <c r="DMS98" s="5"/>
      <c r="DMT98" s="5"/>
      <c r="DMU98" s="5"/>
      <c r="DMV98" s="5"/>
      <c r="DMW98" s="5"/>
      <c r="DMX98" s="5"/>
      <c r="DMY98" s="5"/>
      <c r="DMZ98" s="5"/>
      <c r="DNA98" s="5"/>
      <c r="DNB98" s="5"/>
      <c r="DNC98" s="5"/>
      <c r="DND98" s="5"/>
      <c r="DNE98" s="5"/>
      <c r="DNF98" s="5"/>
      <c r="DNG98" s="5"/>
      <c r="DNH98" s="5"/>
      <c r="DNI98" s="5"/>
      <c r="DNJ98" s="5"/>
      <c r="DNK98" s="5"/>
      <c r="DNL98" s="5"/>
      <c r="DNM98" s="5"/>
      <c r="DNN98" s="5"/>
      <c r="DNO98" s="5"/>
      <c r="DNP98" s="5"/>
      <c r="DNQ98" s="5"/>
      <c r="DNR98" s="5"/>
      <c r="DNS98" s="5"/>
      <c r="DNT98" s="5"/>
      <c r="DNU98" s="5"/>
      <c r="DNV98" s="5"/>
      <c r="DNW98" s="5"/>
      <c r="DNX98" s="5"/>
      <c r="DNY98" s="5"/>
      <c r="DNZ98" s="5"/>
      <c r="DOA98" s="5"/>
      <c r="DOB98" s="5"/>
      <c r="DOC98" s="5"/>
      <c r="DOD98" s="5"/>
      <c r="DOE98" s="5"/>
      <c r="DOF98" s="5"/>
      <c r="DOG98" s="5"/>
      <c r="DOH98" s="5"/>
      <c r="DOI98" s="5"/>
      <c r="DOJ98" s="5"/>
      <c r="DOK98" s="5"/>
      <c r="DOL98" s="5"/>
      <c r="DOM98" s="5"/>
      <c r="DON98" s="5"/>
      <c r="DOO98" s="5"/>
      <c r="DOP98" s="5"/>
      <c r="DOQ98" s="5"/>
      <c r="DOR98" s="5"/>
      <c r="DOS98" s="5"/>
      <c r="DOT98" s="5"/>
      <c r="DOU98" s="5"/>
      <c r="DOV98" s="5"/>
      <c r="DOW98" s="5"/>
      <c r="DOX98" s="5"/>
      <c r="DOY98" s="5"/>
      <c r="DOZ98" s="5"/>
      <c r="DPA98" s="5"/>
      <c r="DPB98" s="5"/>
      <c r="DPC98" s="5"/>
      <c r="DPD98" s="5"/>
      <c r="DPE98" s="5"/>
      <c r="DPF98" s="5"/>
      <c r="DPG98" s="5"/>
      <c r="DPH98" s="5"/>
      <c r="DPI98" s="5"/>
      <c r="DPJ98" s="5"/>
      <c r="DPK98" s="5"/>
      <c r="DPL98" s="5"/>
      <c r="DPM98" s="5"/>
      <c r="DPN98" s="5"/>
      <c r="DPO98" s="5"/>
      <c r="DPP98" s="5"/>
      <c r="DPQ98" s="5"/>
      <c r="DPR98" s="5"/>
      <c r="DPS98" s="5"/>
      <c r="DPT98" s="5"/>
      <c r="DPU98" s="5"/>
      <c r="DPV98" s="5"/>
      <c r="DPW98" s="5"/>
      <c r="DPX98" s="5"/>
      <c r="DPY98" s="5"/>
      <c r="DPZ98" s="5"/>
      <c r="DQA98" s="5"/>
      <c r="DQB98" s="5"/>
      <c r="DQC98" s="5"/>
      <c r="DQD98" s="5"/>
      <c r="DQE98" s="5"/>
      <c r="DQF98" s="5"/>
      <c r="DQG98" s="5"/>
      <c r="DQH98" s="5"/>
      <c r="DQI98" s="5"/>
      <c r="DQJ98" s="5"/>
      <c r="DQK98" s="5"/>
      <c r="DQL98" s="5"/>
      <c r="DQM98" s="5"/>
      <c r="DQN98" s="5"/>
      <c r="DQO98" s="5"/>
      <c r="DQP98" s="5"/>
      <c r="DQQ98" s="5"/>
      <c r="DQR98" s="5"/>
      <c r="DQS98" s="5"/>
      <c r="DQT98" s="5"/>
      <c r="DQU98" s="5"/>
      <c r="DQV98" s="5"/>
      <c r="DQW98" s="5"/>
      <c r="DQX98" s="5"/>
      <c r="DQY98" s="5"/>
      <c r="DQZ98" s="5"/>
      <c r="DRA98" s="5"/>
      <c r="DRB98" s="5"/>
      <c r="DRC98" s="5"/>
      <c r="DRD98" s="5"/>
      <c r="DRE98" s="5"/>
      <c r="DRF98" s="5"/>
      <c r="DRG98" s="5"/>
      <c r="DRH98" s="5"/>
      <c r="DRI98" s="5"/>
      <c r="DRJ98" s="5"/>
      <c r="DRK98" s="5"/>
      <c r="DRL98" s="5"/>
      <c r="DRM98" s="5"/>
      <c r="DRN98" s="5"/>
      <c r="DRO98" s="5"/>
      <c r="DRP98" s="5"/>
      <c r="DRQ98" s="5"/>
      <c r="DRR98" s="5"/>
      <c r="DRS98" s="5"/>
      <c r="DRT98" s="5"/>
      <c r="DRU98" s="5"/>
      <c r="DRV98" s="5"/>
      <c r="DRW98" s="5"/>
      <c r="DRX98" s="5"/>
      <c r="DRY98" s="5"/>
      <c r="DRZ98" s="5"/>
      <c r="DSA98" s="5"/>
      <c r="DSB98" s="5"/>
      <c r="DSC98" s="5"/>
      <c r="DSD98" s="5"/>
      <c r="DSE98" s="5"/>
      <c r="DSF98" s="5"/>
      <c r="DSG98" s="5"/>
      <c r="DSH98" s="5"/>
      <c r="DSI98" s="5"/>
      <c r="DSJ98" s="5"/>
      <c r="DSK98" s="5"/>
      <c r="DSL98" s="5"/>
      <c r="DSM98" s="5"/>
      <c r="DSN98" s="5"/>
      <c r="DSO98" s="5"/>
      <c r="DSP98" s="5"/>
      <c r="DSQ98" s="5"/>
      <c r="DSR98" s="5"/>
      <c r="DSS98" s="5"/>
      <c r="DST98" s="5"/>
      <c r="DSU98" s="5"/>
      <c r="DSV98" s="5"/>
      <c r="DSW98" s="5"/>
      <c r="DSX98" s="5"/>
      <c r="DSY98" s="5"/>
      <c r="DSZ98" s="5"/>
      <c r="DTA98" s="5"/>
      <c r="DTB98" s="5"/>
      <c r="DTC98" s="5"/>
      <c r="DTD98" s="5"/>
      <c r="DTE98" s="5"/>
      <c r="DTF98" s="5"/>
      <c r="DTG98" s="5"/>
      <c r="DTH98" s="5"/>
      <c r="DTI98" s="5"/>
      <c r="DTJ98" s="5"/>
      <c r="DTK98" s="5"/>
      <c r="DTL98" s="5"/>
      <c r="DTM98" s="5"/>
      <c r="DTN98" s="5"/>
      <c r="DTO98" s="5"/>
      <c r="DTP98" s="5"/>
      <c r="DTQ98" s="5"/>
      <c r="DTR98" s="5"/>
      <c r="DTS98" s="5"/>
      <c r="DTT98" s="5"/>
      <c r="DTU98" s="5"/>
      <c r="DTV98" s="5"/>
      <c r="DTW98" s="5"/>
      <c r="DTX98" s="5"/>
      <c r="DTY98" s="5"/>
      <c r="DTZ98" s="5"/>
      <c r="DUA98" s="5"/>
      <c r="DUB98" s="5"/>
      <c r="DUC98" s="5"/>
      <c r="DUD98" s="5"/>
      <c r="DUE98" s="5"/>
      <c r="DUF98" s="5"/>
      <c r="DUG98" s="5"/>
      <c r="DUH98" s="5"/>
      <c r="DUI98" s="5"/>
      <c r="DUJ98" s="5"/>
      <c r="DUK98" s="5"/>
      <c r="DUL98" s="5"/>
      <c r="DUM98" s="5"/>
      <c r="DUN98" s="5"/>
      <c r="DUO98" s="5"/>
      <c r="DUP98" s="5"/>
      <c r="DUQ98" s="5"/>
      <c r="DUR98" s="5"/>
      <c r="DUS98" s="5"/>
      <c r="DUT98" s="5"/>
      <c r="DUU98" s="5"/>
      <c r="DUV98" s="5"/>
      <c r="DUW98" s="5"/>
      <c r="DUX98" s="5"/>
      <c r="DUY98" s="5"/>
      <c r="DUZ98" s="5"/>
      <c r="DVA98" s="5"/>
      <c r="DVB98" s="5"/>
      <c r="DVC98" s="5"/>
      <c r="DVD98" s="5"/>
      <c r="DVE98" s="5"/>
      <c r="DVF98" s="5"/>
      <c r="DVG98" s="5"/>
      <c r="DVH98" s="5"/>
      <c r="DVI98" s="5"/>
      <c r="DVJ98" s="5"/>
      <c r="DVK98" s="5"/>
      <c r="DVL98" s="5"/>
      <c r="DVM98" s="5"/>
      <c r="DVN98" s="5"/>
      <c r="DVO98" s="5"/>
      <c r="DVP98" s="5"/>
      <c r="DVQ98" s="5"/>
      <c r="DVR98" s="5"/>
      <c r="DVS98" s="5"/>
      <c r="DVT98" s="5"/>
      <c r="DVU98" s="5"/>
      <c r="DVV98" s="5"/>
      <c r="DVW98" s="5"/>
      <c r="DVX98" s="5"/>
      <c r="DVY98" s="5"/>
      <c r="DVZ98" s="5"/>
      <c r="DWA98" s="5"/>
      <c r="DWB98" s="5"/>
      <c r="DWC98" s="5"/>
      <c r="DWD98" s="5"/>
      <c r="DWE98" s="5"/>
      <c r="DWF98" s="5"/>
      <c r="DWG98" s="5"/>
      <c r="DWH98" s="5"/>
      <c r="DWI98" s="5"/>
      <c r="DWJ98" s="5"/>
      <c r="DWK98" s="5"/>
      <c r="DWL98" s="5"/>
      <c r="DWM98" s="5"/>
      <c r="DWN98" s="5"/>
      <c r="DWO98" s="5"/>
      <c r="DWP98" s="5"/>
      <c r="DWQ98" s="5"/>
      <c r="DWR98" s="5"/>
      <c r="DWS98" s="5"/>
      <c r="DWT98" s="5"/>
      <c r="DWU98" s="5"/>
      <c r="DWV98" s="5"/>
      <c r="DWW98" s="5"/>
      <c r="DWX98" s="5"/>
      <c r="DWY98" s="5"/>
      <c r="DWZ98" s="5"/>
      <c r="DXA98" s="5"/>
      <c r="DXB98" s="5"/>
      <c r="DXC98" s="5"/>
      <c r="DXD98" s="5"/>
      <c r="DXE98" s="5"/>
      <c r="DXF98" s="5"/>
      <c r="DXG98" s="5"/>
      <c r="DXH98" s="5"/>
      <c r="DXI98" s="5"/>
      <c r="DXJ98" s="5"/>
      <c r="DXK98" s="5"/>
      <c r="DXL98" s="5"/>
      <c r="DXM98" s="5"/>
      <c r="DXN98" s="5"/>
      <c r="DXO98" s="5"/>
      <c r="DXP98" s="5"/>
      <c r="DXQ98" s="5"/>
      <c r="DXR98" s="5"/>
      <c r="DXS98" s="5"/>
      <c r="DXT98" s="5"/>
      <c r="DXU98" s="5"/>
      <c r="DXV98" s="5"/>
      <c r="DXW98" s="5"/>
      <c r="DXX98" s="5"/>
      <c r="DXY98" s="5"/>
      <c r="DXZ98" s="5"/>
      <c r="DYA98" s="5"/>
      <c r="DYB98" s="5"/>
      <c r="DYC98" s="5"/>
      <c r="DYD98" s="5"/>
      <c r="DYE98" s="5"/>
      <c r="DYF98" s="5"/>
      <c r="DYG98" s="5"/>
      <c r="DYH98" s="5"/>
      <c r="DYI98" s="5"/>
      <c r="DYJ98" s="5"/>
      <c r="DYK98" s="5"/>
      <c r="DYL98" s="5"/>
      <c r="DYM98" s="5"/>
      <c r="DYN98" s="5"/>
      <c r="DYO98" s="5"/>
      <c r="DYP98" s="5"/>
      <c r="DYQ98" s="5"/>
      <c r="DYR98" s="5"/>
      <c r="DYS98" s="5"/>
      <c r="DYT98" s="5"/>
      <c r="DYU98" s="5"/>
      <c r="DYV98" s="5"/>
      <c r="DYW98" s="5"/>
      <c r="DYX98" s="5"/>
      <c r="DYY98" s="5"/>
      <c r="DYZ98" s="5"/>
      <c r="DZA98" s="5"/>
      <c r="DZB98" s="5"/>
      <c r="DZC98" s="5"/>
      <c r="DZD98" s="5"/>
      <c r="DZE98" s="5"/>
      <c r="DZF98" s="5"/>
      <c r="DZG98" s="5"/>
      <c r="DZH98" s="5"/>
      <c r="DZI98" s="5"/>
      <c r="DZJ98" s="5"/>
      <c r="DZK98" s="5"/>
      <c r="DZL98" s="5"/>
      <c r="DZM98" s="5"/>
      <c r="DZN98" s="5"/>
      <c r="DZO98" s="5"/>
      <c r="DZP98" s="5"/>
      <c r="DZQ98" s="5"/>
      <c r="DZR98" s="5"/>
      <c r="DZS98" s="5"/>
      <c r="DZT98" s="5"/>
      <c r="DZU98" s="5"/>
      <c r="DZV98" s="5"/>
      <c r="DZW98" s="5"/>
      <c r="DZX98" s="5"/>
      <c r="DZY98" s="5"/>
      <c r="DZZ98" s="5"/>
      <c r="EAA98" s="5"/>
      <c r="EAB98" s="5"/>
      <c r="EAC98" s="5"/>
      <c r="EAD98" s="5"/>
      <c r="EAE98" s="5"/>
      <c r="EAF98" s="5"/>
      <c r="EAG98" s="5"/>
      <c r="EAH98" s="5"/>
      <c r="EAI98" s="5"/>
      <c r="EAJ98" s="5"/>
      <c r="EAK98" s="5"/>
      <c r="EAL98" s="5"/>
      <c r="EAM98" s="5"/>
      <c r="EAN98" s="5"/>
      <c r="EAO98" s="5"/>
      <c r="EAP98" s="5"/>
      <c r="EAQ98" s="5"/>
      <c r="EAR98" s="5"/>
      <c r="EAS98" s="5"/>
      <c r="EAT98" s="5"/>
      <c r="EAU98" s="5"/>
      <c r="EAV98" s="5"/>
      <c r="EAW98" s="5"/>
      <c r="EAX98" s="5"/>
      <c r="EAY98" s="5"/>
      <c r="EAZ98" s="5"/>
      <c r="EBA98" s="5"/>
      <c r="EBB98" s="5"/>
      <c r="EBC98" s="5"/>
      <c r="EBD98" s="5"/>
      <c r="EBE98" s="5"/>
      <c r="EBF98" s="5"/>
      <c r="EBG98" s="5"/>
      <c r="EBH98" s="5"/>
      <c r="EBI98" s="5"/>
      <c r="EBJ98" s="5"/>
      <c r="EBK98" s="5"/>
      <c r="EBL98" s="5"/>
      <c r="EBM98" s="5"/>
      <c r="EBN98" s="5"/>
      <c r="EBO98" s="5"/>
      <c r="EBP98" s="5"/>
      <c r="EBQ98" s="5"/>
      <c r="EBR98" s="5"/>
      <c r="EBS98" s="5"/>
      <c r="EBT98" s="5"/>
      <c r="EBU98" s="5"/>
      <c r="EBV98" s="5"/>
      <c r="EBW98" s="5"/>
      <c r="EBX98" s="5"/>
      <c r="EBY98" s="5"/>
      <c r="EBZ98" s="5"/>
      <c r="ECA98" s="5"/>
      <c r="ECB98" s="5"/>
      <c r="ECC98" s="5"/>
      <c r="ECD98" s="5"/>
      <c r="ECE98" s="5"/>
      <c r="ECF98" s="5"/>
      <c r="ECG98" s="5"/>
      <c r="ECH98" s="5"/>
      <c r="ECI98" s="5"/>
      <c r="ECJ98" s="5"/>
      <c r="ECK98" s="5"/>
      <c r="ECL98" s="5"/>
      <c r="ECM98" s="5"/>
      <c r="ECN98" s="5"/>
      <c r="ECO98" s="5"/>
      <c r="ECP98" s="5"/>
      <c r="ECQ98" s="5"/>
      <c r="ECR98" s="5"/>
      <c r="ECS98" s="5"/>
      <c r="ECT98" s="5"/>
      <c r="ECU98" s="5"/>
      <c r="ECV98" s="5"/>
      <c r="ECW98" s="5"/>
      <c r="ECX98" s="5"/>
      <c r="ECY98" s="5"/>
      <c r="ECZ98" s="5"/>
      <c r="EDA98" s="5"/>
      <c r="EDB98" s="5"/>
      <c r="EDC98" s="5"/>
      <c r="EDD98" s="5"/>
      <c r="EDE98" s="5"/>
      <c r="EDF98" s="5"/>
      <c r="EDG98" s="5"/>
      <c r="EDH98" s="5"/>
      <c r="EDI98" s="5"/>
      <c r="EDJ98" s="5"/>
      <c r="EDK98" s="5"/>
      <c r="EDL98" s="5"/>
      <c r="EDM98" s="5"/>
      <c r="EDN98" s="5"/>
      <c r="EDO98" s="5"/>
      <c r="EDP98" s="5"/>
      <c r="EDQ98" s="5"/>
      <c r="EDR98" s="5"/>
      <c r="EDS98" s="5"/>
      <c r="EDT98" s="5"/>
      <c r="EDU98" s="5"/>
      <c r="EDV98" s="5"/>
      <c r="EDW98" s="5"/>
      <c r="EDX98" s="5"/>
      <c r="EDY98" s="5"/>
      <c r="EDZ98" s="5"/>
      <c r="EEA98" s="5"/>
      <c r="EEB98" s="5"/>
      <c r="EEC98" s="5"/>
      <c r="EED98" s="5"/>
      <c r="EEE98" s="5"/>
      <c r="EEF98" s="5"/>
      <c r="EEG98" s="5"/>
      <c r="EEH98" s="5"/>
      <c r="EEI98" s="5"/>
      <c r="EEJ98" s="5"/>
      <c r="EEK98" s="5"/>
      <c r="EEL98" s="5"/>
      <c r="EEM98" s="5"/>
      <c r="EEN98" s="5"/>
      <c r="EEO98" s="5"/>
      <c r="EEP98" s="5"/>
      <c r="EEQ98" s="5"/>
      <c r="EER98" s="5"/>
      <c r="EES98" s="5"/>
      <c r="EET98" s="5"/>
      <c r="EEU98" s="5"/>
      <c r="EEV98" s="5"/>
      <c r="EEW98" s="5"/>
      <c r="EEX98" s="5"/>
      <c r="EEY98" s="5"/>
      <c r="EEZ98" s="5"/>
      <c r="EFA98" s="5"/>
      <c r="EFB98" s="5"/>
      <c r="EFC98" s="5"/>
      <c r="EFD98" s="5"/>
      <c r="EFE98" s="5"/>
      <c r="EFF98" s="5"/>
      <c r="EFG98" s="5"/>
      <c r="EFH98" s="5"/>
      <c r="EFI98" s="5"/>
      <c r="EFJ98" s="5"/>
      <c r="EFK98" s="5"/>
      <c r="EFL98" s="5"/>
      <c r="EFM98" s="5"/>
      <c r="EFN98" s="5"/>
      <c r="EFO98" s="5"/>
      <c r="EFP98" s="5"/>
      <c r="EFQ98" s="5"/>
      <c r="EFR98" s="5"/>
      <c r="EFS98" s="5"/>
      <c r="EFT98" s="5"/>
      <c r="EFU98" s="5"/>
      <c r="EFV98" s="5"/>
      <c r="EFW98" s="5"/>
      <c r="EFX98" s="5"/>
      <c r="EFY98" s="5"/>
      <c r="EFZ98" s="5"/>
      <c r="EGA98" s="5"/>
      <c r="EGB98" s="5"/>
      <c r="EGC98" s="5"/>
      <c r="EGD98" s="5"/>
      <c r="EGE98" s="5"/>
      <c r="EGF98" s="5"/>
      <c r="EGG98" s="5"/>
      <c r="EGH98" s="5"/>
      <c r="EGI98" s="5"/>
      <c r="EGJ98" s="5"/>
      <c r="EGK98" s="5"/>
      <c r="EGL98" s="5"/>
      <c r="EGM98" s="5"/>
      <c r="EGN98" s="5"/>
      <c r="EGO98" s="5"/>
      <c r="EGP98" s="5"/>
      <c r="EGQ98" s="5"/>
      <c r="EGR98" s="5"/>
      <c r="EGS98" s="5"/>
      <c r="EGT98" s="5"/>
      <c r="EGU98" s="5"/>
      <c r="EGV98" s="5"/>
      <c r="EGW98" s="5"/>
      <c r="EGX98" s="5"/>
      <c r="EGY98" s="5"/>
      <c r="EGZ98" s="5"/>
      <c r="EHA98" s="5"/>
      <c r="EHB98" s="5"/>
      <c r="EHC98" s="5"/>
      <c r="EHD98" s="5"/>
      <c r="EHE98" s="5"/>
      <c r="EHF98" s="5"/>
      <c r="EHG98" s="5"/>
      <c r="EHH98" s="5"/>
      <c r="EHI98" s="5"/>
      <c r="EHJ98" s="5"/>
      <c r="EHK98" s="5"/>
      <c r="EHL98" s="5"/>
      <c r="EHM98" s="5"/>
      <c r="EHN98" s="5"/>
      <c r="EHO98" s="5"/>
      <c r="EHP98" s="5"/>
      <c r="EHQ98" s="5"/>
      <c r="EHR98" s="5"/>
      <c r="EHS98" s="5"/>
      <c r="EHT98" s="5"/>
      <c r="EHU98" s="5"/>
      <c r="EHV98" s="5"/>
      <c r="EHW98" s="5"/>
      <c r="EHX98" s="5"/>
      <c r="EHY98" s="5"/>
      <c r="EHZ98" s="5"/>
      <c r="EIA98" s="5"/>
      <c r="EIB98" s="5"/>
      <c r="EIC98" s="5"/>
      <c r="EID98" s="5"/>
      <c r="EIE98" s="5"/>
      <c r="EIF98" s="5"/>
      <c r="EIG98" s="5"/>
      <c r="EIH98" s="5"/>
      <c r="EII98" s="5"/>
      <c r="EIJ98" s="5"/>
      <c r="EIK98" s="5"/>
      <c r="EIL98" s="5"/>
      <c r="EIM98" s="5"/>
      <c r="EIN98" s="5"/>
      <c r="EIO98" s="5"/>
      <c r="EIP98" s="5"/>
      <c r="EIQ98" s="5"/>
      <c r="EIR98" s="5"/>
      <c r="EIS98" s="5"/>
      <c r="EIT98" s="5"/>
      <c r="EIU98" s="5"/>
      <c r="EIV98" s="5"/>
      <c r="EIW98" s="5"/>
      <c r="EIX98" s="5"/>
      <c r="EIY98" s="5"/>
      <c r="EIZ98" s="5"/>
      <c r="EJA98" s="5"/>
      <c r="EJB98" s="5"/>
      <c r="EJC98" s="5"/>
      <c r="EJD98" s="5"/>
      <c r="EJE98" s="5"/>
      <c r="EJF98" s="5"/>
      <c r="EJG98" s="5"/>
      <c r="EJH98" s="5"/>
      <c r="EJI98" s="5"/>
      <c r="EJJ98" s="5"/>
      <c r="EJK98" s="5"/>
      <c r="EJL98" s="5"/>
      <c r="EJM98" s="5"/>
      <c r="EJN98" s="5"/>
      <c r="EJO98" s="5"/>
      <c r="EJP98" s="5"/>
      <c r="EJQ98" s="5"/>
      <c r="EJR98" s="5"/>
      <c r="EJS98" s="5"/>
      <c r="EJT98" s="5"/>
      <c r="EJU98" s="5"/>
      <c r="EJV98" s="5"/>
      <c r="EJW98" s="5"/>
      <c r="EJX98" s="5"/>
      <c r="EJY98" s="5"/>
      <c r="EJZ98" s="5"/>
      <c r="EKA98" s="5"/>
      <c r="EKB98" s="5"/>
      <c r="EKC98" s="5"/>
      <c r="EKD98" s="5"/>
      <c r="EKE98" s="5"/>
      <c r="EKF98" s="5"/>
      <c r="EKG98" s="5"/>
      <c r="EKH98" s="5"/>
      <c r="EKI98" s="5"/>
      <c r="EKJ98" s="5"/>
      <c r="EKK98" s="5"/>
      <c r="EKL98" s="5"/>
      <c r="EKM98" s="5"/>
      <c r="EKN98" s="5"/>
      <c r="EKO98" s="5"/>
      <c r="EKP98" s="5"/>
      <c r="EKQ98" s="5"/>
      <c r="EKR98" s="5"/>
      <c r="EKS98" s="5"/>
      <c r="EKT98" s="5"/>
      <c r="EKU98" s="5"/>
      <c r="EKV98" s="5"/>
      <c r="EKW98" s="5"/>
      <c r="EKX98" s="5"/>
      <c r="EKY98" s="5"/>
      <c r="EKZ98" s="5"/>
      <c r="ELA98" s="5"/>
      <c r="ELB98" s="5"/>
      <c r="ELC98" s="5"/>
      <c r="ELD98" s="5"/>
      <c r="ELE98" s="5"/>
      <c r="ELF98" s="5"/>
      <c r="ELG98" s="5"/>
      <c r="ELH98" s="5"/>
      <c r="ELI98" s="5"/>
      <c r="ELJ98" s="5"/>
      <c r="ELK98" s="5"/>
      <c r="ELL98" s="5"/>
      <c r="ELM98" s="5"/>
      <c r="ELN98" s="5"/>
      <c r="ELO98" s="5"/>
      <c r="ELP98" s="5"/>
      <c r="ELQ98" s="5"/>
      <c r="ELR98" s="5"/>
      <c r="ELS98" s="5"/>
      <c r="ELT98" s="5"/>
      <c r="ELU98" s="5"/>
      <c r="ELV98" s="5"/>
      <c r="ELW98" s="5"/>
      <c r="ELX98" s="5"/>
      <c r="ELY98" s="5"/>
      <c r="ELZ98" s="5"/>
      <c r="EMA98" s="5"/>
      <c r="EMB98" s="5"/>
      <c r="EMC98" s="5"/>
      <c r="EMD98" s="5"/>
      <c r="EME98" s="5"/>
      <c r="EMF98" s="5"/>
      <c r="EMG98" s="5"/>
      <c r="EMH98" s="5"/>
      <c r="EMI98" s="5"/>
      <c r="EMJ98" s="5"/>
      <c r="EMK98" s="5"/>
      <c r="EML98" s="5"/>
      <c r="EMM98" s="5"/>
      <c r="EMN98" s="5"/>
      <c r="EMO98" s="5"/>
      <c r="EMP98" s="5"/>
      <c r="EMQ98" s="5"/>
      <c r="EMR98" s="5"/>
      <c r="EMS98" s="5"/>
      <c r="EMT98" s="5"/>
      <c r="EMU98" s="5"/>
      <c r="EMV98" s="5"/>
      <c r="EMW98" s="5"/>
      <c r="EMX98" s="5"/>
      <c r="EMY98" s="5"/>
      <c r="EMZ98" s="5"/>
      <c r="ENA98" s="5"/>
      <c r="ENB98" s="5"/>
      <c r="ENC98" s="5"/>
      <c r="END98" s="5"/>
      <c r="ENE98" s="5"/>
      <c r="ENF98" s="5"/>
      <c r="ENG98" s="5"/>
      <c r="ENH98" s="5"/>
      <c r="ENI98" s="5"/>
      <c r="ENJ98" s="5"/>
      <c r="ENK98" s="5"/>
      <c r="ENL98" s="5"/>
      <c r="ENM98" s="5"/>
      <c r="ENN98" s="5"/>
      <c r="ENO98" s="5"/>
      <c r="ENP98" s="5"/>
      <c r="ENQ98" s="5"/>
      <c r="ENR98" s="5"/>
      <c r="ENS98" s="5"/>
      <c r="ENT98" s="5"/>
      <c r="ENU98" s="5"/>
      <c r="ENV98" s="5"/>
      <c r="ENW98" s="5"/>
      <c r="ENX98" s="5"/>
      <c r="ENY98" s="5"/>
      <c r="ENZ98" s="5"/>
      <c r="EOA98" s="5"/>
      <c r="EOB98" s="5"/>
      <c r="EOC98" s="5"/>
      <c r="EOD98" s="5"/>
      <c r="EOE98" s="5"/>
      <c r="EOF98" s="5"/>
      <c r="EOG98" s="5"/>
      <c r="EOH98" s="5"/>
      <c r="EOI98" s="5"/>
      <c r="EOJ98" s="5"/>
      <c r="EOK98" s="5"/>
      <c r="EOL98" s="5"/>
      <c r="EOM98" s="5"/>
      <c r="EON98" s="5"/>
      <c r="EOO98" s="5"/>
      <c r="EOP98" s="5"/>
      <c r="EOQ98" s="5"/>
      <c r="EOR98" s="5"/>
      <c r="EOS98" s="5"/>
      <c r="EOT98" s="5"/>
      <c r="EOU98" s="5"/>
      <c r="EOV98" s="5"/>
      <c r="EOW98" s="5"/>
      <c r="EOX98" s="5"/>
      <c r="EOY98" s="5"/>
      <c r="EOZ98" s="5"/>
      <c r="EPA98" s="5"/>
      <c r="EPB98" s="5"/>
      <c r="EPC98" s="5"/>
      <c r="EPD98" s="5"/>
      <c r="EPE98" s="5"/>
      <c r="EPF98" s="5"/>
      <c r="EPG98" s="5"/>
      <c r="EPH98" s="5"/>
      <c r="EPI98" s="5"/>
      <c r="EPJ98" s="5"/>
      <c r="EPK98" s="5"/>
      <c r="EPL98" s="5"/>
      <c r="EPM98" s="5"/>
      <c r="EPN98" s="5"/>
      <c r="EPO98" s="5"/>
      <c r="EPP98" s="5"/>
      <c r="EPQ98" s="5"/>
      <c r="EPR98" s="5"/>
      <c r="EPS98" s="5"/>
      <c r="EPT98" s="5"/>
      <c r="EPU98" s="5"/>
      <c r="EPV98" s="5"/>
      <c r="EPW98" s="5"/>
      <c r="EPX98" s="5"/>
      <c r="EPY98" s="5"/>
      <c r="EPZ98" s="5"/>
      <c r="EQA98" s="5"/>
      <c r="EQB98" s="5"/>
      <c r="EQC98" s="5"/>
      <c r="EQD98" s="5"/>
      <c r="EQE98" s="5"/>
      <c r="EQF98" s="5"/>
      <c r="EQG98" s="5"/>
      <c r="EQH98" s="5"/>
      <c r="EQI98" s="5"/>
      <c r="EQJ98" s="5"/>
      <c r="EQK98" s="5"/>
      <c r="EQL98" s="5"/>
      <c r="EQM98" s="5"/>
      <c r="EQN98" s="5"/>
      <c r="EQO98" s="5"/>
      <c r="EQP98" s="5"/>
      <c r="EQQ98" s="5"/>
      <c r="EQR98" s="5"/>
      <c r="EQS98" s="5"/>
      <c r="EQT98" s="5"/>
      <c r="EQU98" s="5"/>
      <c r="EQV98" s="5"/>
      <c r="EQW98" s="5"/>
      <c r="EQX98" s="5"/>
      <c r="EQY98" s="5"/>
      <c r="EQZ98" s="5"/>
      <c r="ERA98" s="5"/>
      <c r="ERB98" s="5"/>
      <c r="ERC98" s="5"/>
      <c r="ERD98" s="5"/>
      <c r="ERE98" s="5"/>
      <c r="ERF98" s="5"/>
      <c r="ERG98" s="5"/>
      <c r="ERH98" s="5"/>
      <c r="ERI98" s="5"/>
      <c r="ERJ98" s="5"/>
      <c r="ERK98" s="5"/>
      <c r="ERL98" s="5"/>
      <c r="ERM98" s="5"/>
      <c r="ERN98" s="5"/>
      <c r="ERO98" s="5"/>
      <c r="ERP98" s="5"/>
      <c r="ERQ98" s="5"/>
      <c r="ERR98" s="5"/>
      <c r="ERS98" s="5"/>
      <c r="ERT98" s="5"/>
      <c r="ERU98" s="5"/>
      <c r="ERV98" s="5"/>
      <c r="ERW98" s="5"/>
      <c r="ERX98" s="5"/>
      <c r="ERY98" s="5"/>
      <c r="ERZ98" s="5"/>
      <c r="ESA98" s="5"/>
      <c r="ESB98" s="5"/>
      <c r="ESC98" s="5"/>
      <c r="ESD98" s="5"/>
      <c r="ESE98" s="5"/>
      <c r="ESF98" s="5"/>
      <c r="ESG98" s="5"/>
      <c r="ESH98" s="5"/>
      <c r="ESI98" s="5"/>
      <c r="ESJ98" s="5"/>
      <c r="ESK98" s="5"/>
      <c r="ESL98" s="5"/>
      <c r="ESM98" s="5"/>
      <c r="ESN98" s="5"/>
      <c r="ESO98" s="5"/>
      <c r="ESP98" s="5"/>
      <c r="ESQ98" s="5"/>
      <c r="ESR98" s="5"/>
      <c r="ESS98" s="5"/>
      <c r="EST98" s="5"/>
      <c r="ESU98" s="5"/>
      <c r="ESV98" s="5"/>
      <c r="ESW98" s="5"/>
      <c r="ESX98" s="5"/>
      <c r="ESY98" s="5"/>
      <c r="ESZ98" s="5"/>
      <c r="ETA98" s="5"/>
      <c r="ETB98" s="5"/>
      <c r="ETC98" s="5"/>
      <c r="ETD98" s="5"/>
      <c r="ETE98" s="5"/>
      <c r="ETF98" s="5"/>
      <c r="ETG98" s="5"/>
      <c r="ETH98" s="5"/>
      <c r="ETI98" s="5"/>
      <c r="ETJ98" s="5"/>
      <c r="ETK98" s="5"/>
      <c r="ETL98" s="5"/>
      <c r="ETM98" s="5"/>
      <c r="ETN98" s="5"/>
      <c r="ETO98" s="5"/>
      <c r="ETP98" s="5"/>
      <c r="ETQ98" s="5"/>
      <c r="ETR98" s="5"/>
      <c r="ETS98" s="5"/>
      <c r="ETT98" s="5"/>
      <c r="ETU98" s="5"/>
      <c r="ETV98" s="5"/>
      <c r="ETW98" s="5"/>
      <c r="ETX98" s="5"/>
      <c r="ETY98" s="5"/>
      <c r="ETZ98" s="5"/>
      <c r="EUA98" s="5"/>
      <c r="EUB98" s="5"/>
      <c r="EUC98" s="5"/>
      <c r="EUD98" s="5"/>
      <c r="EUE98" s="5"/>
      <c r="EUF98" s="5"/>
      <c r="EUG98" s="5"/>
      <c r="EUH98" s="5"/>
      <c r="EUI98" s="5"/>
      <c r="EUJ98" s="5"/>
      <c r="EUK98" s="5"/>
      <c r="EUL98" s="5"/>
      <c r="EUM98" s="5"/>
      <c r="EUN98" s="5"/>
      <c r="EUO98" s="5"/>
      <c r="EUP98" s="5"/>
      <c r="EUQ98" s="5"/>
      <c r="EUR98" s="5"/>
      <c r="EUS98" s="5"/>
      <c r="EUT98" s="5"/>
      <c r="EUU98" s="5"/>
      <c r="EUV98" s="5"/>
      <c r="EUW98" s="5"/>
      <c r="EUX98" s="5"/>
      <c r="EUY98" s="5"/>
      <c r="EUZ98" s="5"/>
      <c r="EVA98" s="5"/>
      <c r="EVB98" s="5"/>
      <c r="EVC98" s="5"/>
      <c r="EVD98" s="5"/>
      <c r="EVE98" s="5"/>
      <c r="EVF98" s="5"/>
      <c r="EVG98" s="5"/>
      <c r="EVH98" s="5"/>
      <c r="EVI98" s="5"/>
      <c r="EVJ98" s="5"/>
      <c r="EVK98" s="5"/>
      <c r="EVL98" s="5"/>
      <c r="EVM98" s="5"/>
      <c r="EVN98" s="5"/>
      <c r="EVO98" s="5"/>
      <c r="EVP98" s="5"/>
      <c r="EVQ98" s="5"/>
      <c r="EVR98" s="5"/>
      <c r="EVS98" s="5"/>
      <c r="EVT98" s="5"/>
      <c r="EVU98" s="5"/>
      <c r="EVV98" s="5"/>
      <c r="EVW98" s="5"/>
      <c r="EVX98" s="5"/>
      <c r="EVY98" s="5"/>
      <c r="EVZ98" s="5"/>
      <c r="EWA98" s="5"/>
      <c r="EWB98" s="5"/>
      <c r="EWC98" s="5"/>
      <c r="EWD98" s="5"/>
      <c r="EWE98" s="5"/>
      <c r="EWF98" s="5"/>
      <c r="EWG98" s="5"/>
      <c r="EWH98" s="5"/>
      <c r="EWI98" s="5"/>
      <c r="EWJ98" s="5"/>
      <c r="EWK98" s="5"/>
      <c r="EWL98" s="5"/>
      <c r="EWM98" s="5"/>
      <c r="EWN98" s="5"/>
      <c r="EWO98" s="5"/>
      <c r="EWP98" s="5"/>
      <c r="EWQ98" s="5"/>
      <c r="EWR98" s="5"/>
      <c r="EWS98" s="5"/>
      <c r="EWT98" s="5"/>
      <c r="EWU98" s="5"/>
      <c r="EWV98" s="5"/>
      <c r="EWW98" s="5"/>
      <c r="EWX98" s="5"/>
      <c r="EWY98" s="5"/>
      <c r="EWZ98" s="5"/>
      <c r="EXA98" s="5"/>
      <c r="EXB98" s="5"/>
      <c r="EXC98" s="5"/>
      <c r="EXD98" s="5"/>
      <c r="EXE98" s="5"/>
      <c r="EXF98" s="5"/>
      <c r="EXG98" s="5"/>
      <c r="EXH98" s="5"/>
      <c r="EXI98" s="5"/>
      <c r="EXJ98" s="5"/>
      <c r="EXK98" s="5"/>
      <c r="EXL98" s="5"/>
      <c r="EXM98" s="5"/>
      <c r="EXN98" s="5"/>
      <c r="EXO98" s="5"/>
      <c r="EXP98" s="5"/>
      <c r="EXQ98" s="5"/>
      <c r="EXR98" s="5"/>
      <c r="EXS98" s="5"/>
      <c r="EXT98" s="5"/>
      <c r="EXU98" s="5"/>
      <c r="EXV98" s="5"/>
      <c r="EXW98" s="5"/>
      <c r="EXX98" s="5"/>
      <c r="EXY98" s="5"/>
      <c r="EXZ98" s="5"/>
      <c r="EYA98" s="5"/>
      <c r="EYB98" s="5"/>
      <c r="EYC98" s="5"/>
      <c r="EYD98" s="5"/>
      <c r="EYE98" s="5"/>
      <c r="EYF98" s="5"/>
      <c r="EYG98" s="5"/>
      <c r="EYH98" s="5"/>
      <c r="EYI98" s="5"/>
      <c r="EYJ98" s="5"/>
      <c r="EYK98" s="5"/>
      <c r="EYL98" s="5"/>
      <c r="EYM98" s="5"/>
      <c r="EYN98" s="5"/>
      <c r="EYO98" s="5"/>
      <c r="EYP98" s="5"/>
      <c r="EYQ98" s="5"/>
      <c r="EYR98" s="5"/>
      <c r="EYS98" s="5"/>
      <c r="EYT98" s="5"/>
      <c r="EYU98" s="5"/>
      <c r="EYV98" s="5"/>
      <c r="EYW98" s="5"/>
      <c r="EYX98" s="5"/>
      <c r="EYY98" s="5"/>
      <c r="EYZ98" s="5"/>
      <c r="EZA98" s="5"/>
      <c r="EZB98" s="5"/>
      <c r="EZC98" s="5"/>
      <c r="EZD98" s="5"/>
      <c r="EZE98" s="5"/>
      <c r="EZF98" s="5"/>
      <c r="EZG98" s="5"/>
      <c r="EZH98" s="5"/>
      <c r="EZI98" s="5"/>
      <c r="EZJ98" s="5"/>
      <c r="EZK98" s="5"/>
      <c r="EZL98" s="5"/>
      <c r="EZM98" s="5"/>
      <c r="EZN98" s="5"/>
      <c r="EZO98" s="5"/>
      <c r="EZP98" s="5"/>
      <c r="EZQ98" s="5"/>
      <c r="EZR98" s="5"/>
      <c r="EZS98" s="5"/>
      <c r="EZT98" s="5"/>
      <c r="EZU98" s="5"/>
      <c r="EZV98" s="5"/>
      <c r="EZW98" s="5"/>
      <c r="EZX98" s="5"/>
      <c r="EZY98" s="5"/>
      <c r="EZZ98" s="5"/>
      <c r="FAA98" s="5"/>
      <c r="FAB98" s="5"/>
      <c r="FAC98" s="5"/>
      <c r="FAD98" s="5"/>
      <c r="FAE98" s="5"/>
      <c r="FAF98" s="5"/>
      <c r="FAG98" s="5"/>
      <c r="FAH98" s="5"/>
      <c r="FAI98" s="5"/>
      <c r="FAJ98" s="5"/>
      <c r="FAK98" s="5"/>
      <c r="FAL98" s="5"/>
      <c r="FAM98" s="5"/>
      <c r="FAN98" s="5"/>
      <c r="FAO98" s="5"/>
      <c r="FAP98" s="5"/>
      <c r="FAQ98" s="5"/>
      <c r="FAR98" s="5"/>
      <c r="FAS98" s="5"/>
      <c r="FAT98" s="5"/>
      <c r="FAU98" s="5"/>
      <c r="FAV98" s="5"/>
      <c r="FAW98" s="5"/>
      <c r="FAX98" s="5"/>
      <c r="FAY98" s="5"/>
      <c r="FAZ98" s="5"/>
      <c r="FBA98" s="5"/>
      <c r="FBB98" s="5"/>
      <c r="FBC98" s="5"/>
      <c r="FBD98" s="5"/>
      <c r="FBE98" s="5"/>
      <c r="FBF98" s="5"/>
      <c r="FBG98" s="5"/>
      <c r="FBH98" s="5"/>
      <c r="FBI98" s="5"/>
      <c r="FBJ98" s="5"/>
      <c r="FBK98" s="5"/>
      <c r="FBL98" s="5"/>
      <c r="FBM98" s="5"/>
      <c r="FBN98" s="5"/>
      <c r="FBO98" s="5"/>
      <c r="FBP98" s="5"/>
      <c r="FBQ98" s="5"/>
      <c r="FBR98" s="5"/>
      <c r="FBS98" s="5"/>
      <c r="FBT98" s="5"/>
      <c r="FBU98" s="5"/>
      <c r="FBV98" s="5"/>
      <c r="FBW98" s="5"/>
      <c r="FBX98" s="5"/>
      <c r="FBY98" s="5"/>
      <c r="FBZ98" s="5"/>
      <c r="FCA98" s="5"/>
      <c r="FCB98" s="5"/>
      <c r="FCC98" s="5"/>
      <c r="FCD98" s="5"/>
      <c r="FCE98" s="5"/>
      <c r="FCF98" s="5"/>
      <c r="FCG98" s="5"/>
      <c r="FCH98" s="5"/>
      <c r="FCI98" s="5"/>
      <c r="FCJ98" s="5"/>
      <c r="FCK98" s="5"/>
      <c r="FCL98" s="5"/>
      <c r="FCM98" s="5"/>
      <c r="FCN98" s="5"/>
      <c r="FCO98" s="5"/>
      <c r="FCP98" s="5"/>
      <c r="FCQ98" s="5"/>
      <c r="FCR98" s="5"/>
      <c r="FCS98" s="5"/>
      <c r="FCT98" s="5"/>
      <c r="FCU98" s="5"/>
      <c r="FCV98" s="5"/>
      <c r="FCW98" s="5"/>
      <c r="FCX98" s="5"/>
      <c r="FCY98" s="5"/>
      <c r="FCZ98" s="5"/>
      <c r="FDA98" s="5"/>
      <c r="FDB98" s="5"/>
      <c r="FDC98" s="5"/>
      <c r="FDD98" s="5"/>
      <c r="FDE98" s="5"/>
      <c r="FDF98" s="5"/>
      <c r="FDG98" s="5"/>
      <c r="FDH98" s="5"/>
      <c r="FDI98" s="5"/>
      <c r="FDJ98" s="5"/>
      <c r="FDK98" s="5"/>
      <c r="FDL98" s="5"/>
      <c r="FDM98" s="5"/>
      <c r="FDN98" s="5"/>
      <c r="FDO98" s="5"/>
      <c r="FDP98" s="5"/>
      <c r="FDQ98" s="5"/>
      <c r="FDR98" s="5"/>
      <c r="FDS98" s="5"/>
      <c r="FDT98" s="5"/>
      <c r="FDU98" s="5"/>
      <c r="FDV98" s="5"/>
      <c r="FDW98" s="5"/>
      <c r="FDX98" s="5"/>
      <c r="FDY98" s="5"/>
      <c r="FDZ98" s="5"/>
      <c r="FEA98" s="5"/>
      <c r="FEB98" s="5"/>
      <c r="FEC98" s="5"/>
      <c r="FED98" s="5"/>
      <c r="FEE98" s="5"/>
      <c r="FEF98" s="5"/>
      <c r="FEG98" s="5"/>
      <c r="FEH98" s="5"/>
      <c r="FEI98" s="5"/>
      <c r="FEJ98" s="5"/>
      <c r="FEK98" s="5"/>
      <c r="FEL98" s="5"/>
      <c r="FEM98" s="5"/>
      <c r="FEN98" s="5"/>
      <c r="FEO98" s="5"/>
      <c r="FEP98" s="5"/>
      <c r="FEQ98" s="5"/>
      <c r="FER98" s="5"/>
      <c r="FES98" s="5"/>
      <c r="FET98" s="5"/>
      <c r="FEU98" s="5"/>
      <c r="FEV98" s="5"/>
      <c r="FEW98" s="5"/>
      <c r="FEX98" s="5"/>
      <c r="FEY98" s="5"/>
      <c r="FEZ98" s="5"/>
      <c r="FFA98" s="5"/>
      <c r="FFB98" s="5"/>
      <c r="FFC98" s="5"/>
      <c r="FFD98" s="5"/>
      <c r="FFE98" s="5"/>
      <c r="FFF98" s="5"/>
      <c r="FFG98" s="5"/>
      <c r="FFH98" s="5"/>
      <c r="FFI98" s="5"/>
      <c r="FFJ98" s="5"/>
      <c r="FFK98" s="5"/>
      <c r="FFL98" s="5"/>
      <c r="FFM98" s="5"/>
      <c r="FFN98" s="5"/>
      <c r="FFO98" s="5"/>
      <c r="FFP98" s="5"/>
      <c r="FFQ98" s="5"/>
      <c r="FFR98" s="5"/>
      <c r="FFS98" s="5"/>
      <c r="FFT98" s="5"/>
      <c r="FFU98" s="5"/>
      <c r="FFV98" s="5"/>
      <c r="FFW98" s="5"/>
      <c r="FFX98" s="5"/>
      <c r="FFY98" s="5"/>
      <c r="FFZ98" s="5"/>
      <c r="FGA98" s="5"/>
      <c r="FGB98" s="5"/>
      <c r="FGC98" s="5"/>
      <c r="FGD98" s="5"/>
      <c r="FGE98" s="5"/>
      <c r="FGF98" s="5"/>
      <c r="FGG98" s="5"/>
      <c r="FGH98" s="5"/>
      <c r="FGI98" s="5"/>
      <c r="FGJ98" s="5"/>
      <c r="FGK98" s="5"/>
      <c r="FGL98" s="5"/>
      <c r="FGM98" s="5"/>
      <c r="FGN98" s="5"/>
      <c r="FGO98" s="5"/>
      <c r="FGP98" s="5"/>
      <c r="FGQ98" s="5"/>
      <c r="FGR98" s="5"/>
      <c r="FGS98" s="5"/>
      <c r="FGT98" s="5"/>
      <c r="FGU98" s="5"/>
      <c r="FGV98" s="5"/>
      <c r="FGW98" s="5"/>
      <c r="FGX98" s="5"/>
      <c r="FGY98" s="5"/>
      <c r="FGZ98" s="5"/>
      <c r="FHA98" s="5"/>
      <c r="FHB98" s="5"/>
      <c r="FHC98" s="5"/>
      <c r="FHD98" s="5"/>
      <c r="FHE98" s="5"/>
      <c r="FHF98" s="5"/>
      <c r="FHG98" s="5"/>
      <c r="FHH98" s="5"/>
      <c r="FHI98" s="5"/>
      <c r="FHJ98" s="5"/>
      <c r="FHK98" s="5"/>
      <c r="FHL98" s="5"/>
      <c r="FHM98" s="5"/>
      <c r="FHN98" s="5"/>
      <c r="FHO98" s="5"/>
      <c r="FHP98" s="5"/>
      <c r="FHQ98" s="5"/>
      <c r="FHR98" s="5"/>
      <c r="FHS98" s="5"/>
      <c r="FHT98" s="5"/>
      <c r="FHU98" s="5"/>
      <c r="FHV98" s="5"/>
      <c r="FHW98" s="5"/>
      <c r="FHX98" s="5"/>
      <c r="FHY98" s="5"/>
      <c r="FHZ98" s="5"/>
      <c r="FIA98" s="5"/>
      <c r="FIB98" s="5"/>
      <c r="FIC98" s="5"/>
      <c r="FID98" s="5"/>
      <c r="FIE98" s="5"/>
      <c r="FIF98" s="5"/>
      <c r="FIG98" s="5"/>
      <c r="FIH98" s="5"/>
      <c r="FII98" s="5"/>
      <c r="FIJ98" s="5"/>
      <c r="FIK98" s="5"/>
      <c r="FIL98" s="5"/>
      <c r="FIM98" s="5"/>
      <c r="FIN98" s="5"/>
      <c r="FIO98" s="5"/>
      <c r="FIP98" s="5"/>
      <c r="FIQ98" s="5"/>
      <c r="FIR98" s="5"/>
      <c r="FIS98" s="5"/>
      <c r="FIT98" s="5"/>
      <c r="FIU98" s="5"/>
      <c r="FIV98" s="5"/>
      <c r="FIW98" s="5"/>
      <c r="FIX98" s="5"/>
      <c r="FIY98" s="5"/>
      <c r="FIZ98" s="5"/>
      <c r="FJA98" s="5"/>
      <c r="FJB98" s="5"/>
      <c r="FJC98" s="5"/>
      <c r="FJD98" s="5"/>
      <c r="FJE98" s="5"/>
      <c r="FJF98" s="5"/>
      <c r="FJG98" s="5"/>
      <c r="FJH98" s="5"/>
      <c r="FJI98" s="5"/>
      <c r="FJJ98" s="5"/>
      <c r="FJK98" s="5"/>
      <c r="FJL98" s="5"/>
      <c r="FJM98" s="5"/>
      <c r="FJN98" s="5"/>
      <c r="FJO98" s="5"/>
      <c r="FJP98" s="5"/>
      <c r="FJQ98" s="5"/>
      <c r="FJR98" s="5"/>
      <c r="FJS98" s="5"/>
      <c r="FJT98" s="5"/>
      <c r="FJU98" s="5"/>
      <c r="FJV98" s="5"/>
      <c r="FJW98" s="5"/>
      <c r="FJX98" s="5"/>
      <c r="FJY98" s="5"/>
      <c r="FJZ98" s="5"/>
      <c r="FKA98" s="5"/>
      <c r="FKB98" s="5"/>
      <c r="FKC98" s="5"/>
      <c r="FKD98" s="5"/>
      <c r="FKE98" s="5"/>
      <c r="FKF98" s="5"/>
      <c r="FKG98" s="5"/>
      <c r="FKH98" s="5"/>
      <c r="FKI98" s="5"/>
      <c r="FKJ98" s="5"/>
      <c r="FKK98" s="5"/>
      <c r="FKL98" s="5"/>
      <c r="FKM98" s="5"/>
      <c r="FKN98" s="5"/>
      <c r="FKO98" s="5"/>
      <c r="FKP98" s="5"/>
      <c r="FKQ98" s="5"/>
      <c r="FKR98" s="5"/>
      <c r="FKS98" s="5"/>
      <c r="FKT98" s="5"/>
      <c r="FKU98" s="5"/>
      <c r="FKV98" s="5"/>
      <c r="FKW98" s="5"/>
      <c r="FKX98" s="5"/>
      <c r="FKY98" s="5"/>
      <c r="FKZ98" s="5"/>
      <c r="FLA98" s="5"/>
      <c r="FLB98" s="5"/>
      <c r="FLC98" s="5"/>
      <c r="FLD98" s="5"/>
      <c r="FLE98" s="5"/>
      <c r="FLF98" s="5"/>
      <c r="FLG98" s="5"/>
      <c r="FLH98" s="5"/>
      <c r="FLI98" s="5"/>
      <c r="FLJ98" s="5"/>
      <c r="FLK98" s="5"/>
      <c r="FLL98" s="5"/>
      <c r="FLM98" s="5"/>
      <c r="FLN98" s="5"/>
      <c r="FLO98" s="5"/>
      <c r="FLP98" s="5"/>
      <c r="FLQ98" s="5"/>
      <c r="FLR98" s="5"/>
      <c r="FLS98" s="5"/>
      <c r="FLT98" s="5"/>
      <c r="FLU98" s="5"/>
      <c r="FLV98" s="5"/>
      <c r="FLW98" s="5"/>
      <c r="FLX98" s="5"/>
      <c r="FLY98" s="5"/>
      <c r="FLZ98" s="5"/>
      <c r="FMA98" s="5"/>
      <c r="FMB98" s="5"/>
      <c r="FMC98" s="5"/>
      <c r="FMD98" s="5"/>
      <c r="FME98" s="5"/>
      <c r="FMF98" s="5"/>
      <c r="FMG98" s="5"/>
      <c r="FMH98" s="5"/>
      <c r="FMI98" s="5"/>
      <c r="FMJ98" s="5"/>
      <c r="FMK98" s="5"/>
      <c r="FML98" s="5"/>
      <c r="FMM98" s="5"/>
      <c r="FMN98" s="5"/>
      <c r="FMO98" s="5"/>
      <c r="FMP98" s="5"/>
      <c r="FMQ98" s="5"/>
      <c r="FMR98" s="5"/>
      <c r="FMS98" s="5"/>
      <c r="FMT98" s="5"/>
      <c r="FMU98" s="5"/>
      <c r="FMV98" s="5"/>
      <c r="FMW98" s="5"/>
      <c r="FMX98" s="5"/>
      <c r="FMY98" s="5"/>
      <c r="FMZ98" s="5"/>
      <c r="FNA98" s="5"/>
      <c r="FNB98" s="5"/>
      <c r="FNC98" s="5"/>
      <c r="FND98" s="5"/>
      <c r="FNE98" s="5"/>
      <c r="FNF98" s="5"/>
      <c r="FNG98" s="5"/>
      <c r="FNH98" s="5"/>
      <c r="FNI98" s="5"/>
      <c r="FNJ98" s="5"/>
      <c r="FNK98" s="5"/>
      <c r="FNL98" s="5"/>
      <c r="FNM98" s="5"/>
      <c r="FNN98" s="5"/>
      <c r="FNO98" s="5"/>
      <c r="FNP98" s="5"/>
      <c r="FNQ98" s="5"/>
      <c r="FNR98" s="5"/>
      <c r="FNS98" s="5"/>
      <c r="FNT98" s="5"/>
      <c r="FNU98" s="5"/>
      <c r="FNV98" s="5"/>
      <c r="FNW98" s="5"/>
      <c r="FNX98" s="5"/>
      <c r="FNY98" s="5"/>
      <c r="FNZ98" s="5"/>
      <c r="FOA98" s="5"/>
      <c r="FOB98" s="5"/>
      <c r="FOC98" s="5"/>
      <c r="FOD98" s="5"/>
      <c r="FOE98" s="5"/>
      <c r="FOF98" s="5"/>
      <c r="FOG98" s="5"/>
      <c r="FOH98" s="5"/>
      <c r="FOI98" s="5"/>
      <c r="FOJ98" s="5"/>
      <c r="FOK98" s="5"/>
      <c r="FOL98" s="5"/>
      <c r="FOM98" s="5"/>
      <c r="FON98" s="5"/>
      <c r="FOO98" s="5"/>
      <c r="FOP98" s="5"/>
      <c r="FOQ98" s="5"/>
      <c r="FOR98" s="5"/>
      <c r="FOS98" s="5"/>
      <c r="FOT98" s="5"/>
      <c r="FOU98" s="5"/>
      <c r="FOV98" s="5"/>
      <c r="FOW98" s="5"/>
      <c r="FOX98" s="5"/>
      <c r="FOY98" s="5"/>
      <c r="FOZ98" s="5"/>
      <c r="FPA98" s="5"/>
      <c r="FPB98" s="5"/>
      <c r="FPC98" s="5"/>
      <c r="FPD98" s="5"/>
      <c r="FPE98" s="5"/>
      <c r="FPF98" s="5"/>
      <c r="FPG98" s="5"/>
      <c r="FPH98" s="5"/>
      <c r="FPI98" s="5"/>
      <c r="FPJ98" s="5"/>
      <c r="FPK98" s="5"/>
      <c r="FPL98" s="5"/>
      <c r="FPM98" s="5"/>
      <c r="FPN98" s="5"/>
      <c r="FPO98" s="5"/>
      <c r="FPP98" s="5"/>
      <c r="FPQ98" s="5"/>
      <c r="FPR98" s="5"/>
      <c r="FPS98" s="5"/>
      <c r="FPT98" s="5"/>
      <c r="FPU98" s="5"/>
      <c r="FPV98" s="5"/>
      <c r="FPW98" s="5"/>
      <c r="FPX98" s="5"/>
      <c r="FPY98" s="5"/>
      <c r="FPZ98" s="5"/>
      <c r="FQA98" s="5"/>
      <c r="FQB98" s="5"/>
      <c r="FQC98" s="5"/>
      <c r="FQD98" s="5"/>
      <c r="FQE98" s="5"/>
      <c r="FQF98" s="5"/>
      <c r="FQG98" s="5"/>
      <c r="FQH98" s="5"/>
      <c r="FQI98" s="5"/>
      <c r="FQJ98" s="5"/>
      <c r="FQK98" s="5"/>
      <c r="FQL98" s="5"/>
      <c r="FQM98" s="5"/>
      <c r="FQN98" s="5"/>
      <c r="FQO98" s="5"/>
      <c r="FQP98" s="5"/>
      <c r="FQQ98" s="5"/>
      <c r="FQR98" s="5"/>
      <c r="FQS98" s="5"/>
      <c r="FQT98" s="5"/>
      <c r="FQU98" s="5"/>
      <c r="FQV98" s="5"/>
      <c r="FQW98" s="5"/>
      <c r="FQX98" s="5"/>
      <c r="FQY98" s="5"/>
      <c r="FQZ98" s="5"/>
      <c r="FRA98" s="5"/>
      <c r="FRB98" s="5"/>
      <c r="FRC98" s="5"/>
      <c r="FRD98" s="5"/>
      <c r="FRE98" s="5"/>
      <c r="FRF98" s="5"/>
      <c r="FRG98" s="5"/>
      <c r="FRH98" s="5"/>
      <c r="FRI98" s="5"/>
      <c r="FRJ98" s="5"/>
      <c r="FRK98" s="5"/>
      <c r="FRL98" s="5"/>
      <c r="FRM98" s="5"/>
      <c r="FRN98" s="5"/>
      <c r="FRO98" s="5"/>
      <c r="FRP98" s="5"/>
      <c r="FRQ98" s="5"/>
      <c r="FRR98" s="5"/>
      <c r="FRS98" s="5"/>
      <c r="FRT98" s="5"/>
      <c r="FRU98" s="5"/>
      <c r="FRV98" s="5"/>
      <c r="FRW98" s="5"/>
      <c r="FRX98" s="5"/>
      <c r="FRY98" s="5"/>
      <c r="FRZ98" s="5"/>
      <c r="FSA98" s="5"/>
      <c r="FSB98" s="5"/>
      <c r="FSC98" s="5"/>
      <c r="FSD98" s="5"/>
      <c r="FSE98" s="5"/>
      <c r="FSF98" s="5"/>
      <c r="FSG98" s="5"/>
      <c r="FSH98" s="5"/>
      <c r="FSI98" s="5"/>
      <c r="FSJ98" s="5"/>
      <c r="FSK98" s="5"/>
      <c r="FSL98" s="5"/>
      <c r="FSM98" s="5"/>
      <c r="FSN98" s="5"/>
      <c r="FSO98" s="5"/>
      <c r="FSP98" s="5"/>
      <c r="FSQ98" s="5"/>
      <c r="FSR98" s="5"/>
      <c r="FSS98" s="5"/>
      <c r="FST98" s="5"/>
      <c r="FSU98" s="5"/>
      <c r="FSV98" s="5"/>
      <c r="FSW98" s="5"/>
      <c r="FSX98" s="5"/>
      <c r="FSY98" s="5"/>
      <c r="FSZ98" s="5"/>
      <c r="FTA98" s="5"/>
      <c r="FTB98" s="5"/>
      <c r="FTC98" s="5"/>
      <c r="FTD98" s="5"/>
      <c r="FTE98" s="5"/>
      <c r="FTF98" s="5"/>
      <c r="FTG98" s="5"/>
      <c r="FTH98" s="5"/>
      <c r="FTI98" s="5"/>
      <c r="FTJ98" s="5"/>
      <c r="FTK98" s="5"/>
      <c r="FTL98" s="5"/>
      <c r="FTM98" s="5"/>
      <c r="FTN98" s="5"/>
      <c r="FTO98" s="5"/>
      <c r="FTP98" s="5"/>
      <c r="FTQ98" s="5"/>
      <c r="FTR98" s="5"/>
      <c r="FTS98" s="5"/>
      <c r="FTT98" s="5"/>
      <c r="FTU98" s="5"/>
      <c r="FTV98" s="5"/>
      <c r="FTW98" s="5"/>
      <c r="FTX98" s="5"/>
      <c r="FTY98" s="5"/>
      <c r="FTZ98" s="5"/>
      <c r="FUA98" s="5"/>
      <c r="FUB98" s="5"/>
      <c r="FUC98" s="5"/>
      <c r="FUD98" s="5"/>
      <c r="FUE98" s="5"/>
      <c r="FUF98" s="5"/>
      <c r="FUG98" s="5"/>
      <c r="FUH98" s="5"/>
      <c r="FUI98" s="5"/>
      <c r="FUJ98" s="5"/>
      <c r="FUK98" s="5"/>
      <c r="FUL98" s="5"/>
      <c r="FUM98" s="5"/>
      <c r="FUN98" s="5"/>
      <c r="FUO98" s="5"/>
      <c r="FUP98" s="5"/>
      <c r="FUQ98" s="5"/>
      <c r="FUR98" s="5"/>
      <c r="FUS98" s="5"/>
      <c r="FUT98" s="5"/>
      <c r="FUU98" s="5"/>
      <c r="FUV98" s="5"/>
      <c r="FUW98" s="5"/>
      <c r="FUX98" s="5"/>
      <c r="FUY98" s="5"/>
      <c r="FUZ98" s="5"/>
      <c r="FVA98" s="5"/>
      <c r="FVB98" s="5"/>
      <c r="FVC98" s="5"/>
      <c r="FVD98" s="5"/>
      <c r="FVE98" s="5"/>
      <c r="FVF98" s="5"/>
      <c r="FVG98" s="5"/>
      <c r="FVH98" s="5"/>
      <c r="FVI98" s="5"/>
      <c r="FVJ98" s="5"/>
      <c r="FVK98" s="5"/>
      <c r="FVL98" s="5"/>
      <c r="FVM98" s="5"/>
      <c r="FVN98" s="5"/>
      <c r="FVO98" s="5"/>
      <c r="FVP98" s="5"/>
      <c r="FVQ98" s="5"/>
      <c r="FVR98" s="5"/>
      <c r="FVS98" s="5"/>
      <c r="FVT98" s="5"/>
      <c r="FVU98" s="5"/>
      <c r="FVV98" s="5"/>
      <c r="FVW98" s="5"/>
      <c r="FVX98" s="5"/>
      <c r="FVY98" s="5"/>
      <c r="FVZ98" s="5"/>
      <c r="FWA98" s="5"/>
      <c r="FWB98" s="5"/>
      <c r="FWC98" s="5"/>
      <c r="FWD98" s="5"/>
      <c r="FWE98" s="5"/>
      <c r="FWF98" s="5"/>
      <c r="FWG98" s="5"/>
      <c r="FWH98" s="5"/>
      <c r="FWI98" s="5"/>
      <c r="FWJ98" s="5"/>
      <c r="FWK98" s="5"/>
      <c r="FWL98" s="5"/>
      <c r="FWM98" s="5"/>
      <c r="FWN98" s="5"/>
      <c r="FWO98" s="5"/>
      <c r="FWP98" s="5"/>
      <c r="FWQ98" s="5"/>
      <c r="FWR98" s="5"/>
      <c r="FWS98" s="5"/>
      <c r="FWT98" s="5"/>
      <c r="FWU98" s="5"/>
      <c r="FWV98" s="5"/>
      <c r="FWW98" s="5"/>
      <c r="FWX98" s="5"/>
      <c r="FWY98" s="5"/>
      <c r="FWZ98" s="5"/>
      <c r="FXA98" s="5"/>
      <c r="FXB98" s="5"/>
      <c r="FXC98" s="5"/>
      <c r="FXD98" s="5"/>
      <c r="FXE98" s="5"/>
      <c r="FXF98" s="5"/>
      <c r="FXG98" s="5"/>
      <c r="FXH98" s="5"/>
      <c r="FXI98" s="5"/>
      <c r="FXJ98" s="5"/>
      <c r="FXK98" s="5"/>
      <c r="FXL98" s="5"/>
      <c r="FXM98" s="5"/>
      <c r="FXN98" s="5"/>
      <c r="FXO98" s="5"/>
      <c r="FXP98" s="5"/>
      <c r="FXQ98" s="5"/>
      <c r="FXR98" s="5"/>
      <c r="FXS98" s="5"/>
      <c r="FXT98" s="5"/>
      <c r="FXU98" s="5"/>
      <c r="FXV98" s="5"/>
      <c r="FXW98" s="5"/>
      <c r="FXX98" s="5"/>
      <c r="FXY98" s="5"/>
      <c r="FXZ98" s="5"/>
      <c r="FYA98" s="5"/>
      <c r="FYB98" s="5"/>
      <c r="FYC98" s="5"/>
      <c r="FYD98" s="5"/>
      <c r="FYE98" s="5"/>
      <c r="FYF98" s="5"/>
      <c r="FYG98" s="5"/>
      <c r="FYH98" s="5"/>
      <c r="FYI98" s="5"/>
      <c r="FYJ98" s="5"/>
      <c r="FYK98" s="5"/>
      <c r="FYL98" s="5"/>
      <c r="FYM98" s="5"/>
      <c r="FYN98" s="5"/>
      <c r="FYO98" s="5"/>
      <c r="FYP98" s="5"/>
      <c r="FYQ98" s="5"/>
      <c r="FYR98" s="5"/>
      <c r="FYS98" s="5"/>
      <c r="FYT98" s="5"/>
      <c r="FYU98" s="5"/>
      <c r="FYV98" s="5"/>
      <c r="FYW98" s="5"/>
      <c r="FYX98" s="5"/>
      <c r="FYY98" s="5"/>
      <c r="FYZ98" s="5"/>
      <c r="FZA98" s="5"/>
      <c r="FZB98" s="5"/>
      <c r="FZC98" s="5"/>
      <c r="FZD98" s="5"/>
      <c r="FZE98" s="5"/>
      <c r="FZF98" s="5"/>
      <c r="FZG98" s="5"/>
      <c r="FZH98" s="5"/>
      <c r="FZI98" s="5"/>
      <c r="FZJ98" s="5"/>
      <c r="FZK98" s="5"/>
      <c r="FZL98" s="5"/>
      <c r="FZM98" s="5"/>
      <c r="FZN98" s="5"/>
      <c r="FZO98" s="5"/>
      <c r="FZP98" s="5"/>
      <c r="FZQ98" s="5"/>
      <c r="FZR98" s="5"/>
      <c r="FZS98" s="5"/>
      <c r="FZT98" s="5"/>
      <c r="FZU98" s="5"/>
      <c r="FZV98" s="5"/>
      <c r="FZW98" s="5"/>
      <c r="FZX98" s="5"/>
      <c r="FZY98" s="5"/>
      <c r="FZZ98" s="5"/>
      <c r="GAA98" s="5"/>
      <c r="GAB98" s="5"/>
      <c r="GAC98" s="5"/>
      <c r="GAD98" s="5"/>
      <c r="GAE98" s="5"/>
      <c r="GAF98" s="5"/>
      <c r="GAG98" s="5"/>
      <c r="GAH98" s="5"/>
      <c r="GAI98" s="5"/>
      <c r="GAJ98" s="5"/>
      <c r="GAK98" s="5"/>
      <c r="GAL98" s="5"/>
      <c r="GAM98" s="5"/>
      <c r="GAN98" s="5"/>
      <c r="GAO98" s="5"/>
      <c r="GAP98" s="5"/>
      <c r="GAQ98" s="5"/>
      <c r="GAR98" s="5"/>
      <c r="GAS98" s="5"/>
      <c r="GAT98" s="5"/>
      <c r="GAU98" s="5"/>
      <c r="GAV98" s="5"/>
      <c r="GAW98" s="5"/>
      <c r="GAX98" s="5"/>
      <c r="GAY98" s="5"/>
      <c r="GAZ98" s="5"/>
      <c r="GBA98" s="5"/>
      <c r="GBB98" s="5"/>
      <c r="GBC98" s="5"/>
      <c r="GBD98" s="5"/>
      <c r="GBE98" s="5"/>
      <c r="GBF98" s="5"/>
      <c r="GBG98" s="5"/>
      <c r="GBH98" s="5"/>
      <c r="GBI98" s="5"/>
      <c r="GBJ98" s="5"/>
      <c r="GBK98" s="5"/>
      <c r="GBL98" s="5"/>
      <c r="GBM98" s="5"/>
      <c r="GBN98" s="5"/>
      <c r="GBO98" s="5"/>
      <c r="GBP98" s="5"/>
      <c r="GBQ98" s="5"/>
      <c r="GBR98" s="5"/>
      <c r="GBS98" s="5"/>
      <c r="GBT98" s="5"/>
      <c r="GBU98" s="5"/>
      <c r="GBV98" s="5"/>
      <c r="GBW98" s="5"/>
      <c r="GBX98" s="5"/>
      <c r="GBY98" s="5"/>
      <c r="GBZ98" s="5"/>
      <c r="GCA98" s="5"/>
      <c r="GCB98" s="5"/>
      <c r="GCC98" s="5"/>
      <c r="GCD98" s="5"/>
      <c r="GCE98" s="5"/>
      <c r="GCF98" s="5"/>
      <c r="GCG98" s="5"/>
      <c r="GCH98" s="5"/>
      <c r="GCI98" s="5"/>
      <c r="GCJ98" s="5"/>
      <c r="GCK98" s="5"/>
      <c r="GCL98" s="5"/>
      <c r="GCM98" s="5"/>
      <c r="GCN98" s="5"/>
      <c r="GCO98" s="5"/>
      <c r="GCP98" s="5"/>
      <c r="GCQ98" s="5"/>
      <c r="GCR98" s="5"/>
      <c r="GCS98" s="5"/>
      <c r="GCT98" s="5"/>
      <c r="GCU98" s="5"/>
      <c r="GCV98" s="5"/>
      <c r="GCW98" s="5"/>
      <c r="GCX98" s="5"/>
      <c r="GCY98" s="5"/>
      <c r="GCZ98" s="5"/>
      <c r="GDA98" s="5"/>
      <c r="GDB98" s="5"/>
      <c r="GDC98" s="5"/>
      <c r="GDD98" s="5"/>
      <c r="GDE98" s="5"/>
      <c r="GDF98" s="5"/>
      <c r="GDG98" s="5"/>
      <c r="GDH98" s="5"/>
      <c r="GDI98" s="5"/>
      <c r="GDJ98" s="5"/>
      <c r="GDK98" s="5"/>
      <c r="GDL98" s="5"/>
      <c r="GDM98" s="5"/>
      <c r="GDN98" s="5"/>
      <c r="GDO98" s="5"/>
      <c r="GDP98" s="5"/>
      <c r="GDQ98" s="5"/>
      <c r="GDR98" s="5"/>
      <c r="GDS98" s="5"/>
      <c r="GDT98" s="5"/>
      <c r="GDU98" s="5"/>
      <c r="GDV98" s="5"/>
      <c r="GDW98" s="5"/>
      <c r="GDX98" s="5"/>
      <c r="GDY98" s="5"/>
      <c r="GDZ98" s="5"/>
      <c r="GEA98" s="5"/>
      <c r="GEB98" s="5"/>
      <c r="GEC98" s="5"/>
      <c r="GED98" s="5"/>
      <c r="GEE98" s="5"/>
      <c r="GEF98" s="5"/>
      <c r="GEG98" s="5"/>
      <c r="GEH98" s="5"/>
      <c r="GEI98" s="5"/>
      <c r="GEJ98" s="5"/>
      <c r="GEK98" s="5"/>
      <c r="GEL98" s="5"/>
      <c r="GEM98" s="5"/>
      <c r="GEN98" s="5"/>
      <c r="GEO98" s="5"/>
      <c r="GEP98" s="5"/>
      <c r="GEQ98" s="5"/>
      <c r="GER98" s="5"/>
      <c r="GES98" s="5"/>
      <c r="GET98" s="5"/>
      <c r="GEU98" s="5"/>
      <c r="GEV98" s="5"/>
      <c r="GEW98" s="5"/>
      <c r="GEX98" s="5"/>
      <c r="GEY98" s="5"/>
      <c r="GEZ98" s="5"/>
      <c r="GFA98" s="5"/>
      <c r="GFB98" s="5"/>
      <c r="GFC98" s="5"/>
      <c r="GFD98" s="5"/>
      <c r="GFE98" s="5"/>
      <c r="GFF98" s="5"/>
      <c r="GFG98" s="5"/>
      <c r="GFH98" s="5"/>
      <c r="GFI98" s="5"/>
      <c r="GFJ98" s="5"/>
      <c r="GFK98" s="5"/>
      <c r="GFL98" s="5"/>
      <c r="GFM98" s="5"/>
      <c r="GFN98" s="5"/>
      <c r="GFO98" s="5"/>
      <c r="GFP98" s="5"/>
      <c r="GFQ98" s="5"/>
      <c r="GFR98" s="5"/>
      <c r="GFS98" s="5"/>
      <c r="GFT98" s="5"/>
      <c r="GFU98" s="5"/>
      <c r="GFV98" s="5"/>
      <c r="GFW98" s="5"/>
      <c r="GFX98" s="5"/>
      <c r="GFY98" s="5"/>
      <c r="GFZ98" s="5"/>
      <c r="GGA98" s="5"/>
      <c r="GGB98" s="5"/>
      <c r="GGC98" s="5"/>
      <c r="GGD98" s="5"/>
      <c r="GGE98" s="5"/>
      <c r="GGF98" s="5"/>
      <c r="GGG98" s="5"/>
      <c r="GGH98" s="5"/>
      <c r="GGI98" s="5"/>
      <c r="GGJ98" s="5"/>
      <c r="GGK98" s="5"/>
      <c r="GGL98" s="5"/>
      <c r="GGM98" s="5"/>
      <c r="GGN98" s="5"/>
      <c r="GGO98" s="5"/>
      <c r="GGP98" s="5"/>
      <c r="GGQ98" s="5"/>
      <c r="GGR98" s="5"/>
      <c r="GGS98" s="5"/>
      <c r="GGT98" s="5"/>
      <c r="GGU98" s="5"/>
      <c r="GGV98" s="5"/>
      <c r="GGW98" s="5"/>
      <c r="GGX98" s="5"/>
      <c r="GGY98" s="5"/>
      <c r="GGZ98" s="5"/>
      <c r="GHA98" s="5"/>
      <c r="GHB98" s="5"/>
      <c r="GHC98" s="5"/>
      <c r="GHD98" s="5"/>
      <c r="GHE98" s="5"/>
      <c r="GHF98" s="5"/>
      <c r="GHG98" s="5"/>
      <c r="GHH98" s="5"/>
      <c r="GHI98" s="5"/>
      <c r="GHJ98" s="5"/>
      <c r="GHK98" s="5"/>
      <c r="GHL98" s="5"/>
      <c r="GHM98" s="5"/>
      <c r="GHN98" s="5"/>
      <c r="GHO98" s="5"/>
      <c r="GHP98" s="5"/>
      <c r="GHQ98" s="5"/>
      <c r="GHR98" s="5"/>
      <c r="GHS98" s="5"/>
      <c r="GHT98" s="5"/>
      <c r="GHU98" s="5"/>
      <c r="GHV98" s="5"/>
      <c r="GHW98" s="5"/>
      <c r="GHX98" s="5"/>
      <c r="GHY98" s="5"/>
      <c r="GHZ98" s="5"/>
      <c r="GIA98" s="5"/>
      <c r="GIB98" s="5"/>
      <c r="GIC98" s="5"/>
      <c r="GID98" s="5"/>
      <c r="GIE98" s="5"/>
      <c r="GIF98" s="5"/>
      <c r="GIG98" s="5"/>
      <c r="GIH98" s="5"/>
      <c r="GII98" s="5"/>
      <c r="GIJ98" s="5"/>
      <c r="GIK98" s="5"/>
      <c r="GIL98" s="5"/>
      <c r="GIM98" s="5"/>
      <c r="GIN98" s="5"/>
      <c r="GIO98" s="5"/>
      <c r="GIP98" s="5"/>
      <c r="GIQ98" s="5"/>
      <c r="GIR98" s="5"/>
      <c r="GIS98" s="5"/>
      <c r="GIT98" s="5"/>
      <c r="GIU98" s="5"/>
      <c r="GIV98" s="5"/>
      <c r="GIW98" s="5"/>
      <c r="GIX98" s="5"/>
      <c r="GIY98" s="5"/>
      <c r="GIZ98" s="5"/>
      <c r="GJA98" s="5"/>
      <c r="GJB98" s="5"/>
      <c r="GJC98" s="5"/>
      <c r="GJD98" s="5"/>
      <c r="GJE98" s="5"/>
      <c r="GJF98" s="5"/>
      <c r="GJG98" s="5"/>
      <c r="GJH98" s="5"/>
      <c r="GJI98" s="5"/>
      <c r="GJJ98" s="5"/>
      <c r="GJK98" s="5"/>
      <c r="GJL98" s="5"/>
      <c r="GJM98" s="5"/>
      <c r="GJN98" s="5"/>
      <c r="GJO98" s="5"/>
      <c r="GJP98" s="5"/>
      <c r="GJQ98" s="5"/>
      <c r="GJR98" s="5"/>
      <c r="GJS98" s="5"/>
      <c r="GJT98" s="5"/>
      <c r="GJU98" s="5"/>
      <c r="GJV98" s="5"/>
      <c r="GJW98" s="5"/>
      <c r="GJX98" s="5"/>
      <c r="GJY98" s="5"/>
      <c r="GJZ98" s="5"/>
      <c r="GKA98" s="5"/>
      <c r="GKB98" s="5"/>
      <c r="GKC98" s="5"/>
      <c r="GKD98" s="5"/>
      <c r="GKE98" s="5"/>
      <c r="GKF98" s="5"/>
      <c r="GKG98" s="5"/>
      <c r="GKH98" s="5"/>
      <c r="GKI98" s="5"/>
      <c r="GKJ98" s="5"/>
      <c r="GKK98" s="5"/>
      <c r="GKL98" s="5"/>
      <c r="GKM98" s="5"/>
      <c r="GKN98" s="5"/>
      <c r="GKO98" s="5"/>
      <c r="GKP98" s="5"/>
      <c r="GKQ98" s="5"/>
      <c r="GKR98" s="5"/>
      <c r="GKS98" s="5"/>
      <c r="GKT98" s="5"/>
      <c r="GKU98" s="5"/>
      <c r="GKV98" s="5"/>
      <c r="GKW98" s="5"/>
      <c r="GKX98" s="5"/>
      <c r="GKY98" s="5"/>
      <c r="GKZ98" s="5"/>
      <c r="GLA98" s="5"/>
      <c r="GLB98" s="5"/>
      <c r="GLC98" s="5"/>
      <c r="GLD98" s="5"/>
      <c r="GLE98" s="5"/>
      <c r="GLF98" s="5"/>
      <c r="GLG98" s="5"/>
      <c r="GLH98" s="5"/>
      <c r="GLI98" s="5"/>
      <c r="GLJ98" s="5"/>
      <c r="GLK98" s="5"/>
      <c r="GLL98" s="5"/>
      <c r="GLM98" s="5"/>
      <c r="GLN98" s="5"/>
      <c r="GLO98" s="5"/>
      <c r="GLP98" s="5"/>
      <c r="GLQ98" s="5"/>
      <c r="GLR98" s="5"/>
      <c r="GLS98" s="5"/>
      <c r="GLT98" s="5"/>
      <c r="GLU98" s="5"/>
      <c r="GLV98" s="5"/>
      <c r="GLW98" s="5"/>
      <c r="GLX98" s="5"/>
      <c r="GLY98" s="5"/>
      <c r="GLZ98" s="5"/>
      <c r="GMA98" s="5"/>
      <c r="GMB98" s="5"/>
      <c r="GMC98" s="5"/>
      <c r="GMD98" s="5"/>
      <c r="GME98" s="5"/>
      <c r="GMF98" s="5"/>
      <c r="GMG98" s="5"/>
      <c r="GMH98" s="5"/>
      <c r="GMI98" s="5"/>
      <c r="GMJ98" s="5"/>
      <c r="GMK98" s="5"/>
      <c r="GML98" s="5"/>
      <c r="GMM98" s="5"/>
      <c r="GMN98" s="5"/>
      <c r="GMO98" s="5"/>
      <c r="GMP98" s="5"/>
      <c r="GMQ98" s="5"/>
      <c r="GMR98" s="5"/>
      <c r="GMS98" s="5"/>
      <c r="GMT98" s="5"/>
      <c r="GMU98" s="5"/>
      <c r="GMV98" s="5"/>
      <c r="GMW98" s="5"/>
      <c r="GMX98" s="5"/>
      <c r="GMY98" s="5"/>
      <c r="GMZ98" s="5"/>
      <c r="GNA98" s="5"/>
      <c r="GNB98" s="5"/>
      <c r="GNC98" s="5"/>
      <c r="GND98" s="5"/>
      <c r="GNE98" s="5"/>
      <c r="GNF98" s="5"/>
      <c r="GNG98" s="5"/>
      <c r="GNH98" s="5"/>
      <c r="GNI98" s="5"/>
      <c r="GNJ98" s="5"/>
      <c r="GNK98" s="5"/>
      <c r="GNL98" s="5"/>
      <c r="GNM98" s="5"/>
      <c r="GNN98" s="5"/>
      <c r="GNO98" s="5"/>
      <c r="GNP98" s="5"/>
      <c r="GNQ98" s="5"/>
      <c r="GNR98" s="5"/>
      <c r="GNS98" s="5"/>
      <c r="GNT98" s="5"/>
      <c r="GNU98" s="5"/>
      <c r="GNV98" s="5"/>
      <c r="GNW98" s="5"/>
      <c r="GNX98" s="5"/>
      <c r="GNY98" s="5"/>
      <c r="GNZ98" s="5"/>
      <c r="GOA98" s="5"/>
      <c r="GOB98" s="5"/>
      <c r="GOC98" s="5"/>
      <c r="GOD98" s="5"/>
      <c r="GOE98" s="5"/>
      <c r="GOF98" s="5"/>
      <c r="GOG98" s="5"/>
      <c r="GOH98" s="5"/>
      <c r="GOI98" s="5"/>
      <c r="GOJ98" s="5"/>
      <c r="GOK98" s="5"/>
      <c r="GOL98" s="5"/>
      <c r="GOM98" s="5"/>
      <c r="GON98" s="5"/>
      <c r="GOO98" s="5"/>
      <c r="GOP98" s="5"/>
      <c r="GOQ98" s="5"/>
      <c r="GOR98" s="5"/>
      <c r="GOS98" s="5"/>
      <c r="GOT98" s="5"/>
      <c r="GOU98" s="5"/>
      <c r="GOV98" s="5"/>
      <c r="GOW98" s="5"/>
      <c r="GOX98" s="5"/>
      <c r="GOY98" s="5"/>
      <c r="GOZ98" s="5"/>
      <c r="GPA98" s="5"/>
      <c r="GPB98" s="5"/>
      <c r="GPC98" s="5"/>
      <c r="GPD98" s="5"/>
      <c r="GPE98" s="5"/>
      <c r="GPF98" s="5"/>
      <c r="GPG98" s="5"/>
      <c r="GPH98" s="5"/>
      <c r="GPI98" s="5"/>
      <c r="GPJ98" s="5"/>
      <c r="GPK98" s="5"/>
      <c r="GPL98" s="5"/>
      <c r="GPM98" s="5"/>
      <c r="GPN98" s="5"/>
      <c r="GPO98" s="5"/>
      <c r="GPP98" s="5"/>
      <c r="GPQ98" s="5"/>
      <c r="GPR98" s="5"/>
      <c r="GPS98" s="5"/>
      <c r="GPT98" s="5"/>
      <c r="GPU98" s="5"/>
      <c r="GPV98" s="5"/>
      <c r="GPW98" s="5"/>
      <c r="GPX98" s="5"/>
      <c r="GPY98" s="5"/>
      <c r="GPZ98" s="5"/>
      <c r="GQA98" s="5"/>
      <c r="GQB98" s="5"/>
      <c r="GQC98" s="5"/>
      <c r="GQD98" s="5"/>
      <c r="GQE98" s="5"/>
      <c r="GQF98" s="5"/>
      <c r="GQG98" s="5"/>
      <c r="GQH98" s="5"/>
      <c r="GQI98" s="5"/>
      <c r="GQJ98" s="5"/>
      <c r="GQK98" s="5"/>
      <c r="GQL98" s="5"/>
      <c r="GQM98" s="5"/>
      <c r="GQN98" s="5"/>
      <c r="GQO98" s="5"/>
      <c r="GQP98" s="5"/>
      <c r="GQQ98" s="5"/>
      <c r="GQR98" s="5"/>
      <c r="GQS98" s="5"/>
      <c r="GQT98" s="5"/>
      <c r="GQU98" s="5"/>
      <c r="GQV98" s="5"/>
      <c r="GQW98" s="5"/>
      <c r="GQX98" s="5"/>
      <c r="GQY98" s="5"/>
      <c r="GQZ98" s="5"/>
      <c r="GRA98" s="5"/>
      <c r="GRB98" s="5"/>
      <c r="GRC98" s="5"/>
      <c r="GRD98" s="5"/>
      <c r="GRE98" s="5"/>
      <c r="GRF98" s="5"/>
      <c r="GRG98" s="5"/>
      <c r="GRH98" s="5"/>
      <c r="GRI98" s="5"/>
      <c r="GRJ98" s="5"/>
      <c r="GRK98" s="5"/>
      <c r="GRL98" s="5"/>
      <c r="GRM98" s="5"/>
      <c r="GRN98" s="5"/>
      <c r="GRO98" s="5"/>
      <c r="GRP98" s="5"/>
      <c r="GRQ98" s="5"/>
      <c r="GRR98" s="5"/>
      <c r="GRS98" s="5"/>
      <c r="GRT98" s="5"/>
      <c r="GRU98" s="5"/>
      <c r="GRV98" s="5"/>
      <c r="GRW98" s="5"/>
      <c r="GRX98" s="5"/>
      <c r="GRY98" s="5"/>
      <c r="GRZ98" s="5"/>
      <c r="GSA98" s="5"/>
      <c r="GSB98" s="5"/>
      <c r="GSC98" s="5"/>
      <c r="GSD98" s="5"/>
      <c r="GSE98" s="5"/>
      <c r="GSF98" s="5"/>
      <c r="GSG98" s="5"/>
      <c r="GSH98" s="5"/>
      <c r="GSI98" s="5"/>
      <c r="GSJ98" s="5"/>
      <c r="GSK98" s="5"/>
      <c r="GSL98" s="5"/>
      <c r="GSM98" s="5"/>
      <c r="GSN98" s="5"/>
      <c r="GSO98" s="5"/>
      <c r="GSP98" s="5"/>
      <c r="GSQ98" s="5"/>
      <c r="GSR98" s="5"/>
      <c r="GSS98" s="5"/>
      <c r="GST98" s="5"/>
      <c r="GSU98" s="5"/>
      <c r="GSV98" s="5"/>
      <c r="GSW98" s="5"/>
      <c r="GSX98" s="5"/>
      <c r="GSY98" s="5"/>
      <c r="GSZ98" s="5"/>
      <c r="GTA98" s="5"/>
      <c r="GTB98" s="5"/>
      <c r="GTC98" s="5"/>
      <c r="GTD98" s="5"/>
      <c r="GTE98" s="5"/>
      <c r="GTF98" s="5"/>
      <c r="GTG98" s="5"/>
      <c r="GTH98" s="5"/>
      <c r="GTI98" s="5"/>
      <c r="GTJ98" s="5"/>
      <c r="GTK98" s="5"/>
      <c r="GTL98" s="5"/>
      <c r="GTM98" s="5"/>
      <c r="GTN98" s="5"/>
      <c r="GTO98" s="5"/>
      <c r="GTP98" s="5"/>
      <c r="GTQ98" s="5"/>
      <c r="GTR98" s="5"/>
      <c r="GTS98" s="5"/>
      <c r="GTT98" s="5"/>
      <c r="GTU98" s="5"/>
      <c r="GTV98" s="5"/>
      <c r="GTW98" s="5"/>
      <c r="GTX98" s="5"/>
      <c r="GTY98" s="5"/>
      <c r="GTZ98" s="5"/>
      <c r="GUA98" s="5"/>
      <c r="GUB98" s="5"/>
      <c r="GUC98" s="5"/>
      <c r="GUD98" s="5"/>
      <c r="GUE98" s="5"/>
      <c r="GUF98" s="5"/>
      <c r="GUG98" s="5"/>
      <c r="GUH98" s="5"/>
      <c r="GUI98" s="5"/>
      <c r="GUJ98" s="5"/>
      <c r="GUK98" s="5"/>
      <c r="GUL98" s="5"/>
      <c r="GUM98" s="5"/>
      <c r="GUN98" s="5"/>
      <c r="GUO98" s="5"/>
      <c r="GUP98" s="5"/>
      <c r="GUQ98" s="5"/>
      <c r="GUR98" s="5"/>
      <c r="GUS98" s="5"/>
      <c r="GUT98" s="5"/>
      <c r="GUU98" s="5"/>
      <c r="GUV98" s="5"/>
      <c r="GUW98" s="5"/>
      <c r="GUX98" s="5"/>
      <c r="GUY98" s="5"/>
      <c r="GUZ98" s="5"/>
      <c r="GVA98" s="5"/>
      <c r="GVB98" s="5"/>
      <c r="GVC98" s="5"/>
      <c r="GVD98" s="5"/>
      <c r="GVE98" s="5"/>
      <c r="GVF98" s="5"/>
      <c r="GVG98" s="5"/>
      <c r="GVH98" s="5"/>
      <c r="GVI98" s="5"/>
      <c r="GVJ98" s="5"/>
      <c r="GVK98" s="5"/>
      <c r="GVL98" s="5"/>
      <c r="GVM98" s="5"/>
      <c r="GVN98" s="5"/>
      <c r="GVO98" s="5"/>
      <c r="GVP98" s="5"/>
      <c r="GVQ98" s="5"/>
      <c r="GVR98" s="5"/>
      <c r="GVS98" s="5"/>
      <c r="GVT98" s="5"/>
      <c r="GVU98" s="5"/>
      <c r="GVV98" s="5"/>
      <c r="GVW98" s="5"/>
      <c r="GVX98" s="5"/>
      <c r="GVY98" s="5"/>
      <c r="GVZ98" s="5"/>
      <c r="GWA98" s="5"/>
      <c r="GWB98" s="5"/>
      <c r="GWC98" s="5"/>
      <c r="GWD98" s="5"/>
      <c r="GWE98" s="5"/>
      <c r="GWF98" s="5"/>
      <c r="GWG98" s="5"/>
      <c r="GWH98" s="5"/>
      <c r="GWI98" s="5"/>
      <c r="GWJ98" s="5"/>
      <c r="GWK98" s="5"/>
      <c r="GWL98" s="5"/>
      <c r="GWM98" s="5"/>
      <c r="GWN98" s="5"/>
      <c r="GWO98" s="5"/>
      <c r="GWP98" s="5"/>
      <c r="GWQ98" s="5"/>
      <c r="GWR98" s="5"/>
      <c r="GWS98" s="5"/>
      <c r="GWT98" s="5"/>
      <c r="GWU98" s="5"/>
      <c r="GWV98" s="5"/>
      <c r="GWW98" s="5"/>
      <c r="GWX98" s="5"/>
      <c r="GWY98" s="5"/>
      <c r="GWZ98" s="5"/>
      <c r="GXA98" s="5"/>
      <c r="GXB98" s="5"/>
      <c r="GXC98" s="5"/>
      <c r="GXD98" s="5"/>
      <c r="GXE98" s="5"/>
      <c r="GXF98" s="5"/>
      <c r="GXG98" s="5"/>
      <c r="GXH98" s="5"/>
      <c r="GXI98" s="5"/>
      <c r="GXJ98" s="5"/>
      <c r="GXK98" s="5"/>
      <c r="GXL98" s="5"/>
      <c r="GXM98" s="5"/>
      <c r="GXN98" s="5"/>
      <c r="GXO98" s="5"/>
      <c r="GXP98" s="5"/>
      <c r="GXQ98" s="5"/>
      <c r="GXR98" s="5"/>
      <c r="GXS98" s="5"/>
      <c r="GXT98" s="5"/>
      <c r="GXU98" s="5"/>
      <c r="GXV98" s="5"/>
      <c r="GXW98" s="5"/>
      <c r="GXX98" s="5"/>
      <c r="GXY98" s="5"/>
      <c r="GXZ98" s="5"/>
      <c r="GYA98" s="5"/>
      <c r="GYB98" s="5"/>
      <c r="GYC98" s="5"/>
      <c r="GYD98" s="5"/>
      <c r="GYE98" s="5"/>
      <c r="GYF98" s="5"/>
      <c r="GYG98" s="5"/>
      <c r="GYH98" s="5"/>
      <c r="GYI98" s="5"/>
      <c r="GYJ98" s="5"/>
      <c r="GYK98" s="5"/>
      <c r="GYL98" s="5"/>
      <c r="GYM98" s="5"/>
      <c r="GYN98" s="5"/>
      <c r="GYO98" s="5"/>
      <c r="GYP98" s="5"/>
      <c r="GYQ98" s="5"/>
      <c r="GYR98" s="5"/>
      <c r="GYS98" s="5"/>
      <c r="GYT98" s="5"/>
      <c r="GYU98" s="5"/>
      <c r="GYV98" s="5"/>
      <c r="GYW98" s="5"/>
      <c r="GYX98" s="5"/>
      <c r="GYY98" s="5"/>
      <c r="GYZ98" s="5"/>
      <c r="GZA98" s="5"/>
      <c r="GZB98" s="5"/>
      <c r="GZC98" s="5"/>
      <c r="GZD98" s="5"/>
      <c r="GZE98" s="5"/>
      <c r="GZF98" s="5"/>
      <c r="GZG98" s="5"/>
      <c r="GZH98" s="5"/>
      <c r="GZI98" s="5"/>
      <c r="GZJ98" s="5"/>
      <c r="GZK98" s="5"/>
      <c r="GZL98" s="5"/>
      <c r="GZM98" s="5"/>
      <c r="GZN98" s="5"/>
      <c r="GZO98" s="5"/>
      <c r="GZP98" s="5"/>
      <c r="GZQ98" s="5"/>
      <c r="GZR98" s="5"/>
      <c r="GZS98" s="5"/>
      <c r="GZT98" s="5"/>
      <c r="GZU98" s="5"/>
      <c r="GZV98" s="5"/>
      <c r="GZW98" s="5"/>
      <c r="GZX98" s="5"/>
      <c r="GZY98" s="5"/>
      <c r="GZZ98" s="5"/>
      <c r="HAA98" s="5"/>
      <c r="HAB98" s="5"/>
      <c r="HAC98" s="5"/>
      <c r="HAD98" s="5"/>
      <c r="HAE98" s="5"/>
      <c r="HAF98" s="5"/>
      <c r="HAG98" s="5"/>
      <c r="HAH98" s="5"/>
      <c r="HAI98" s="5"/>
      <c r="HAJ98" s="5"/>
      <c r="HAK98" s="5"/>
      <c r="HAL98" s="5"/>
      <c r="HAM98" s="5"/>
      <c r="HAN98" s="5"/>
      <c r="HAO98" s="5"/>
      <c r="HAP98" s="5"/>
      <c r="HAQ98" s="5"/>
      <c r="HAR98" s="5"/>
      <c r="HAS98" s="5"/>
      <c r="HAT98" s="5"/>
      <c r="HAU98" s="5"/>
      <c r="HAV98" s="5"/>
      <c r="HAW98" s="5"/>
      <c r="HAX98" s="5"/>
      <c r="HAY98" s="5"/>
      <c r="HAZ98" s="5"/>
      <c r="HBA98" s="5"/>
      <c r="HBB98" s="5"/>
      <c r="HBC98" s="5"/>
      <c r="HBD98" s="5"/>
      <c r="HBE98" s="5"/>
      <c r="HBF98" s="5"/>
      <c r="HBG98" s="5"/>
      <c r="HBH98" s="5"/>
      <c r="HBI98" s="5"/>
      <c r="HBJ98" s="5"/>
      <c r="HBK98" s="5"/>
      <c r="HBL98" s="5"/>
      <c r="HBM98" s="5"/>
      <c r="HBN98" s="5"/>
      <c r="HBO98" s="5"/>
      <c r="HBP98" s="5"/>
      <c r="HBQ98" s="5"/>
      <c r="HBR98" s="5"/>
      <c r="HBS98" s="5"/>
      <c r="HBT98" s="5"/>
      <c r="HBU98" s="5"/>
      <c r="HBV98" s="5"/>
      <c r="HBW98" s="5"/>
      <c r="HBX98" s="5"/>
      <c r="HBY98" s="5"/>
      <c r="HBZ98" s="5"/>
      <c r="HCA98" s="5"/>
      <c r="HCB98" s="5"/>
      <c r="HCC98" s="5"/>
      <c r="HCD98" s="5"/>
      <c r="HCE98" s="5"/>
      <c r="HCF98" s="5"/>
      <c r="HCG98" s="5"/>
      <c r="HCH98" s="5"/>
      <c r="HCI98" s="5"/>
      <c r="HCJ98" s="5"/>
      <c r="HCK98" s="5"/>
      <c r="HCL98" s="5"/>
      <c r="HCM98" s="5"/>
      <c r="HCN98" s="5"/>
      <c r="HCO98" s="5"/>
      <c r="HCP98" s="5"/>
      <c r="HCQ98" s="5"/>
      <c r="HCR98" s="5"/>
      <c r="HCS98" s="5"/>
      <c r="HCT98" s="5"/>
      <c r="HCU98" s="5"/>
      <c r="HCV98" s="5"/>
      <c r="HCW98" s="5"/>
      <c r="HCX98" s="5"/>
      <c r="HCY98" s="5"/>
      <c r="HCZ98" s="5"/>
      <c r="HDA98" s="5"/>
      <c r="HDB98" s="5"/>
      <c r="HDC98" s="5"/>
      <c r="HDD98" s="5"/>
      <c r="HDE98" s="5"/>
      <c r="HDF98" s="5"/>
      <c r="HDG98" s="5"/>
      <c r="HDH98" s="5"/>
      <c r="HDI98" s="5"/>
      <c r="HDJ98" s="5"/>
      <c r="HDK98" s="5"/>
      <c r="HDL98" s="5"/>
      <c r="HDM98" s="5"/>
      <c r="HDN98" s="5"/>
      <c r="HDO98" s="5"/>
      <c r="HDP98" s="5"/>
      <c r="HDQ98" s="5"/>
      <c r="HDR98" s="5"/>
      <c r="HDS98" s="5"/>
      <c r="HDT98" s="5"/>
      <c r="HDU98" s="5"/>
      <c r="HDV98" s="5"/>
      <c r="HDW98" s="5"/>
      <c r="HDX98" s="5"/>
      <c r="HDY98" s="5"/>
      <c r="HDZ98" s="5"/>
      <c r="HEA98" s="5"/>
      <c r="HEB98" s="5"/>
      <c r="HEC98" s="5"/>
      <c r="HED98" s="5"/>
      <c r="HEE98" s="5"/>
      <c r="HEF98" s="5"/>
      <c r="HEG98" s="5"/>
      <c r="HEH98" s="5"/>
      <c r="HEI98" s="5"/>
      <c r="HEJ98" s="5"/>
      <c r="HEK98" s="5"/>
      <c r="HEL98" s="5"/>
      <c r="HEM98" s="5"/>
      <c r="HEN98" s="5"/>
      <c r="HEO98" s="5"/>
      <c r="HEP98" s="5"/>
      <c r="HEQ98" s="5"/>
      <c r="HER98" s="5"/>
      <c r="HES98" s="5"/>
      <c r="HET98" s="5"/>
      <c r="HEU98" s="5"/>
      <c r="HEV98" s="5"/>
      <c r="HEW98" s="5"/>
      <c r="HEX98" s="5"/>
      <c r="HEY98" s="5"/>
      <c r="HEZ98" s="5"/>
      <c r="HFA98" s="5"/>
      <c r="HFB98" s="5"/>
      <c r="HFC98" s="5"/>
      <c r="HFD98" s="5"/>
      <c r="HFE98" s="5"/>
      <c r="HFF98" s="5"/>
      <c r="HFG98" s="5"/>
      <c r="HFH98" s="5"/>
      <c r="HFI98" s="5"/>
      <c r="HFJ98" s="5"/>
      <c r="HFK98" s="5"/>
      <c r="HFL98" s="5"/>
      <c r="HFM98" s="5"/>
      <c r="HFN98" s="5"/>
      <c r="HFO98" s="5"/>
      <c r="HFP98" s="5"/>
      <c r="HFQ98" s="5"/>
      <c r="HFR98" s="5"/>
      <c r="HFS98" s="5"/>
      <c r="HFT98" s="5"/>
      <c r="HFU98" s="5"/>
      <c r="HFV98" s="5"/>
      <c r="HFW98" s="5"/>
      <c r="HFX98" s="5"/>
      <c r="HFY98" s="5"/>
      <c r="HFZ98" s="5"/>
      <c r="HGA98" s="5"/>
      <c r="HGB98" s="5"/>
      <c r="HGC98" s="5"/>
      <c r="HGD98" s="5"/>
      <c r="HGE98" s="5"/>
      <c r="HGF98" s="5"/>
      <c r="HGG98" s="5"/>
      <c r="HGH98" s="5"/>
      <c r="HGI98" s="5"/>
      <c r="HGJ98" s="5"/>
      <c r="HGK98" s="5"/>
      <c r="HGL98" s="5"/>
      <c r="HGM98" s="5"/>
      <c r="HGN98" s="5"/>
      <c r="HGO98" s="5"/>
      <c r="HGP98" s="5"/>
      <c r="HGQ98" s="5"/>
      <c r="HGR98" s="5"/>
      <c r="HGS98" s="5"/>
      <c r="HGT98" s="5"/>
      <c r="HGU98" s="5"/>
      <c r="HGV98" s="5"/>
      <c r="HGW98" s="5"/>
      <c r="HGX98" s="5"/>
      <c r="HGY98" s="5"/>
      <c r="HGZ98" s="5"/>
      <c r="HHA98" s="5"/>
      <c r="HHB98" s="5"/>
      <c r="HHC98" s="5"/>
      <c r="HHD98" s="5"/>
      <c r="HHE98" s="5"/>
      <c r="HHF98" s="5"/>
      <c r="HHG98" s="5"/>
      <c r="HHH98" s="5"/>
      <c r="HHI98" s="5"/>
      <c r="HHJ98" s="5"/>
      <c r="HHK98" s="5"/>
      <c r="HHL98" s="5"/>
      <c r="HHM98" s="5"/>
      <c r="HHN98" s="5"/>
      <c r="HHO98" s="5"/>
      <c r="HHP98" s="5"/>
      <c r="HHQ98" s="5"/>
      <c r="HHR98" s="5"/>
      <c r="HHS98" s="5"/>
      <c r="HHT98" s="5"/>
      <c r="HHU98" s="5"/>
      <c r="HHV98" s="5"/>
      <c r="HHW98" s="5"/>
      <c r="HHX98" s="5"/>
      <c r="HHY98" s="5"/>
      <c r="HHZ98" s="5"/>
      <c r="HIA98" s="5"/>
      <c r="HIB98" s="5"/>
      <c r="HIC98" s="5"/>
      <c r="HID98" s="5"/>
      <c r="HIE98" s="5"/>
      <c r="HIF98" s="5"/>
      <c r="HIG98" s="5"/>
      <c r="HIH98" s="5"/>
      <c r="HII98" s="5"/>
      <c r="HIJ98" s="5"/>
      <c r="HIK98" s="5"/>
      <c r="HIL98" s="5"/>
      <c r="HIM98" s="5"/>
      <c r="HIN98" s="5"/>
      <c r="HIO98" s="5"/>
      <c r="HIP98" s="5"/>
      <c r="HIQ98" s="5"/>
      <c r="HIR98" s="5"/>
      <c r="HIS98" s="5"/>
      <c r="HIT98" s="5"/>
      <c r="HIU98" s="5"/>
      <c r="HIV98" s="5"/>
      <c r="HIW98" s="5"/>
      <c r="HIX98" s="5"/>
      <c r="HIY98" s="5"/>
      <c r="HIZ98" s="5"/>
      <c r="HJA98" s="5"/>
      <c r="HJB98" s="5"/>
      <c r="HJC98" s="5"/>
      <c r="HJD98" s="5"/>
      <c r="HJE98" s="5"/>
      <c r="HJF98" s="5"/>
      <c r="HJG98" s="5"/>
      <c r="HJH98" s="5"/>
      <c r="HJI98" s="5"/>
      <c r="HJJ98" s="5"/>
      <c r="HJK98" s="5"/>
      <c r="HJL98" s="5"/>
      <c r="HJM98" s="5"/>
      <c r="HJN98" s="5"/>
      <c r="HJO98" s="5"/>
      <c r="HJP98" s="5"/>
      <c r="HJQ98" s="5"/>
      <c r="HJR98" s="5"/>
      <c r="HJS98" s="5"/>
      <c r="HJT98" s="5"/>
      <c r="HJU98" s="5"/>
      <c r="HJV98" s="5"/>
      <c r="HJW98" s="5"/>
      <c r="HJX98" s="5"/>
      <c r="HJY98" s="5"/>
      <c r="HJZ98" s="5"/>
      <c r="HKA98" s="5"/>
      <c r="HKB98" s="5"/>
      <c r="HKC98" s="5"/>
      <c r="HKD98" s="5"/>
      <c r="HKE98" s="5"/>
      <c r="HKF98" s="5"/>
      <c r="HKG98" s="5"/>
      <c r="HKH98" s="5"/>
      <c r="HKI98" s="5"/>
      <c r="HKJ98" s="5"/>
      <c r="HKK98" s="5"/>
      <c r="HKL98" s="5"/>
      <c r="HKM98" s="5"/>
      <c r="HKN98" s="5"/>
      <c r="HKO98" s="5"/>
      <c r="HKP98" s="5"/>
      <c r="HKQ98" s="5"/>
      <c r="HKR98" s="5"/>
      <c r="HKS98" s="5"/>
      <c r="HKT98" s="5"/>
      <c r="HKU98" s="5"/>
      <c r="HKV98" s="5"/>
      <c r="HKW98" s="5"/>
      <c r="HKX98" s="5"/>
      <c r="HKY98" s="5"/>
      <c r="HKZ98" s="5"/>
      <c r="HLA98" s="5"/>
      <c r="HLB98" s="5"/>
      <c r="HLC98" s="5"/>
      <c r="HLD98" s="5"/>
      <c r="HLE98" s="5"/>
      <c r="HLF98" s="5"/>
      <c r="HLG98" s="5"/>
      <c r="HLH98" s="5"/>
      <c r="HLI98" s="5"/>
      <c r="HLJ98" s="5"/>
      <c r="HLK98" s="5"/>
      <c r="HLL98" s="5"/>
      <c r="HLM98" s="5"/>
      <c r="HLN98" s="5"/>
      <c r="HLO98" s="5"/>
      <c r="HLP98" s="5"/>
      <c r="HLQ98" s="5"/>
      <c r="HLR98" s="5"/>
      <c r="HLS98" s="5"/>
      <c r="HLT98" s="5"/>
      <c r="HLU98" s="5"/>
      <c r="HLV98" s="5"/>
      <c r="HLW98" s="5"/>
      <c r="HLX98" s="5"/>
      <c r="HLY98" s="5"/>
      <c r="HLZ98" s="5"/>
      <c r="HMA98" s="5"/>
      <c r="HMB98" s="5"/>
      <c r="HMC98" s="5"/>
      <c r="HMD98" s="5"/>
      <c r="HME98" s="5"/>
      <c r="HMF98" s="5"/>
      <c r="HMG98" s="5"/>
      <c r="HMH98" s="5"/>
      <c r="HMI98" s="5"/>
      <c r="HMJ98" s="5"/>
      <c r="HMK98" s="5"/>
      <c r="HML98" s="5"/>
      <c r="HMM98" s="5"/>
      <c r="HMN98" s="5"/>
      <c r="HMO98" s="5"/>
      <c r="HMP98" s="5"/>
      <c r="HMQ98" s="5"/>
      <c r="HMR98" s="5"/>
      <c r="HMS98" s="5"/>
      <c r="HMT98" s="5"/>
      <c r="HMU98" s="5"/>
      <c r="HMV98" s="5"/>
      <c r="HMW98" s="5"/>
      <c r="HMX98" s="5"/>
      <c r="HMY98" s="5"/>
      <c r="HMZ98" s="5"/>
      <c r="HNA98" s="5"/>
      <c r="HNB98" s="5"/>
      <c r="HNC98" s="5"/>
      <c r="HND98" s="5"/>
      <c r="HNE98" s="5"/>
      <c r="HNF98" s="5"/>
      <c r="HNG98" s="5"/>
      <c r="HNH98" s="5"/>
      <c r="HNI98" s="5"/>
      <c r="HNJ98" s="5"/>
      <c r="HNK98" s="5"/>
      <c r="HNL98" s="5"/>
      <c r="HNM98" s="5"/>
      <c r="HNN98" s="5"/>
      <c r="HNO98" s="5"/>
      <c r="HNP98" s="5"/>
      <c r="HNQ98" s="5"/>
      <c r="HNR98" s="5"/>
      <c r="HNS98" s="5"/>
      <c r="HNT98" s="5"/>
      <c r="HNU98" s="5"/>
      <c r="HNV98" s="5"/>
      <c r="HNW98" s="5"/>
      <c r="HNX98" s="5"/>
      <c r="HNY98" s="5"/>
      <c r="HNZ98" s="5"/>
      <c r="HOA98" s="5"/>
      <c r="HOB98" s="5"/>
      <c r="HOC98" s="5"/>
      <c r="HOD98" s="5"/>
      <c r="HOE98" s="5"/>
      <c r="HOF98" s="5"/>
      <c r="HOG98" s="5"/>
      <c r="HOH98" s="5"/>
      <c r="HOI98" s="5"/>
      <c r="HOJ98" s="5"/>
      <c r="HOK98" s="5"/>
      <c r="HOL98" s="5"/>
      <c r="HOM98" s="5"/>
      <c r="HON98" s="5"/>
      <c r="HOO98" s="5"/>
      <c r="HOP98" s="5"/>
      <c r="HOQ98" s="5"/>
      <c r="HOR98" s="5"/>
      <c r="HOS98" s="5"/>
      <c r="HOT98" s="5"/>
      <c r="HOU98" s="5"/>
      <c r="HOV98" s="5"/>
      <c r="HOW98" s="5"/>
      <c r="HOX98" s="5"/>
      <c r="HOY98" s="5"/>
      <c r="HOZ98" s="5"/>
      <c r="HPA98" s="5"/>
      <c r="HPB98" s="5"/>
      <c r="HPC98" s="5"/>
      <c r="HPD98" s="5"/>
      <c r="HPE98" s="5"/>
      <c r="HPF98" s="5"/>
      <c r="HPG98" s="5"/>
      <c r="HPH98" s="5"/>
      <c r="HPI98" s="5"/>
      <c r="HPJ98" s="5"/>
      <c r="HPK98" s="5"/>
      <c r="HPL98" s="5"/>
      <c r="HPM98" s="5"/>
      <c r="HPN98" s="5"/>
      <c r="HPO98" s="5"/>
      <c r="HPP98" s="5"/>
      <c r="HPQ98" s="5"/>
      <c r="HPR98" s="5"/>
      <c r="HPS98" s="5"/>
      <c r="HPT98" s="5"/>
      <c r="HPU98" s="5"/>
      <c r="HPV98" s="5"/>
      <c r="HPW98" s="5"/>
      <c r="HPX98" s="5"/>
      <c r="HPY98" s="5"/>
      <c r="HPZ98" s="5"/>
      <c r="HQA98" s="5"/>
      <c r="HQB98" s="5"/>
      <c r="HQC98" s="5"/>
      <c r="HQD98" s="5"/>
      <c r="HQE98" s="5"/>
      <c r="HQF98" s="5"/>
      <c r="HQG98" s="5"/>
      <c r="HQH98" s="5"/>
      <c r="HQI98" s="5"/>
      <c r="HQJ98" s="5"/>
      <c r="HQK98" s="5"/>
      <c r="HQL98" s="5"/>
      <c r="HQM98" s="5"/>
      <c r="HQN98" s="5"/>
      <c r="HQO98" s="5"/>
      <c r="HQP98" s="5"/>
      <c r="HQQ98" s="5"/>
      <c r="HQR98" s="5"/>
      <c r="HQS98" s="5"/>
      <c r="HQT98" s="5"/>
      <c r="HQU98" s="5"/>
      <c r="HQV98" s="5"/>
      <c r="HQW98" s="5"/>
      <c r="HQX98" s="5"/>
      <c r="HQY98" s="5"/>
      <c r="HQZ98" s="5"/>
      <c r="HRA98" s="5"/>
      <c r="HRB98" s="5"/>
      <c r="HRC98" s="5"/>
      <c r="HRD98" s="5"/>
      <c r="HRE98" s="5"/>
      <c r="HRF98" s="5"/>
      <c r="HRG98" s="5"/>
      <c r="HRH98" s="5"/>
      <c r="HRI98" s="5"/>
      <c r="HRJ98" s="5"/>
      <c r="HRK98" s="5"/>
      <c r="HRL98" s="5"/>
      <c r="HRM98" s="5"/>
      <c r="HRN98" s="5"/>
      <c r="HRO98" s="5"/>
      <c r="HRP98" s="5"/>
      <c r="HRQ98" s="5"/>
      <c r="HRR98" s="5"/>
      <c r="HRS98" s="5"/>
      <c r="HRT98" s="5"/>
      <c r="HRU98" s="5"/>
      <c r="HRV98" s="5"/>
      <c r="HRW98" s="5"/>
      <c r="HRX98" s="5"/>
      <c r="HRY98" s="5"/>
      <c r="HRZ98" s="5"/>
      <c r="HSA98" s="5"/>
      <c r="HSB98" s="5"/>
      <c r="HSC98" s="5"/>
      <c r="HSD98" s="5"/>
      <c r="HSE98" s="5"/>
      <c r="HSF98" s="5"/>
      <c r="HSG98" s="5"/>
      <c r="HSH98" s="5"/>
      <c r="HSI98" s="5"/>
      <c r="HSJ98" s="5"/>
      <c r="HSK98" s="5"/>
      <c r="HSL98" s="5"/>
      <c r="HSM98" s="5"/>
      <c r="HSN98" s="5"/>
      <c r="HSO98" s="5"/>
      <c r="HSP98" s="5"/>
      <c r="HSQ98" s="5"/>
      <c r="HSR98" s="5"/>
      <c r="HSS98" s="5"/>
      <c r="HST98" s="5"/>
      <c r="HSU98" s="5"/>
      <c r="HSV98" s="5"/>
      <c r="HSW98" s="5"/>
      <c r="HSX98" s="5"/>
      <c r="HSY98" s="5"/>
      <c r="HSZ98" s="5"/>
      <c r="HTA98" s="5"/>
      <c r="HTB98" s="5"/>
      <c r="HTC98" s="5"/>
      <c r="HTD98" s="5"/>
      <c r="HTE98" s="5"/>
      <c r="HTF98" s="5"/>
      <c r="HTG98" s="5"/>
      <c r="HTH98" s="5"/>
      <c r="HTI98" s="5"/>
      <c r="HTJ98" s="5"/>
      <c r="HTK98" s="5"/>
      <c r="HTL98" s="5"/>
      <c r="HTM98" s="5"/>
      <c r="HTN98" s="5"/>
      <c r="HTO98" s="5"/>
      <c r="HTP98" s="5"/>
      <c r="HTQ98" s="5"/>
      <c r="HTR98" s="5"/>
      <c r="HTS98" s="5"/>
      <c r="HTT98" s="5"/>
      <c r="HTU98" s="5"/>
      <c r="HTV98" s="5"/>
      <c r="HTW98" s="5"/>
      <c r="HTX98" s="5"/>
      <c r="HTY98" s="5"/>
      <c r="HTZ98" s="5"/>
      <c r="HUA98" s="5"/>
      <c r="HUB98" s="5"/>
      <c r="HUC98" s="5"/>
      <c r="HUD98" s="5"/>
      <c r="HUE98" s="5"/>
      <c r="HUF98" s="5"/>
      <c r="HUG98" s="5"/>
      <c r="HUH98" s="5"/>
      <c r="HUI98" s="5"/>
      <c r="HUJ98" s="5"/>
      <c r="HUK98" s="5"/>
      <c r="HUL98" s="5"/>
      <c r="HUM98" s="5"/>
      <c r="HUN98" s="5"/>
      <c r="HUO98" s="5"/>
      <c r="HUP98" s="5"/>
      <c r="HUQ98" s="5"/>
      <c r="HUR98" s="5"/>
      <c r="HUS98" s="5"/>
      <c r="HUT98" s="5"/>
      <c r="HUU98" s="5"/>
      <c r="HUV98" s="5"/>
      <c r="HUW98" s="5"/>
      <c r="HUX98" s="5"/>
      <c r="HUY98" s="5"/>
      <c r="HUZ98" s="5"/>
      <c r="HVA98" s="5"/>
      <c r="HVB98" s="5"/>
      <c r="HVC98" s="5"/>
      <c r="HVD98" s="5"/>
      <c r="HVE98" s="5"/>
      <c r="HVF98" s="5"/>
      <c r="HVG98" s="5"/>
      <c r="HVH98" s="5"/>
      <c r="HVI98" s="5"/>
      <c r="HVJ98" s="5"/>
      <c r="HVK98" s="5"/>
      <c r="HVL98" s="5"/>
      <c r="HVM98" s="5"/>
      <c r="HVN98" s="5"/>
      <c r="HVO98" s="5"/>
      <c r="HVP98" s="5"/>
      <c r="HVQ98" s="5"/>
      <c r="HVR98" s="5"/>
      <c r="HVS98" s="5"/>
      <c r="HVT98" s="5"/>
      <c r="HVU98" s="5"/>
      <c r="HVV98" s="5"/>
      <c r="HVW98" s="5"/>
      <c r="HVX98" s="5"/>
      <c r="HVY98" s="5"/>
      <c r="HVZ98" s="5"/>
      <c r="HWA98" s="5"/>
      <c r="HWB98" s="5"/>
      <c r="HWC98" s="5"/>
      <c r="HWD98" s="5"/>
      <c r="HWE98" s="5"/>
      <c r="HWF98" s="5"/>
      <c r="HWG98" s="5"/>
      <c r="HWH98" s="5"/>
      <c r="HWI98" s="5"/>
      <c r="HWJ98" s="5"/>
      <c r="HWK98" s="5"/>
      <c r="HWL98" s="5"/>
      <c r="HWM98" s="5"/>
      <c r="HWN98" s="5"/>
      <c r="HWO98" s="5"/>
      <c r="HWP98" s="5"/>
      <c r="HWQ98" s="5"/>
      <c r="HWR98" s="5"/>
      <c r="HWS98" s="5"/>
      <c r="HWT98" s="5"/>
      <c r="HWU98" s="5"/>
      <c r="HWV98" s="5"/>
      <c r="HWW98" s="5"/>
      <c r="HWX98" s="5"/>
      <c r="HWY98" s="5"/>
      <c r="HWZ98" s="5"/>
      <c r="HXA98" s="5"/>
      <c r="HXB98" s="5"/>
      <c r="HXC98" s="5"/>
      <c r="HXD98" s="5"/>
      <c r="HXE98" s="5"/>
      <c r="HXF98" s="5"/>
      <c r="HXG98" s="5"/>
      <c r="HXH98" s="5"/>
      <c r="HXI98" s="5"/>
      <c r="HXJ98" s="5"/>
      <c r="HXK98" s="5"/>
      <c r="HXL98" s="5"/>
      <c r="HXM98" s="5"/>
      <c r="HXN98" s="5"/>
      <c r="HXO98" s="5"/>
      <c r="HXP98" s="5"/>
      <c r="HXQ98" s="5"/>
      <c r="HXR98" s="5"/>
      <c r="HXS98" s="5"/>
      <c r="HXT98" s="5"/>
      <c r="HXU98" s="5"/>
      <c r="HXV98" s="5"/>
      <c r="HXW98" s="5"/>
      <c r="HXX98" s="5"/>
      <c r="HXY98" s="5"/>
      <c r="HXZ98" s="5"/>
      <c r="HYA98" s="5"/>
      <c r="HYB98" s="5"/>
      <c r="HYC98" s="5"/>
      <c r="HYD98" s="5"/>
      <c r="HYE98" s="5"/>
      <c r="HYF98" s="5"/>
      <c r="HYG98" s="5"/>
      <c r="HYH98" s="5"/>
      <c r="HYI98" s="5"/>
      <c r="HYJ98" s="5"/>
      <c r="HYK98" s="5"/>
      <c r="HYL98" s="5"/>
      <c r="HYM98" s="5"/>
      <c r="HYN98" s="5"/>
      <c r="HYO98" s="5"/>
      <c r="HYP98" s="5"/>
      <c r="HYQ98" s="5"/>
      <c r="HYR98" s="5"/>
      <c r="HYS98" s="5"/>
      <c r="HYT98" s="5"/>
      <c r="HYU98" s="5"/>
      <c r="HYV98" s="5"/>
      <c r="HYW98" s="5"/>
      <c r="HYX98" s="5"/>
      <c r="HYY98" s="5"/>
      <c r="HYZ98" s="5"/>
      <c r="HZA98" s="5"/>
      <c r="HZB98" s="5"/>
      <c r="HZC98" s="5"/>
      <c r="HZD98" s="5"/>
      <c r="HZE98" s="5"/>
      <c r="HZF98" s="5"/>
      <c r="HZG98" s="5"/>
      <c r="HZH98" s="5"/>
      <c r="HZI98" s="5"/>
      <c r="HZJ98" s="5"/>
      <c r="HZK98" s="5"/>
      <c r="HZL98" s="5"/>
      <c r="HZM98" s="5"/>
      <c r="HZN98" s="5"/>
      <c r="HZO98" s="5"/>
      <c r="HZP98" s="5"/>
      <c r="HZQ98" s="5"/>
      <c r="HZR98" s="5"/>
      <c r="HZS98" s="5"/>
      <c r="HZT98" s="5"/>
      <c r="HZU98" s="5"/>
      <c r="HZV98" s="5"/>
      <c r="HZW98" s="5"/>
      <c r="HZX98" s="5"/>
      <c r="HZY98" s="5"/>
      <c r="HZZ98" s="5"/>
      <c r="IAA98" s="5"/>
      <c r="IAB98" s="5"/>
      <c r="IAC98" s="5"/>
      <c r="IAD98" s="5"/>
      <c r="IAE98" s="5"/>
      <c r="IAF98" s="5"/>
      <c r="IAG98" s="5"/>
      <c r="IAH98" s="5"/>
      <c r="IAI98" s="5"/>
      <c r="IAJ98" s="5"/>
      <c r="IAK98" s="5"/>
      <c r="IAL98" s="5"/>
      <c r="IAM98" s="5"/>
      <c r="IAN98" s="5"/>
      <c r="IAO98" s="5"/>
      <c r="IAP98" s="5"/>
      <c r="IAQ98" s="5"/>
      <c r="IAR98" s="5"/>
      <c r="IAS98" s="5"/>
      <c r="IAT98" s="5"/>
      <c r="IAU98" s="5"/>
      <c r="IAV98" s="5"/>
      <c r="IAW98" s="5"/>
      <c r="IAX98" s="5"/>
      <c r="IAY98" s="5"/>
      <c r="IAZ98" s="5"/>
      <c r="IBA98" s="5"/>
      <c r="IBB98" s="5"/>
      <c r="IBC98" s="5"/>
      <c r="IBD98" s="5"/>
      <c r="IBE98" s="5"/>
      <c r="IBF98" s="5"/>
      <c r="IBG98" s="5"/>
      <c r="IBH98" s="5"/>
      <c r="IBI98" s="5"/>
      <c r="IBJ98" s="5"/>
      <c r="IBK98" s="5"/>
      <c r="IBL98" s="5"/>
      <c r="IBM98" s="5"/>
      <c r="IBN98" s="5"/>
      <c r="IBO98" s="5"/>
      <c r="IBP98" s="5"/>
      <c r="IBQ98" s="5"/>
      <c r="IBR98" s="5"/>
      <c r="IBS98" s="5"/>
      <c r="IBT98" s="5"/>
      <c r="IBU98" s="5"/>
      <c r="IBV98" s="5"/>
      <c r="IBW98" s="5"/>
      <c r="IBX98" s="5"/>
      <c r="IBY98" s="5"/>
      <c r="IBZ98" s="5"/>
      <c r="ICA98" s="5"/>
      <c r="ICB98" s="5"/>
      <c r="ICC98" s="5"/>
      <c r="ICD98" s="5"/>
      <c r="ICE98" s="5"/>
      <c r="ICF98" s="5"/>
      <c r="ICG98" s="5"/>
      <c r="ICH98" s="5"/>
      <c r="ICI98" s="5"/>
      <c r="ICJ98" s="5"/>
      <c r="ICK98" s="5"/>
      <c r="ICL98" s="5"/>
      <c r="ICM98" s="5"/>
      <c r="ICN98" s="5"/>
      <c r="ICO98" s="5"/>
      <c r="ICP98" s="5"/>
      <c r="ICQ98" s="5"/>
      <c r="ICR98" s="5"/>
      <c r="ICS98" s="5"/>
      <c r="ICT98" s="5"/>
      <c r="ICU98" s="5"/>
      <c r="ICV98" s="5"/>
      <c r="ICW98" s="5"/>
      <c r="ICX98" s="5"/>
      <c r="ICY98" s="5"/>
      <c r="ICZ98" s="5"/>
      <c r="IDA98" s="5"/>
      <c r="IDB98" s="5"/>
      <c r="IDC98" s="5"/>
      <c r="IDD98" s="5"/>
      <c r="IDE98" s="5"/>
      <c r="IDF98" s="5"/>
      <c r="IDG98" s="5"/>
      <c r="IDH98" s="5"/>
      <c r="IDI98" s="5"/>
      <c r="IDJ98" s="5"/>
      <c r="IDK98" s="5"/>
      <c r="IDL98" s="5"/>
      <c r="IDM98" s="5"/>
      <c r="IDN98" s="5"/>
      <c r="IDO98" s="5"/>
      <c r="IDP98" s="5"/>
      <c r="IDQ98" s="5"/>
      <c r="IDR98" s="5"/>
      <c r="IDS98" s="5"/>
      <c r="IDT98" s="5"/>
      <c r="IDU98" s="5"/>
      <c r="IDV98" s="5"/>
      <c r="IDW98" s="5"/>
      <c r="IDX98" s="5"/>
      <c r="IDY98" s="5"/>
      <c r="IDZ98" s="5"/>
      <c r="IEA98" s="5"/>
      <c r="IEB98" s="5"/>
      <c r="IEC98" s="5"/>
      <c r="IED98" s="5"/>
      <c r="IEE98" s="5"/>
      <c r="IEF98" s="5"/>
      <c r="IEG98" s="5"/>
      <c r="IEH98" s="5"/>
      <c r="IEI98" s="5"/>
      <c r="IEJ98" s="5"/>
      <c r="IEK98" s="5"/>
      <c r="IEL98" s="5"/>
      <c r="IEM98" s="5"/>
      <c r="IEN98" s="5"/>
      <c r="IEO98" s="5"/>
      <c r="IEP98" s="5"/>
      <c r="IEQ98" s="5"/>
      <c r="IER98" s="5"/>
      <c r="IES98" s="5"/>
      <c r="IET98" s="5"/>
      <c r="IEU98" s="5"/>
      <c r="IEV98" s="5"/>
      <c r="IEW98" s="5"/>
      <c r="IEX98" s="5"/>
      <c r="IEY98" s="5"/>
      <c r="IEZ98" s="5"/>
      <c r="IFA98" s="5"/>
      <c r="IFB98" s="5"/>
      <c r="IFC98" s="5"/>
      <c r="IFD98" s="5"/>
      <c r="IFE98" s="5"/>
      <c r="IFF98" s="5"/>
      <c r="IFG98" s="5"/>
      <c r="IFH98" s="5"/>
      <c r="IFI98" s="5"/>
      <c r="IFJ98" s="5"/>
      <c r="IFK98" s="5"/>
      <c r="IFL98" s="5"/>
      <c r="IFM98" s="5"/>
      <c r="IFN98" s="5"/>
      <c r="IFO98" s="5"/>
      <c r="IFP98" s="5"/>
      <c r="IFQ98" s="5"/>
      <c r="IFR98" s="5"/>
      <c r="IFS98" s="5"/>
      <c r="IFT98" s="5"/>
      <c r="IFU98" s="5"/>
      <c r="IFV98" s="5"/>
      <c r="IFW98" s="5"/>
      <c r="IFX98" s="5"/>
      <c r="IFY98" s="5"/>
      <c r="IFZ98" s="5"/>
      <c r="IGA98" s="5"/>
      <c r="IGB98" s="5"/>
      <c r="IGC98" s="5"/>
      <c r="IGD98" s="5"/>
      <c r="IGE98" s="5"/>
      <c r="IGF98" s="5"/>
      <c r="IGG98" s="5"/>
      <c r="IGH98" s="5"/>
      <c r="IGI98" s="5"/>
      <c r="IGJ98" s="5"/>
      <c r="IGK98" s="5"/>
      <c r="IGL98" s="5"/>
      <c r="IGM98" s="5"/>
      <c r="IGN98" s="5"/>
      <c r="IGO98" s="5"/>
      <c r="IGP98" s="5"/>
      <c r="IGQ98" s="5"/>
      <c r="IGR98" s="5"/>
      <c r="IGS98" s="5"/>
      <c r="IGT98" s="5"/>
      <c r="IGU98" s="5"/>
      <c r="IGV98" s="5"/>
      <c r="IGW98" s="5"/>
      <c r="IGX98" s="5"/>
      <c r="IGY98" s="5"/>
      <c r="IGZ98" s="5"/>
      <c r="IHA98" s="5"/>
      <c r="IHB98" s="5"/>
      <c r="IHC98" s="5"/>
      <c r="IHD98" s="5"/>
      <c r="IHE98" s="5"/>
      <c r="IHF98" s="5"/>
      <c r="IHG98" s="5"/>
      <c r="IHH98" s="5"/>
      <c r="IHI98" s="5"/>
      <c r="IHJ98" s="5"/>
      <c r="IHK98" s="5"/>
      <c r="IHL98" s="5"/>
      <c r="IHM98" s="5"/>
      <c r="IHN98" s="5"/>
      <c r="IHO98" s="5"/>
      <c r="IHP98" s="5"/>
      <c r="IHQ98" s="5"/>
      <c r="IHR98" s="5"/>
      <c r="IHS98" s="5"/>
      <c r="IHT98" s="5"/>
      <c r="IHU98" s="5"/>
      <c r="IHV98" s="5"/>
      <c r="IHW98" s="5"/>
      <c r="IHX98" s="5"/>
      <c r="IHY98" s="5"/>
      <c r="IHZ98" s="5"/>
      <c r="IIA98" s="5"/>
      <c r="IIB98" s="5"/>
      <c r="IIC98" s="5"/>
      <c r="IID98" s="5"/>
      <c r="IIE98" s="5"/>
      <c r="IIF98" s="5"/>
      <c r="IIG98" s="5"/>
      <c r="IIH98" s="5"/>
      <c r="III98" s="5"/>
      <c r="IIJ98" s="5"/>
      <c r="IIK98" s="5"/>
      <c r="IIL98" s="5"/>
      <c r="IIM98" s="5"/>
      <c r="IIN98" s="5"/>
      <c r="IIO98" s="5"/>
      <c r="IIP98" s="5"/>
      <c r="IIQ98" s="5"/>
      <c r="IIR98" s="5"/>
      <c r="IIS98" s="5"/>
      <c r="IIT98" s="5"/>
      <c r="IIU98" s="5"/>
      <c r="IIV98" s="5"/>
      <c r="IIW98" s="5"/>
      <c r="IIX98" s="5"/>
      <c r="IIY98" s="5"/>
      <c r="IIZ98" s="5"/>
      <c r="IJA98" s="5"/>
      <c r="IJB98" s="5"/>
      <c r="IJC98" s="5"/>
      <c r="IJD98" s="5"/>
      <c r="IJE98" s="5"/>
      <c r="IJF98" s="5"/>
      <c r="IJG98" s="5"/>
      <c r="IJH98" s="5"/>
      <c r="IJI98" s="5"/>
      <c r="IJJ98" s="5"/>
      <c r="IJK98" s="5"/>
      <c r="IJL98" s="5"/>
      <c r="IJM98" s="5"/>
      <c r="IJN98" s="5"/>
      <c r="IJO98" s="5"/>
      <c r="IJP98" s="5"/>
      <c r="IJQ98" s="5"/>
      <c r="IJR98" s="5"/>
      <c r="IJS98" s="5"/>
      <c r="IJT98" s="5"/>
      <c r="IJU98" s="5"/>
      <c r="IJV98" s="5"/>
      <c r="IJW98" s="5"/>
      <c r="IJX98" s="5"/>
      <c r="IJY98" s="5"/>
      <c r="IJZ98" s="5"/>
      <c r="IKA98" s="5"/>
      <c r="IKB98" s="5"/>
      <c r="IKC98" s="5"/>
      <c r="IKD98" s="5"/>
      <c r="IKE98" s="5"/>
      <c r="IKF98" s="5"/>
      <c r="IKG98" s="5"/>
      <c r="IKH98" s="5"/>
      <c r="IKI98" s="5"/>
      <c r="IKJ98" s="5"/>
      <c r="IKK98" s="5"/>
      <c r="IKL98" s="5"/>
      <c r="IKM98" s="5"/>
      <c r="IKN98" s="5"/>
      <c r="IKO98" s="5"/>
      <c r="IKP98" s="5"/>
      <c r="IKQ98" s="5"/>
      <c r="IKR98" s="5"/>
      <c r="IKS98" s="5"/>
      <c r="IKT98" s="5"/>
      <c r="IKU98" s="5"/>
      <c r="IKV98" s="5"/>
      <c r="IKW98" s="5"/>
      <c r="IKX98" s="5"/>
      <c r="IKY98" s="5"/>
      <c r="IKZ98" s="5"/>
      <c r="ILA98" s="5"/>
      <c r="ILB98" s="5"/>
      <c r="ILC98" s="5"/>
      <c r="ILD98" s="5"/>
      <c r="ILE98" s="5"/>
      <c r="ILF98" s="5"/>
      <c r="ILG98" s="5"/>
      <c r="ILH98" s="5"/>
      <c r="ILI98" s="5"/>
      <c r="ILJ98" s="5"/>
      <c r="ILK98" s="5"/>
      <c r="ILL98" s="5"/>
      <c r="ILM98" s="5"/>
      <c r="ILN98" s="5"/>
      <c r="ILO98" s="5"/>
      <c r="ILP98" s="5"/>
      <c r="ILQ98" s="5"/>
      <c r="ILR98" s="5"/>
      <c r="ILS98" s="5"/>
      <c r="ILT98" s="5"/>
      <c r="ILU98" s="5"/>
      <c r="ILV98" s="5"/>
      <c r="ILW98" s="5"/>
      <c r="ILX98" s="5"/>
      <c r="ILY98" s="5"/>
      <c r="ILZ98" s="5"/>
      <c r="IMA98" s="5"/>
      <c r="IMB98" s="5"/>
      <c r="IMC98" s="5"/>
      <c r="IMD98" s="5"/>
      <c r="IME98" s="5"/>
      <c r="IMF98" s="5"/>
      <c r="IMG98" s="5"/>
      <c r="IMH98" s="5"/>
      <c r="IMI98" s="5"/>
      <c r="IMJ98" s="5"/>
      <c r="IMK98" s="5"/>
      <c r="IML98" s="5"/>
      <c r="IMM98" s="5"/>
      <c r="IMN98" s="5"/>
      <c r="IMO98" s="5"/>
      <c r="IMP98" s="5"/>
      <c r="IMQ98" s="5"/>
      <c r="IMR98" s="5"/>
      <c r="IMS98" s="5"/>
      <c r="IMT98" s="5"/>
      <c r="IMU98" s="5"/>
      <c r="IMV98" s="5"/>
      <c r="IMW98" s="5"/>
      <c r="IMX98" s="5"/>
      <c r="IMY98" s="5"/>
      <c r="IMZ98" s="5"/>
      <c r="INA98" s="5"/>
      <c r="INB98" s="5"/>
      <c r="INC98" s="5"/>
      <c r="IND98" s="5"/>
      <c r="INE98" s="5"/>
      <c r="INF98" s="5"/>
      <c r="ING98" s="5"/>
      <c r="INH98" s="5"/>
      <c r="INI98" s="5"/>
      <c r="INJ98" s="5"/>
      <c r="INK98" s="5"/>
      <c r="INL98" s="5"/>
      <c r="INM98" s="5"/>
      <c r="INN98" s="5"/>
      <c r="INO98" s="5"/>
      <c r="INP98" s="5"/>
      <c r="INQ98" s="5"/>
      <c r="INR98" s="5"/>
      <c r="INS98" s="5"/>
      <c r="INT98" s="5"/>
      <c r="INU98" s="5"/>
      <c r="INV98" s="5"/>
      <c r="INW98" s="5"/>
      <c r="INX98" s="5"/>
      <c r="INY98" s="5"/>
      <c r="INZ98" s="5"/>
      <c r="IOA98" s="5"/>
      <c r="IOB98" s="5"/>
      <c r="IOC98" s="5"/>
      <c r="IOD98" s="5"/>
      <c r="IOE98" s="5"/>
      <c r="IOF98" s="5"/>
      <c r="IOG98" s="5"/>
      <c r="IOH98" s="5"/>
      <c r="IOI98" s="5"/>
      <c r="IOJ98" s="5"/>
      <c r="IOK98" s="5"/>
      <c r="IOL98" s="5"/>
      <c r="IOM98" s="5"/>
      <c r="ION98" s="5"/>
      <c r="IOO98" s="5"/>
      <c r="IOP98" s="5"/>
      <c r="IOQ98" s="5"/>
      <c r="IOR98" s="5"/>
      <c r="IOS98" s="5"/>
      <c r="IOT98" s="5"/>
      <c r="IOU98" s="5"/>
      <c r="IOV98" s="5"/>
      <c r="IOW98" s="5"/>
      <c r="IOX98" s="5"/>
      <c r="IOY98" s="5"/>
      <c r="IOZ98" s="5"/>
      <c r="IPA98" s="5"/>
      <c r="IPB98" s="5"/>
      <c r="IPC98" s="5"/>
      <c r="IPD98" s="5"/>
      <c r="IPE98" s="5"/>
      <c r="IPF98" s="5"/>
      <c r="IPG98" s="5"/>
      <c r="IPH98" s="5"/>
      <c r="IPI98" s="5"/>
      <c r="IPJ98" s="5"/>
      <c r="IPK98" s="5"/>
      <c r="IPL98" s="5"/>
      <c r="IPM98" s="5"/>
      <c r="IPN98" s="5"/>
      <c r="IPO98" s="5"/>
      <c r="IPP98" s="5"/>
      <c r="IPQ98" s="5"/>
      <c r="IPR98" s="5"/>
      <c r="IPS98" s="5"/>
      <c r="IPT98" s="5"/>
      <c r="IPU98" s="5"/>
      <c r="IPV98" s="5"/>
      <c r="IPW98" s="5"/>
      <c r="IPX98" s="5"/>
      <c r="IPY98" s="5"/>
      <c r="IPZ98" s="5"/>
      <c r="IQA98" s="5"/>
      <c r="IQB98" s="5"/>
      <c r="IQC98" s="5"/>
      <c r="IQD98" s="5"/>
      <c r="IQE98" s="5"/>
      <c r="IQF98" s="5"/>
      <c r="IQG98" s="5"/>
      <c r="IQH98" s="5"/>
      <c r="IQI98" s="5"/>
      <c r="IQJ98" s="5"/>
      <c r="IQK98" s="5"/>
      <c r="IQL98" s="5"/>
      <c r="IQM98" s="5"/>
      <c r="IQN98" s="5"/>
      <c r="IQO98" s="5"/>
      <c r="IQP98" s="5"/>
      <c r="IQQ98" s="5"/>
      <c r="IQR98" s="5"/>
      <c r="IQS98" s="5"/>
      <c r="IQT98" s="5"/>
      <c r="IQU98" s="5"/>
      <c r="IQV98" s="5"/>
      <c r="IQW98" s="5"/>
      <c r="IQX98" s="5"/>
      <c r="IQY98" s="5"/>
      <c r="IQZ98" s="5"/>
      <c r="IRA98" s="5"/>
      <c r="IRB98" s="5"/>
      <c r="IRC98" s="5"/>
      <c r="IRD98" s="5"/>
      <c r="IRE98" s="5"/>
      <c r="IRF98" s="5"/>
      <c r="IRG98" s="5"/>
      <c r="IRH98" s="5"/>
      <c r="IRI98" s="5"/>
      <c r="IRJ98" s="5"/>
      <c r="IRK98" s="5"/>
      <c r="IRL98" s="5"/>
      <c r="IRM98" s="5"/>
      <c r="IRN98" s="5"/>
      <c r="IRO98" s="5"/>
      <c r="IRP98" s="5"/>
      <c r="IRQ98" s="5"/>
      <c r="IRR98" s="5"/>
      <c r="IRS98" s="5"/>
      <c r="IRT98" s="5"/>
      <c r="IRU98" s="5"/>
      <c r="IRV98" s="5"/>
      <c r="IRW98" s="5"/>
      <c r="IRX98" s="5"/>
      <c r="IRY98" s="5"/>
      <c r="IRZ98" s="5"/>
      <c r="ISA98" s="5"/>
      <c r="ISB98" s="5"/>
      <c r="ISC98" s="5"/>
      <c r="ISD98" s="5"/>
      <c r="ISE98" s="5"/>
      <c r="ISF98" s="5"/>
      <c r="ISG98" s="5"/>
      <c r="ISH98" s="5"/>
      <c r="ISI98" s="5"/>
      <c r="ISJ98" s="5"/>
      <c r="ISK98" s="5"/>
      <c r="ISL98" s="5"/>
      <c r="ISM98" s="5"/>
      <c r="ISN98" s="5"/>
      <c r="ISO98" s="5"/>
      <c r="ISP98" s="5"/>
      <c r="ISQ98" s="5"/>
      <c r="ISR98" s="5"/>
      <c r="ISS98" s="5"/>
      <c r="IST98" s="5"/>
      <c r="ISU98" s="5"/>
      <c r="ISV98" s="5"/>
      <c r="ISW98" s="5"/>
      <c r="ISX98" s="5"/>
      <c r="ISY98" s="5"/>
      <c r="ISZ98" s="5"/>
      <c r="ITA98" s="5"/>
      <c r="ITB98" s="5"/>
      <c r="ITC98" s="5"/>
      <c r="ITD98" s="5"/>
      <c r="ITE98" s="5"/>
      <c r="ITF98" s="5"/>
      <c r="ITG98" s="5"/>
      <c r="ITH98" s="5"/>
      <c r="ITI98" s="5"/>
      <c r="ITJ98" s="5"/>
      <c r="ITK98" s="5"/>
      <c r="ITL98" s="5"/>
      <c r="ITM98" s="5"/>
      <c r="ITN98" s="5"/>
      <c r="ITO98" s="5"/>
      <c r="ITP98" s="5"/>
      <c r="ITQ98" s="5"/>
      <c r="ITR98" s="5"/>
      <c r="ITS98" s="5"/>
      <c r="ITT98" s="5"/>
      <c r="ITU98" s="5"/>
      <c r="ITV98" s="5"/>
      <c r="ITW98" s="5"/>
      <c r="ITX98" s="5"/>
      <c r="ITY98" s="5"/>
      <c r="ITZ98" s="5"/>
      <c r="IUA98" s="5"/>
      <c r="IUB98" s="5"/>
      <c r="IUC98" s="5"/>
      <c r="IUD98" s="5"/>
      <c r="IUE98" s="5"/>
      <c r="IUF98" s="5"/>
      <c r="IUG98" s="5"/>
      <c r="IUH98" s="5"/>
      <c r="IUI98" s="5"/>
      <c r="IUJ98" s="5"/>
      <c r="IUK98" s="5"/>
      <c r="IUL98" s="5"/>
      <c r="IUM98" s="5"/>
      <c r="IUN98" s="5"/>
      <c r="IUO98" s="5"/>
      <c r="IUP98" s="5"/>
      <c r="IUQ98" s="5"/>
      <c r="IUR98" s="5"/>
      <c r="IUS98" s="5"/>
      <c r="IUT98" s="5"/>
      <c r="IUU98" s="5"/>
      <c r="IUV98" s="5"/>
      <c r="IUW98" s="5"/>
      <c r="IUX98" s="5"/>
      <c r="IUY98" s="5"/>
      <c r="IUZ98" s="5"/>
      <c r="IVA98" s="5"/>
      <c r="IVB98" s="5"/>
      <c r="IVC98" s="5"/>
      <c r="IVD98" s="5"/>
      <c r="IVE98" s="5"/>
      <c r="IVF98" s="5"/>
      <c r="IVG98" s="5"/>
      <c r="IVH98" s="5"/>
      <c r="IVI98" s="5"/>
      <c r="IVJ98" s="5"/>
      <c r="IVK98" s="5"/>
      <c r="IVL98" s="5"/>
      <c r="IVM98" s="5"/>
      <c r="IVN98" s="5"/>
      <c r="IVO98" s="5"/>
      <c r="IVP98" s="5"/>
      <c r="IVQ98" s="5"/>
      <c r="IVR98" s="5"/>
      <c r="IVS98" s="5"/>
      <c r="IVT98" s="5"/>
      <c r="IVU98" s="5"/>
      <c r="IVV98" s="5"/>
      <c r="IVW98" s="5"/>
      <c r="IVX98" s="5"/>
      <c r="IVY98" s="5"/>
      <c r="IVZ98" s="5"/>
      <c r="IWA98" s="5"/>
      <c r="IWB98" s="5"/>
      <c r="IWC98" s="5"/>
      <c r="IWD98" s="5"/>
      <c r="IWE98" s="5"/>
      <c r="IWF98" s="5"/>
      <c r="IWG98" s="5"/>
      <c r="IWH98" s="5"/>
      <c r="IWI98" s="5"/>
      <c r="IWJ98" s="5"/>
      <c r="IWK98" s="5"/>
      <c r="IWL98" s="5"/>
      <c r="IWM98" s="5"/>
      <c r="IWN98" s="5"/>
      <c r="IWO98" s="5"/>
      <c r="IWP98" s="5"/>
      <c r="IWQ98" s="5"/>
      <c r="IWR98" s="5"/>
      <c r="IWS98" s="5"/>
      <c r="IWT98" s="5"/>
      <c r="IWU98" s="5"/>
      <c r="IWV98" s="5"/>
      <c r="IWW98" s="5"/>
      <c r="IWX98" s="5"/>
      <c r="IWY98" s="5"/>
      <c r="IWZ98" s="5"/>
      <c r="IXA98" s="5"/>
      <c r="IXB98" s="5"/>
      <c r="IXC98" s="5"/>
      <c r="IXD98" s="5"/>
      <c r="IXE98" s="5"/>
      <c r="IXF98" s="5"/>
      <c r="IXG98" s="5"/>
      <c r="IXH98" s="5"/>
      <c r="IXI98" s="5"/>
      <c r="IXJ98" s="5"/>
      <c r="IXK98" s="5"/>
      <c r="IXL98" s="5"/>
      <c r="IXM98" s="5"/>
      <c r="IXN98" s="5"/>
      <c r="IXO98" s="5"/>
      <c r="IXP98" s="5"/>
      <c r="IXQ98" s="5"/>
      <c r="IXR98" s="5"/>
      <c r="IXS98" s="5"/>
      <c r="IXT98" s="5"/>
      <c r="IXU98" s="5"/>
      <c r="IXV98" s="5"/>
      <c r="IXW98" s="5"/>
      <c r="IXX98" s="5"/>
      <c r="IXY98" s="5"/>
      <c r="IXZ98" s="5"/>
      <c r="IYA98" s="5"/>
      <c r="IYB98" s="5"/>
      <c r="IYC98" s="5"/>
      <c r="IYD98" s="5"/>
      <c r="IYE98" s="5"/>
      <c r="IYF98" s="5"/>
      <c r="IYG98" s="5"/>
      <c r="IYH98" s="5"/>
      <c r="IYI98" s="5"/>
      <c r="IYJ98" s="5"/>
      <c r="IYK98" s="5"/>
      <c r="IYL98" s="5"/>
      <c r="IYM98" s="5"/>
      <c r="IYN98" s="5"/>
      <c r="IYO98" s="5"/>
      <c r="IYP98" s="5"/>
      <c r="IYQ98" s="5"/>
      <c r="IYR98" s="5"/>
      <c r="IYS98" s="5"/>
      <c r="IYT98" s="5"/>
      <c r="IYU98" s="5"/>
      <c r="IYV98" s="5"/>
      <c r="IYW98" s="5"/>
      <c r="IYX98" s="5"/>
      <c r="IYY98" s="5"/>
      <c r="IYZ98" s="5"/>
      <c r="IZA98" s="5"/>
      <c r="IZB98" s="5"/>
      <c r="IZC98" s="5"/>
      <c r="IZD98" s="5"/>
      <c r="IZE98" s="5"/>
      <c r="IZF98" s="5"/>
      <c r="IZG98" s="5"/>
      <c r="IZH98" s="5"/>
      <c r="IZI98" s="5"/>
      <c r="IZJ98" s="5"/>
      <c r="IZK98" s="5"/>
      <c r="IZL98" s="5"/>
      <c r="IZM98" s="5"/>
      <c r="IZN98" s="5"/>
      <c r="IZO98" s="5"/>
      <c r="IZP98" s="5"/>
      <c r="IZQ98" s="5"/>
      <c r="IZR98" s="5"/>
      <c r="IZS98" s="5"/>
      <c r="IZT98" s="5"/>
      <c r="IZU98" s="5"/>
      <c r="IZV98" s="5"/>
      <c r="IZW98" s="5"/>
      <c r="IZX98" s="5"/>
      <c r="IZY98" s="5"/>
      <c r="IZZ98" s="5"/>
      <c r="JAA98" s="5"/>
      <c r="JAB98" s="5"/>
      <c r="JAC98" s="5"/>
      <c r="JAD98" s="5"/>
      <c r="JAE98" s="5"/>
      <c r="JAF98" s="5"/>
      <c r="JAG98" s="5"/>
      <c r="JAH98" s="5"/>
      <c r="JAI98" s="5"/>
      <c r="JAJ98" s="5"/>
      <c r="JAK98" s="5"/>
      <c r="JAL98" s="5"/>
      <c r="JAM98" s="5"/>
      <c r="JAN98" s="5"/>
      <c r="JAO98" s="5"/>
      <c r="JAP98" s="5"/>
      <c r="JAQ98" s="5"/>
      <c r="JAR98" s="5"/>
      <c r="JAS98" s="5"/>
      <c r="JAT98" s="5"/>
      <c r="JAU98" s="5"/>
      <c r="JAV98" s="5"/>
      <c r="JAW98" s="5"/>
      <c r="JAX98" s="5"/>
      <c r="JAY98" s="5"/>
      <c r="JAZ98" s="5"/>
      <c r="JBA98" s="5"/>
      <c r="JBB98" s="5"/>
      <c r="JBC98" s="5"/>
      <c r="JBD98" s="5"/>
      <c r="JBE98" s="5"/>
      <c r="JBF98" s="5"/>
      <c r="JBG98" s="5"/>
      <c r="JBH98" s="5"/>
      <c r="JBI98" s="5"/>
      <c r="JBJ98" s="5"/>
      <c r="JBK98" s="5"/>
      <c r="JBL98" s="5"/>
      <c r="JBM98" s="5"/>
      <c r="JBN98" s="5"/>
      <c r="JBO98" s="5"/>
      <c r="JBP98" s="5"/>
      <c r="JBQ98" s="5"/>
      <c r="JBR98" s="5"/>
      <c r="JBS98" s="5"/>
      <c r="JBT98" s="5"/>
      <c r="JBU98" s="5"/>
      <c r="JBV98" s="5"/>
      <c r="JBW98" s="5"/>
      <c r="JBX98" s="5"/>
      <c r="JBY98" s="5"/>
      <c r="JBZ98" s="5"/>
      <c r="JCA98" s="5"/>
      <c r="JCB98" s="5"/>
      <c r="JCC98" s="5"/>
      <c r="JCD98" s="5"/>
      <c r="JCE98" s="5"/>
      <c r="JCF98" s="5"/>
      <c r="JCG98" s="5"/>
      <c r="JCH98" s="5"/>
      <c r="JCI98" s="5"/>
      <c r="JCJ98" s="5"/>
      <c r="JCK98" s="5"/>
      <c r="JCL98" s="5"/>
      <c r="JCM98" s="5"/>
      <c r="JCN98" s="5"/>
      <c r="JCO98" s="5"/>
      <c r="JCP98" s="5"/>
      <c r="JCQ98" s="5"/>
      <c r="JCR98" s="5"/>
      <c r="JCS98" s="5"/>
      <c r="JCT98" s="5"/>
      <c r="JCU98" s="5"/>
      <c r="JCV98" s="5"/>
      <c r="JCW98" s="5"/>
      <c r="JCX98" s="5"/>
      <c r="JCY98" s="5"/>
      <c r="JCZ98" s="5"/>
      <c r="JDA98" s="5"/>
      <c r="JDB98" s="5"/>
      <c r="JDC98" s="5"/>
      <c r="JDD98" s="5"/>
      <c r="JDE98" s="5"/>
      <c r="JDF98" s="5"/>
      <c r="JDG98" s="5"/>
      <c r="JDH98" s="5"/>
      <c r="JDI98" s="5"/>
      <c r="JDJ98" s="5"/>
      <c r="JDK98" s="5"/>
      <c r="JDL98" s="5"/>
      <c r="JDM98" s="5"/>
      <c r="JDN98" s="5"/>
      <c r="JDO98" s="5"/>
      <c r="JDP98" s="5"/>
      <c r="JDQ98" s="5"/>
      <c r="JDR98" s="5"/>
      <c r="JDS98" s="5"/>
      <c r="JDT98" s="5"/>
      <c r="JDU98" s="5"/>
      <c r="JDV98" s="5"/>
      <c r="JDW98" s="5"/>
      <c r="JDX98" s="5"/>
      <c r="JDY98" s="5"/>
      <c r="JDZ98" s="5"/>
      <c r="JEA98" s="5"/>
      <c r="JEB98" s="5"/>
      <c r="JEC98" s="5"/>
      <c r="JED98" s="5"/>
      <c r="JEE98" s="5"/>
      <c r="JEF98" s="5"/>
      <c r="JEG98" s="5"/>
      <c r="JEH98" s="5"/>
      <c r="JEI98" s="5"/>
      <c r="JEJ98" s="5"/>
      <c r="JEK98" s="5"/>
      <c r="JEL98" s="5"/>
      <c r="JEM98" s="5"/>
      <c r="JEN98" s="5"/>
      <c r="JEO98" s="5"/>
      <c r="JEP98" s="5"/>
      <c r="JEQ98" s="5"/>
      <c r="JER98" s="5"/>
      <c r="JES98" s="5"/>
      <c r="JET98" s="5"/>
      <c r="JEU98" s="5"/>
      <c r="JEV98" s="5"/>
      <c r="JEW98" s="5"/>
      <c r="JEX98" s="5"/>
      <c r="JEY98" s="5"/>
      <c r="JEZ98" s="5"/>
      <c r="JFA98" s="5"/>
      <c r="JFB98" s="5"/>
      <c r="JFC98" s="5"/>
      <c r="JFD98" s="5"/>
      <c r="JFE98" s="5"/>
      <c r="JFF98" s="5"/>
      <c r="JFG98" s="5"/>
      <c r="JFH98" s="5"/>
      <c r="JFI98" s="5"/>
      <c r="JFJ98" s="5"/>
      <c r="JFK98" s="5"/>
      <c r="JFL98" s="5"/>
      <c r="JFM98" s="5"/>
      <c r="JFN98" s="5"/>
      <c r="JFO98" s="5"/>
      <c r="JFP98" s="5"/>
      <c r="JFQ98" s="5"/>
      <c r="JFR98" s="5"/>
      <c r="JFS98" s="5"/>
      <c r="JFT98" s="5"/>
      <c r="JFU98" s="5"/>
      <c r="JFV98" s="5"/>
      <c r="JFW98" s="5"/>
      <c r="JFX98" s="5"/>
      <c r="JFY98" s="5"/>
      <c r="JFZ98" s="5"/>
      <c r="JGA98" s="5"/>
      <c r="JGB98" s="5"/>
      <c r="JGC98" s="5"/>
      <c r="JGD98" s="5"/>
      <c r="JGE98" s="5"/>
      <c r="JGF98" s="5"/>
      <c r="JGG98" s="5"/>
      <c r="JGH98" s="5"/>
      <c r="JGI98" s="5"/>
      <c r="JGJ98" s="5"/>
      <c r="JGK98" s="5"/>
      <c r="JGL98" s="5"/>
      <c r="JGM98" s="5"/>
      <c r="JGN98" s="5"/>
      <c r="JGO98" s="5"/>
      <c r="JGP98" s="5"/>
      <c r="JGQ98" s="5"/>
      <c r="JGR98" s="5"/>
      <c r="JGS98" s="5"/>
      <c r="JGT98" s="5"/>
      <c r="JGU98" s="5"/>
      <c r="JGV98" s="5"/>
      <c r="JGW98" s="5"/>
      <c r="JGX98" s="5"/>
      <c r="JGY98" s="5"/>
      <c r="JGZ98" s="5"/>
      <c r="JHA98" s="5"/>
      <c r="JHB98" s="5"/>
      <c r="JHC98" s="5"/>
      <c r="JHD98" s="5"/>
      <c r="JHE98" s="5"/>
      <c r="JHF98" s="5"/>
      <c r="JHG98" s="5"/>
      <c r="JHH98" s="5"/>
      <c r="JHI98" s="5"/>
      <c r="JHJ98" s="5"/>
      <c r="JHK98" s="5"/>
      <c r="JHL98" s="5"/>
      <c r="JHM98" s="5"/>
      <c r="JHN98" s="5"/>
      <c r="JHO98" s="5"/>
      <c r="JHP98" s="5"/>
      <c r="JHQ98" s="5"/>
      <c r="JHR98" s="5"/>
      <c r="JHS98" s="5"/>
      <c r="JHT98" s="5"/>
      <c r="JHU98" s="5"/>
      <c r="JHV98" s="5"/>
      <c r="JHW98" s="5"/>
      <c r="JHX98" s="5"/>
      <c r="JHY98" s="5"/>
      <c r="JHZ98" s="5"/>
      <c r="JIA98" s="5"/>
      <c r="JIB98" s="5"/>
      <c r="JIC98" s="5"/>
      <c r="JID98" s="5"/>
      <c r="JIE98" s="5"/>
      <c r="JIF98" s="5"/>
      <c r="JIG98" s="5"/>
      <c r="JIH98" s="5"/>
      <c r="JII98" s="5"/>
      <c r="JIJ98" s="5"/>
      <c r="JIK98" s="5"/>
      <c r="JIL98" s="5"/>
      <c r="JIM98" s="5"/>
      <c r="JIN98" s="5"/>
      <c r="JIO98" s="5"/>
      <c r="JIP98" s="5"/>
      <c r="JIQ98" s="5"/>
      <c r="JIR98" s="5"/>
      <c r="JIS98" s="5"/>
      <c r="JIT98" s="5"/>
      <c r="JIU98" s="5"/>
      <c r="JIV98" s="5"/>
      <c r="JIW98" s="5"/>
      <c r="JIX98" s="5"/>
      <c r="JIY98" s="5"/>
      <c r="JIZ98" s="5"/>
      <c r="JJA98" s="5"/>
      <c r="JJB98" s="5"/>
      <c r="JJC98" s="5"/>
      <c r="JJD98" s="5"/>
      <c r="JJE98" s="5"/>
      <c r="JJF98" s="5"/>
      <c r="JJG98" s="5"/>
      <c r="JJH98" s="5"/>
      <c r="JJI98" s="5"/>
      <c r="JJJ98" s="5"/>
      <c r="JJK98" s="5"/>
      <c r="JJL98" s="5"/>
      <c r="JJM98" s="5"/>
      <c r="JJN98" s="5"/>
      <c r="JJO98" s="5"/>
      <c r="JJP98" s="5"/>
      <c r="JJQ98" s="5"/>
      <c r="JJR98" s="5"/>
      <c r="JJS98" s="5"/>
      <c r="JJT98" s="5"/>
      <c r="JJU98" s="5"/>
      <c r="JJV98" s="5"/>
      <c r="JJW98" s="5"/>
      <c r="JJX98" s="5"/>
      <c r="JJY98" s="5"/>
      <c r="JJZ98" s="5"/>
      <c r="JKA98" s="5"/>
      <c r="JKB98" s="5"/>
      <c r="JKC98" s="5"/>
      <c r="JKD98" s="5"/>
      <c r="JKE98" s="5"/>
      <c r="JKF98" s="5"/>
      <c r="JKG98" s="5"/>
      <c r="JKH98" s="5"/>
      <c r="JKI98" s="5"/>
      <c r="JKJ98" s="5"/>
      <c r="JKK98" s="5"/>
      <c r="JKL98" s="5"/>
      <c r="JKM98" s="5"/>
      <c r="JKN98" s="5"/>
      <c r="JKO98" s="5"/>
      <c r="JKP98" s="5"/>
      <c r="JKQ98" s="5"/>
      <c r="JKR98" s="5"/>
      <c r="JKS98" s="5"/>
      <c r="JKT98" s="5"/>
      <c r="JKU98" s="5"/>
      <c r="JKV98" s="5"/>
      <c r="JKW98" s="5"/>
      <c r="JKX98" s="5"/>
      <c r="JKY98" s="5"/>
      <c r="JKZ98" s="5"/>
      <c r="JLA98" s="5"/>
      <c r="JLB98" s="5"/>
      <c r="JLC98" s="5"/>
      <c r="JLD98" s="5"/>
      <c r="JLE98" s="5"/>
      <c r="JLF98" s="5"/>
      <c r="JLG98" s="5"/>
      <c r="JLH98" s="5"/>
      <c r="JLI98" s="5"/>
      <c r="JLJ98" s="5"/>
      <c r="JLK98" s="5"/>
      <c r="JLL98" s="5"/>
      <c r="JLM98" s="5"/>
      <c r="JLN98" s="5"/>
      <c r="JLO98" s="5"/>
      <c r="JLP98" s="5"/>
      <c r="JLQ98" s="5"/>
      <c r="JLR98" s="5"/>
      <c r="JLS98" s="5"/>
      <c r="JLT98" s="5"/>
      <c r="JLU98" s="5"/>
      <c r="JLV98" s="5"/>
      <c r="JLW98" s="5"/>
      <c r="JLX98" s="5"/>
      <c r="JLY98" s="5"/>
      <c r="JLZ98" s="5"/>
      <c r="JMA98" s="5"/>
      <c r="JMB98" s="5"/>
      <c r="JMC98" s="5"/>
      <c r="JMD98" s="5"/>
      <c r="JME98" s="5"/>
      <c r="JMF98" s="5"/>
      <c r="JMG98" s="5"/>
      <c r="JMH98" s="5"/>
      <c r="JMI98" s="5"/>
      <c r="JMJ98" s="5"/>
      <c r="JMK98" s="5"/>
      <c r="JML98" s="5"/>
      <c r="JMM98" s="5"/>
      <c r="JMN98" s="5"/>
      <c r="JMO98" s="5"/>
      <c r="JMP98" s="5"/>
      <c r="JMQ98" s="5"/>
      <c r="JMR98" s="5"/>
      <c r="JMS98" s="5"/>
      <c r="JMT98" s="5"/>
      <c r="JMU98" s="5"/>
      <c r="JMV98" s="5"/>
      <c r="JMW98" s="5"/>
      <c r="JMX98" s="5"/>
      <c r="JMY98" s="5"/>
      <c r="JMZ98" s="5"/>
      <c r="JNA98" s="5"/>
      <c r="JNB98" s="5"/>
      <c r="JNC98" s="5"/>
      <c r="JND98" s="5"/>
      <c r="JNE98" s="5"/>
      <c r="JNF98" s="5"/>
      <c r="JNG98" s="5"/>
      <c r="JNH98" s="5"/>
      <c r="JNI98" s="5"/>
      <c r="JNJ98" s="5"/>
      <c r="JNK98" s="5"/>
      <c r="JNL98" s="5"/>
      <c r="JNM98" s="5"/>
      <c r="JNN98" s="5"/>
      <c r="JNO98" s="5"/>
      <c r="JNP98" s="5"/>
      <c r="JNQ98" s="5"/>
      <c r="JNR98" s="5"/>
      <c r="JNS98" s="5"/>
      <c r="JNT98" s="5"/>
      <c r="JNU98" s="5"/>
      <c r="JNV98" s="5"/>
      <c r="JNW98" s="5"/>
      <c r="JNX98" s="5"/>
      <c r="JNY98" s="5"/>
      <c r="JNZ98" s="5"/>
      <c r="JOA98" s="5"/>
      <c r="JOB98" s="5"/>
      <c r="JOC98" s="5"/>
      <c r="JOD98" s="5"/>
      <c r="JOE98" s="5"/>
      <c r="JOF98" s="5"/>
      <c r="JOG98" s="5"/>
      <c r="JOH98" s="5"/>
      <c r="JOI98" s="5"/>
      <c r="JOJ98" s="5"/>
      <c r="JOK98" s="5"/>
      <c r="JOL98" s="5"/>
      <c r="JOM98" s="5"/>
      <c r="JON98" s="5"/>
      <c r="JOO98" s="5"/>
      <c r="JOP98" s="5"/>
      <c r="JOQ98" s="5"/>
      <c r="JOR98" s="5"/>
      <c r="JOS98" s="5"/>
      <c r="JOT98" s="5"/>
      <c r="JOU98" s="5"/>
      <c r="JOV98" s="5"/>
      <c r="JOW98" s="5"/>
      <c r="JOX98" s="5"/>
      <c r="JOY98" s="5"/>
      <c r="JOZ98" s="5"/>
      <c r="JPA98" s="5"/>
      <c r="JPB98" s="5"/>
      <c r="JPC98" s="5"/>
      <c r="JPD98" s="5"/>
      <c r="JPE98" s="5"/>
      <c r="JPF98" s="5"/>
      <c r="JPG98" s="5"/>
      <c r="JPH98" s="5"/>
      <c r="JPI98" s="5"/>
      <c r="JPJ98" s="5"/>
      <c r="JPK98" s="5"/>
      <c r="JPL98" s="5"/>
      <c r="JPM98" s="5"/>
      <c r="JPN98" s="5"/>
      <c r="JPO98" s="5"/>
      <c r="JPP98" s="5"/>
      <c r="JPQ98" s="5"/>
      <c r="JPR98" s="5"/>
      <c r="JPS98" s="5"/>
      <c r="JPT98" s="5"/>
      <c r="JPU98" s="5"/>
      <c r="JPV98" s="5"/>
      <c r="JPW98" s="5"/>
      <c r="JPX98" s="5"/>
      <c r="JPY98" s="5"/>
      <c r="JPZ98" s="5"/>
      <c r="JQA98" s="5"/>
      <c r="JQB98" s="5"/>
      <c r="JQC98" s="5"/>
      <c r="JQD98" s="5"/>
      <c r="JQE98" s="5"/>
      <c r="JQF98" s="5"/>
      <c r="JQG98" s="5"/>
      <c r="JQH98" s="5"/>
      <c r="JQI98" s="5"/>
      <c r="JQJ98" s="5"/>
      <c r="JQK98" s="5"/>
      <c r="JQL98" s="5"/>
      <c r="JQM98" s="5"/>
      <c r="JQN98" s="5"/>
      <c r="JQO98" s="5"/>
      <c r="JQP98" s="5"/>
      <c r="JQQ98" s="5"/>
      <c r="JQR98" s="5"/>
      <c r="JQS98" s="5"/>
      <c r="JQT98" s="5"/>
      <c r="JQU98" s="5"/>
      <c r="JQV98" s="5"/>
      <c r="JQW98" s="5"/>
      <c r="JQX98" s="5"/>
      <c r="JQY98" s="5"/>
      <c r="JQZ98" s="5"/>
      <c r="JRA98" s="5"/>
      <c r="JRB98" s="5"/>
      <c r="JRC98" s="5"/>
      <c r="JRD98" s="5"/>
      <c r="JRE98" s="5"/>
      <c r="JRF98" s="5"/>
      <c r="JRG98" s="5"/>
      <c r="JRH98" s="5"/>
      <c r="JRI98" s="5"/>
      <c r="JRJ98" s="5"/>
      <c r="JRK98" s="5"/>
      <c r="JRL98" s="5"/>
      <c r="JRM98" s="5"/>
      <c r="JRN98" s="5"/>
      <c r="JRO98" s="5"/>
      <c r="JRP98" s="5"/>
      <c r="JRQ98" s="5"/>
      <c r="JRR98" s="5"/>
      <c r="JRS98" s="5"/>
      <c r="JRT98" s="5"/>
      <c r="JRU98" s="5"/>
      <c r="JRV98" s="5"/>
      <c r="JRW98" s="5"/>
      <c r="JRX98" s="5"/>
      <c r="JRY98" s="5"/>
      <c r="JRZ98" s="5"/>
      <c r="JSA98" s="5"/>
      <c r="JSB98" s="5"/>
      <c r="JSC98" s="5"/>
      <c r="JSD98" s="5"/>
      <c r="JSE98" s="5"/>
      <c r="JSF98" s="5"/>
      <c r="JSG98" s="5"/>
      <c r="JSH98" s="5"/>
      <c r="JSI98" s="5"/>
      <c r="JSJ98" s="5"/>
      <c r="JSK98" s="5"/>
      <c r="JSL98" s="5"/>
      <c r="JSM98" s="5"/>
      <c r="JSN98" s="5"/>
      <c r="JSO98" s="5"/>
      <c r="JSP98" s="5"/>
      <c r="JSQ98" s="5"/>
      <c r="JSR98" s="5"/>
      <c r="JSS98" s="5"/>
      <c r="JST98" s="5"/>
      <c r="JSU98" s="5"/>
      <c r="JSV98" s="5"/>
      <c r="JSW98" s="5"/>
      <c r="JSX98" s="5"/>
      <c r="JSY98" s="5"/>
      <c r="JSZ98" s="5"/>
      <c r="JTA98" s="5"/>
      <c r="JTB98" s="5"/>
      <c r="JTC98" s="5"/>
      <c r="JTD98" s="5"/>
      <c r="JTE98" s="5"/>
      <c r="JTF98" s="5"/>
      <c r="JTG98" s="5"/>
      <c r="JTH98" s="5"/>
      <c r="JTI98" s="5"/>
      <c r="JTJ98" s="5"/>
      <c r="JTK98" s="5"/>
      <c r="JTL98" s="5"/>
      <c r="JTM98" s="5"/>
      <c r="JTN98" s="5"/>
      <c r="JTO98" s="5"/>
      <c r="JTP98" s="5"/>
      <c r="JTQ98" s="5"/>
      <c r="JTR98" s="5"/>
      <c r="JTS98" s="5"/>
      <c r="JTT98" s="5"/>
      <c r="JTU98" s="5"/>
      <c r="JTV98" s="5"/>
      <c r="JTW98" s="5"/>
      <c r="JTX98" s="5"/>
      <c r="JTY98" s="5"/>
      <c r="JTZ98" s="5"/>
      <c r="JUA98" s="5"/>
      <c r="JUB98" s="5"/>
      <c r="JUC98" s="5"/>
      <c r="JUD98" s="5"/>
      <c r="JUE98" s="5"/>
      <c r="JUF98" s="5"/>
      <c r="JUG98" s="5"/>
      <c r="JUH98" s="5"/>
      <c r="JUI98" s="5"/>
      <c r="JUJ98" s="5"/>
      <c r="JUK98" s="5"/>
      <c r="JUL98" s="5"/>
      <c r="JUM98" s="5"/>
      <c r="JUN98" s="5"/>
      <c r="JUO98" s="5"/>
      <c r="JUP98" s="5"/>
      <c r="JUQ98" s="5"/>
      <c r="JUR98" s="5"/>
      <c r="JUS98" s="5"/>
      <c r="JUT98" s="5"/>
      <c r="JUU98" s="5"/>
      <c r="JUV98" s="5"/>
      <c r="JUW98" s="5"/>
      <c r="JUX98" s="5"/>
      <c r="JUY98" s="5"/>
      <c r="JUZ98" s="5"/>
      <c r="JVA98" s="5"/>
      <c r="JVB98" s="5"/>
      <c r="JVC98" s="5"/>
      <c r="JVD98" s="5"/>
      <c r="JVE98" s="5"/>
      <c r="JVF98" s="5"/>
      <c r="JVG98" s="5"/>
      <c r="JVH98" s="5"/>
      <c r="JVI98" s="5"/>
      <c r="JVJ98" s="5"/>
      <c r="JVK98" s="5"/>
      <c r="JVL98" s="5"/>
      <c r="JVM98" s="5"/>
      <c r="JVN98" s="5"/>
      <c r="JVO98" s="5"/>
      <c r="JVP98" s="5"/>
      <c r="JVQ98" s="5"/>
      <c r="JVR98" s="5"/>
      <c r="JVS98" s="5"/>
      <c r="JVT98" s="5"/>
      <c r="JVU98" s="5"/>
      <c r="JVV98" s="5"/>
      <c r="JVW98" s="5"/>
      <c r="JVX98" s="5"/>
      <c r="JVY98" s="5"/>
      <c r="JVZ98" s="5"/>
      <c r="JWA98" s="5"/>
      <c r="JWB98" s="5"/>
      <c r="JWC98" s="5"/>
      <c r="JWD98" s="5"/>
      <c r="JWE98" s="5"/>
      <c r="JWF98" s="5"/>
      <c r="JWG98" s="5"/>
      <c r="JWH98" s="5"/>
      <c r="JWI98" s="5"/>
      <c r="JWJ98" s="5"/>
      <c r="JWK98" s="5"/>
      <c r="JWL98" s="5"/>
      <c r="JWM98" s="5"/>
      <c r="JWN98" s="5"/>
      <c r="JWO98" s="5"/>
      <c r="JWP98" s="5"/>
      <c r="JWQ98" s="5"/>
      <c r="JWR98" s="5"/>
      <c r="JWS98" s="5"/>
      <c r="JWT98" s="5"/>
      <c r="JWU98" s="5"/>
      <c r="JWV98" s="5"/>
      <c r="JWW98" s="5"/>
      <c r="JWX98" s="5"/>
      <c r="JWY98" s="5"/>
      <c r="JWZ98" s="5"/>
      <c r="JXA98" s="5"/>
      <c r="JXB98" s="5"/>
      <c r="JXC98" s="5"/>
      <c r="JXD98" s="5"/>
      <c r="JXE98" s="5"/>
      <c r="JXF98" s="5"/>
      <c r="JXG98" s="5"/>
      <c r="JXH98" s="5"/>
      <c r="JXI98" s="5"/>
      <c r="JXJ98" s="5"/>
      <c r="JXK98" s="5"/>
      <c r="JXL98" s="5"/>
      <c r="JXM98" s="5"/>
      <c r="JXN98" s="5"/>
      <c r="JXO98" s="5"/>
      <c r="JXP98" s="5"/>
      <c r="JXQ98" s="5"/>
      <c r="JXR98" s="5"/>
      <c r="JXS98" s="5"/>
      <c r="JXT98" s="5"/>
      <c r="JXU98" s="5"/>
      <c r="JXV98" s="5"/>
      <c r="JXW98" s="5"/>
      <c r="JXX98" s="5"/>
      <c r="JXY98" s="5"/>
      <c r="JXZ98" s="5"/>
      <c r="JYA98" s="5"/>
      <c r="JYB98" s="5"/>
      <c r="JYC98" s="5"/>
      <c r="JYD98" s="5"/>
      <c r="JYE98" s="5"/>
      <c r="JYF98" s="5"/>
      <c r="JYG98" s="5"/>
      <c r="JYH98" s="5"/>
      <c r="JYI98" s="5"/>
      <c r="JYJ98" s="5"/>
      <c r="JYK98" s="5"/>
      <c r="JYL98" s="5"/>
      <c r="JYM98" s="5"/>
      <c r="JYN98" s="5"/>
      <c r="JYO98" s="5"/>
      <c r="JYP98" s="5"/>
      <c r="JYQ98" s="5"/>
      <c r="JYR98" s="5"/>
      <c r="JYS98" s="5"/>
      <c r="JYT98" s="5"/>
      <c r="JYU98" s="5"/>
      <c r="JYV98" s="5"/>
      <c r="JYW98" s="5"/>
      <c r="JYX98" s="5"/>
      <c r="JYY98" s="5"/>
      <c r="JYZ98" s="5"/>
      <c r="JZA98" s="5"/>
      <c r="JZB98" s="5"/>
      <c r="JZC98" s="5"/>
      <c r="JZD98" s="5"/>
      <c r="JZE98" s="5"/>
      <c r="JZF98" s="5"/>
      <c r="JZG98" s="5"/>
      <c r="JZH98" s="5"/>
      <c r="JZI98" s="5"/>
      <c r="JZJ98" s="5"/>
      <c r="JZK98" s="5"/>
      <c r="JZL98" s="5"/>
      <c r="JZM98" s="5"/>
      <c r="JZN98" s="5"/>
      <c r="JZO98" s="5"/>
      <c r="JZP98" s="5"/>
      <c r="JZQ98" s="5"/>
      <c r="JZR98" s="5"/>
      <c r="JZS98" s="5"/>
      <c r="JZT98" s="5"/>
      <c r="JZU98" s="5"/>
      <c r="JZV98" s="5"/>
      <c r="JZW98" s="5"/>
      <c r="JZX98" s="5"/>
      <c r="JZY98" s="5"/>
      <c r="JZZ98" s="5"/>
      <c r="KAA98" s="5"/>
      <c r="KAB98" s="5"/>
      <c r="KAC98" s="5"/>
      <c r="KAD98" s="5"/>
      <c r="KAE98" s="5"/>
      <c r="KAF98" s="5"/>
      <c r="KAG98" s="5"/>
      <c r="KAH98" s="5"/>
      <c r="KAI98" s="5"/>
      <c r="KAJ98" s="5"/>
      <c r="KAK98" s="5"/>
      <c r="KAL98" s="5"/>
      <c r="KAM98" s="5"/>
      <c r="KAN98" s="5"/>
      <c r="KAO98" s="5"/>
      <c r="KAP98" s="5"/>
      <c r="KAQ98" s="5"/>
      <c r="KAR98" s="5"/>
      <c r="KAS98" s="5"/>
      <c r="KAT98" s="5"/>
      <c r="KAU98" s="5"/>
      <c r="KAV98" s="5"/>
      <c r="KAW98" s="5"/>
      <c r="KAX98" s="5"/>
      <c r="KAY98" s="5"/>
      <c r="KAZ98" s="5"/>
      <c r="KBA98" s="5"/>
      <c r="KBB98" s="5"/>
      <c r="KBC98" s="5"/>
      <c r="KBD98" s="5"/>
      <c r="KBE98" s="5"/>
      <c r="KBF98" s="5"/>
      <c r="KBG98" s="5"/>
      <c r="KBH98" s="5"/>
      <c r="KBI98" s="5"/>
      <c r="KBJ98" s="5"/>
      <c r="KBK98" s="5"/>
      <c r="KBL98" s="5"/>
      <c r="KBM98" s="5"/>
      <c r="KBN98" s="5"/>
      <c r="KBO98" s="5"/>
      <c r="KBP98" s="5"/>
      <c r="KBQ98" s="5"/>
      <c r="KBR98" s="5"/>
      <c r="KBS98" s="5"/>
      <c r="KBT98" s="5"/>
      <c r="KBU98" s="5"/>
      <c r="KBV98" s="5"/>
      <c r="KBW98" s="5"/>
      <c r="KBX98" s="5"/>
      <c r="KBY98" s="5"/>
      <c r="KBZ98" s="5"/>
      <c r="KCA98" s="5"/>
      <c r="KCB98" s="5"/>
      <c r="KCC98" s="5"/>
      <c r="KCD98" s="5"/>
      <c r="KCE98" s="5"/>
      <c r="KCF98" s="5"/>
      <c r="KCG98" s="5"/>
      <c r="KCH98" s="5"/>
      <c r="KCI98" s="5"/>
      <c r="KCJ98" s="5"/>
      <c r="KCK98" s="5"/>
      <c r="KCL98" s="5"/>
      <c r="KCM98" s="5"/>
      <c r="KCN98" s="5"/>
      <c r="KCO98" s="5"/>
      <c r="KCP98" s="5"/>
      <c r="KCQ98" s="5"/>
      <c r="KCR98" s="5"/>
      <c r="KCS98" s="5"/>
      <c r="KCT98" s="5"/>
      <c r="KCU98" s="5"/>
      <c r="KCV98" s="5"/>
      <c r="KCW98" s="5"/>
      <c r="KCX98" s="5"/>
      <c r="KCY98" s="5"/>
      <c r="KCZ98" s="5"/>
      <c r="KDA98" s="5"/>
      <c r="KDB98" s="5"/>
      <c r="KDC98" s="5"/>
      <c r="KDD98" s="5"/>
      <c r="KDE98" s="5"/>
      <c r="KDF98" s="5"/>
      <c r="KDG98" s="5"/>
      <c r="KDH98" s="5"/>
      <c r="KDI98" s="5"/>
      <c r="KDJ98" s="5"/>
      <c r="KDK98" s="5"/>
      <c r="KDL98" s="5"/>
      <c r="KDM98" s="5"/>
      <c r="KDN98" s="5"/>
      <c r="KDO98" s="5"/>
      <c r="KDP98" s="5"/>
      <c r="KDQ98" s="5"/>
      <c r="KDR98" s="5"/>
      <c r="KDS98" s="5"/>
      <c r="KDT98" s="5"/>
      <c r="KDU98" s="5"/>
      <c r="KDV98" s="5"/>
      <c r="KDW98" s="5"/>
      <c r="KDX98" s="5"/>
      <c r="KDY98" s="5"/>
      <c r="KDZ98" s="5"/>
      <c r="KEA98" s="5"/>
      <c r="KEB98" s="5"/>
      <c r="KEC98" s="5"/>
      <c r="KED98" s="5"/>
      <c r="KEE98" s="5"/>
      <c r="KEF98" s="5"/>
      <c r="KEG98" s="5"/>
      <c r="KEH98" s="5"/>
      <c r="KEI98" s="5"/>
      <c r="KEJ98" s="5"/>
      <c r="KEK98" s="5"/>
      <c r="KEL98" s="5"/>
      <c r="KEM98" s="5"/>
      <c r="KEN98" s="5"/>
      <c r="KEO98" s="5"/>
      <c r="KEP98" s="5"/>
      <c r="KEQ98" s="5"/>
      <c r="KER98" s="5"/>
      <c r="KES98" s="5"/>
      <c r="KET98" s="5"/>
      <c r="KEU98" s="5"/>
      <c r="KEV98" s="5"/>
      <c r="KEW98" s="5"/>
      <c r="KEX98" s="5"/>
      <c r="KEY98" s="5"/>
      <c r="KEZ98" s="5"/>
      <c r="KFA98" s="5"/>
      <c r="KFB98" s="5"/>
      <c r="KFC98" s="5"/>
      <c r="KFD98" s="5"/>
      <c r="KFE98" s="5"/>
      <c r="KFF98" s="5"/>
      <c r="KFG98" s="5"/>
      <c r="KFH98" s="5"/>
      <c r="KFI98" s="5"/>
      <c r="KFJ98" s="5"/>
      <c r="KFK98" s="5"/>
      <c r="KFL98" s="5"/>
      <c r="KFM98" s="5"/>
      <c r="KFN98" s="5"/>
      <c r="KFO98" s="5"/>
      <c r="KFP98" s="5"/>
      <c r="KFQ98" s="5"/>
      <c r="KFR98" s="5"/>
      <c r="KFS98" s="5"/>
      <c r="KFT98" s="5"/>
      <c r="KFU98" s="5"/>
      <c r="KFV98" s="5"/>
      <c r="KFW98" s="5"/>
      <c r="KFX98" s="5"/>
      <c r="KFY98" s="5"/>
      <c r="KFZ98" s="5"/>
      <c r="KGA98" s="5"/>
      <c r="KGB98" s="5"/>
      <c r="KGC98" s="5"/>
      <c r="KGD98" s="5"/>
      <c r="KGE98" s="5"/>
      <c r="KGF98" s="5"/>
      <c r="KGG98" s="5"/>
      <c r="KGH98" s="5"/>
      <c r="KGI98" s="5"/>
      <c r="KGJ98" s="5"/>
      <c r="KGK98" s="5"/>
      <c r="KGL98" s="5"/>
      <c r="KGM98" s="5"/>
      <c r="KGN98" s="5"/>
      <c r="KGO98" s="5"/>
      <c r="KGP98" s="5"/>
      <c r="KGQ98" s="5"/>
      <c r="KGR98" s="5"/>
      <c r="KGS98" s="5"/>
      <c r="KGT98" s="5"/>
      <c r="KGU98" s="5"/>
      <c r="KGV98" s="5"/>
      <c r="KGW98" s="5"/>
      <c r="KGX98" s="5"/>
      <c r="KGY98" s="5"/>
      <c r="KGZ98" s="5"/>
      <c r="KHA98" s="5"/>
      <c r="KHB98" s="5"/>
      <c r="KHC98" s="5"/>
      <c r="KHD98" s="5"/>
      <c r="KHE98" s="5"/>
      <c r="KHF98" s="5"/>
      <c r="KHG98" s="5"/>
      <c r="KHH98" s="5"/>
      <c r="KHI98" s="5"/>
      <c r="KHJ98" s="5"/>
      <c r="KHK98" s="5"/>
      <c r="KHL98" s="5"/>
      <c r="KHM98" s="5"/>
      <c r="KHN98" s="5"/>
      <c r="KHO98" s="5"/>
      <c r="KHP98" s="5"/>
      <c r="KHQ98" s="5"/>
      <c r="KHR98" s="5"/>
      <c r="KHS98" s="5"/>
      <c r="KHT98" s="5"/>
      <c r="KHU98" s="5"/>
      <c r="KHV98" s="5"/>
      <c r="KHW98" s="5"/>
      <c r="KHX98" s="5"/>
      <c r="KHY98" s="5"/>
      <c r="KHZ98" s="5"/>
      <c r="KIA98" s="5"/>
      <c r="KIB98" s="5"/>
      <c r="KIC98" s="5"/>
      <c r="KID98" s="5"/>
      <c r="KIE98" s="5"/>
      <c r="KIF98" s="5"/>
      <c r="KIG98" s="5"/>
      <c r="KIH98" s="5"/>
      <c r="KII98" s="5"/>
      <c r="KIJ98" s="5"/>
      <c r="KIK98" s="5"/>
      <c r="KIL98" s="5"/>
      <c r="KIM98" s="5"/>
      <c r="KIN98" s="5"/>
      <c r="KIO98" s="5"/>
      <c r="KIP98" s="5"/>
      <c r="KIQ98" s="5"/>
      <c r="KIR98" s="5"/>
      <c r="KIS98" s="5"/>
      <c r="KIT98" s="5"/>
      <c r="KIU98" s="5"/>
      <c r="KIV98" s="5"/>
      <c r="KIW98" s="5"/>
      <c r="KIX98" s="5"/>
      <c r="KIY98" s="5"/>
      <c r="KIZ98" s="5"/>
      <c r="KJA98" s="5"/>
      <c r="KJB98" s="5"/>
      <c r="KJC98" s="5"/>
      <c r="KJD98" s="5"/>
      <c r="KJE98" s="5"/>
      <c r="KJF98" s="5"/>
      <c r="KJG98" s="5"/>
      <c r="KJH98" s="5"/>
      <c r="KJI98" s="5"/>
      <c r="KJJ98" s="5"/>
      <c r="KJK98" s="5"/>
      <c r="KJL98" s="5"/>
      <c r="KJM98" s="5"/>
      <c r="KJN98" s="5"/>
      <c r="KJO98" s="5"/>
      <c r="KJP98" s="5"/>
      <c r="KJQ98" s="5"/>
      <c r="KJR98" s="5"/>
      <c r="KJS98" s="5"/>
      <c r="KJT98" s="5"/>
      <c r="KJU98" s="5"/>
      <c r="KJV98" s="5"/>
      <c r="KJW98" s="5"/>
      <c r="KJX98" s="5"/>
      <c r="KJY98" s="5"/>
      <c r="KJZ98" s="5"/>
      <c r="KKA98" s="5"/>
      <c r="KKB98" s="5"/>
      <c r="KKC98" s="5"/>
      <c r="KKD98" s="5"/>
      <c r="KKE98" s="5"/>
      <c r="KKF98" s="5"/>
      <c r="KKG98" s="5"/>
      <c r="KKH98" s="5"/>
      <c r="KKI98" s="5"/>
      <c r="KKJ98" s="5"/>
      <c r="KKK98" s="5"/>
      <c r="KKL98" s="5"/>
      <c r="KKM98" s="5"/>
      <c r="KKN98" s="5"/>
      <c r="KKO98" s="5"/>
      <c r="KKP98" s="5"/>
      <c r="KKQ98" s="5"/>
      <c r="KKR98" s="5"/>
      <c r="KKS98" s="5"/>
      <c r="KKT98" s="5"/>
      <c r="KKU98" s="5"/>
      <c r="KKV98" s="5"/>
      <c r="KKW98" s="5"/>
      <c r="KKX98" s="5"/>
      <c r="KKY98" s="5"/>
      <c r="KKZ98" s="5"/>
      <c r="KLA98" s="5"/>
      <c r="KLB98" s="5"/>
      <c r="KLC98" s="5"/>
      <c r="KLD98" s="5"/>
      <c r="KLE98" s="5"/>
      <c r="KLF98" s="5"/>
      <c r="KLG98" s="5"/>
      <c r="KLH98" s="5"/>
      <c r="KLI98" s="5"/>
      <c r="KLJ98" s="5"/>
      <c r="KLK98" s="5"/>
      <c r="KLL98" s="5"/>
      <c r="KLM98" s="5"/>
      <c r="KLN98" s="5"/>
      <c r="KLO98" s="5"/>
      <c r="KLP98" s="5"/>
      <c r="KLQ98" s="5"/>
      <c r="KLR98" s="5"/>
      <c r="KLS98" s="5"/>
      <c r="KLT98" s="5"/>
      <c r="KLU98" s="5"/>
      <c r="KLV98" s="5"/>
      <c r="KLW98" s="5"/>
      <c r="KLX98" s="5"/>
      <c r="KLY98" s="5"/>
      <c r="KLZ98" s="5"/>
      <c r="KMA98" s="5"/>
      <c r="KMB98" s="5"/>
      <c r="KMC98" s="5"/>
      <c r="KMD98" s="5"/>
      <c r="KME98" s="5"/>
      <c r="KMF98" s="5"/>
      <c r="KMG98" s="5"/>
      <c r="KMH98" s="5"/>
      <c r="KMI98" s="5"/>
      <c r="KMJ98" s="5"/>
      <c r="KMK98" s="5"/>
      <c r="KML98" s="5"/>
      <c r="KMM98" s="5"/>
      <c r="KMN98" s="5"/>
      <c r="KMO98" s="5"/>
      <c r="KMP98" s="5"/>
      <c r="KMQ98" s="5"/>
      <c r="KMR98" s="5"/>
      <c r="KMS98" s="5"/>
      <c r="KMT98" s="5"/>
      <c r="KMU98" s="5"/>
      <c r="KMV98" s="5"/>
      <c r="KMW98" s="5"/>
      <c r="KMX98" s="5"/>
      <c r="KMY98" s="5"/>
      <c r="KMZ98" s="5"/>
      <c r="KNA98" s="5"/>
      <c r="KNB98" s="5"/>
      <c r="KNC98" s="5"/>
      <c r="KND98" s="5"/>
      <c r="KNE98" s="5"/>
      <c r="KNF98" s="5"/>
      <c r="KNG98" s="5"/>
      <c r="KNH98" s="5"/>
      <c r="KNI98" s="5"/>
      <c r="KNJ98" s="5"/>
      <c r="KNK98" s="5"/>
      <c r="KNL98" s="5"/>
      <c r="KNM98" s="5"/>
      <c r="KNN98" s="5"/>
      <c r="KNO98" s="5"/>
      <c r="KNP98" s="5"/>
      <c r="KNQ98" s="5"/>
      <c r="KNR98" s="5"/>
      <c r="KNS98" s="5"/>
      <c r="KNT98" s="5"/>
      <c r="KNU98" s="5"/>
      <c r="KNV98" s="5"/>
      <c r="KNW98" s="5"/>
      <c r="KNX98" s="5"/>
      <c r="KNY98" s="5"/>
      <c r="KNZ98" s="5"/>
      <c r="KOA98" s="5"/>
      <c r="KOB98" s="5"/>
      <c r="KOC98" s="5"/>
      <c r="KOD98" s="5"/>
      <c r="KOE98" s="5"/>
      <c r="KOF98" s="5"/>
      <c r="KOG98" s="5"/>
      <c r="KOH98" s="5"/>
      <c r="KOI98" s="5"/>
      <c r="KOJ98" s="5"/>
      <c r="KOK98" s="5"/>
      <c r="KOL98" s="5"/>
      <c r="KOM98" s="5"/>
      <c r="KON98" s="5"/>
      <c r="KOO98" s="5"/>
      <c r="KOP98" s="5"/>
      <c r="KOQ98" s="5"/>
      <c r="KOR98" s="5"/>
      <c r="KOS98" s="5"/>
      <c r="KOT98" s="5"/>
      <c r="KOU98" s="5"/>
      <c r="KOV98" s="5"/>
      <c r="KOW98" s="5"/>
      <c r="KOX98" s="5"/>
      <c r="KOY98" s="5"/>
      <c r="KOZ98" s="5"/>
      <c r="KPA98" s="5"/>
      <c r="KPB98" s="5"/>
      <c r="KPC98" s="5"/>
      <c r="KPD98" s="5"/>
      <c r="KPE98" s="5"/>
      <c r="KPF98" s="5"/>
      <c r="KPG98" s="5"/>
      <c r="KPH98" s="5"/>
      <c r="KPI98" s="5"/>
      <c r="KPJ98" s="5"/>
      <c r="KPK98" s="5"/>
      <c r="KPL98" s="5"/>
      <c r="KPM98" s="5"/>
      <c r="KPN98" s="5"/>
      <c r="KPO98" s="5"/>
      <c r="KPP98" s="5"/>
      <c r="KPQ98" s="5"/>
      <c r="KPR98" s="5"/>
      <c r="KPS98" s="5"/>
      <c r="KPT98" s="5"/>
      <c r="KPU98" s="5"/>
      <c r="KPV98" s="5"/>
      <c r="KPW98" s="5"/>
      <c r="KPX98" s="5"/>
      <c r="KPY98" s="5"/>
      <c r="KPZ98" s="5"/>
      <c r="KQA98" s="5"/>
      <c r="KQB98" s="5"/>
      <c r="KQC98" s="5"/>
      <c r="KQD98" s="5"/>
      <c r="KQE98" s="5"/>
      <c r="KQF98" s="5"/>
      <c r="KQG98" s="5"/>
      <c r="KQH98" s="5"/>
      <c r="KQI98" s="5"/>
      <c r="KQJ98" s="5"/>
      <c r="KQK98" s="5"/>
      <c r="KQL98" s="5"/>
      <c r="KQM98" s="5"/>
      <c r="KQN98" s="5"/>
      <c r="KQO98" s="5"/>
      <c r="KQP98" s="5"/>
      <c r="KQQ98" s="5"/>
      <c r="KQR98" s="5"/>
      <c r="KQS98" s="5"/>
      <c r="KQT98" s="5"/>
      <c r="KQU98" s="5"/>
      <c r="KQV98" s="5"/>
      <c r="KQW98" s="5"/>
      <c r="KQX98" s="5"/>
      <c r="KQY98" s="5"/>
      <c r="KQZ98" s="5"/>
      <c r="KRA98" s="5"/>
      <c r="KRB98" s="5"/>
      <c r="KRC98" s="5"/>
      <c r="KRD98" s="5"/>
      <c r="KRE98" s="5"/>
      <c r="KRF98" s="5"/>
      <c r="KRG98" s="5"/>
      <c r="KRH98" s="5"/>
      <c r="KRI98" s="5"/>
      <c r="KRJ98" s="5"/>
      <c r="KRK98" s="5"/>
      <c r="KRL98" s="5"/>
      <c r="KRM98" s="5"/>
      <c r="KRN98" s="5"/>
      <c r="KRO98" s="5"/>
      <c r="KRP98" s="5"/>
      <c r="KRQ98" s="5"/>
      <c r="KRR98" s="5"/>
      <c r="KRS98" s="5"/>
      <c r="KRT98" s="5"/>
      <c r="KRU98" s="5"/>
      <c r="KRV98" s="5"/>
      <c r="KRW98" s="5"/>
      <c r="KRX98" s="5"/>
      <c r="KRY98" s="5"/>
      <c r="KRZ98" s="5"/>
      <c r="KSA98" s="5"/>
      <c r="KSB98" s="5"/>
      <c r="KSC98" s="5"/>
      <c r="KSD98" s="5"/>
      <c r="KSE98" s="5"/>
      <c r="KSF98" s="5"/>
      <c r="KSG98" s="5"/>
      <c r="KSH98" s="5"/>
      <c r="KSI98" s="5"/>
      <c r="KSJ98" s="5"/>
      <c r="KSK98" s="5"/>
      <c r="KSL98" s="5"/>
      <c r="KSM98" s="5"/>
      <c r="KSN98" s="5"/>
      <c r="KSO98" s="5"/>
      <c r="KSP98" s="5"/>
      <c r="KSQ98" s="5"/>
      <c r="KSR98" s="5"/>
      <c r="KSS98" s="5"/>
      <c r="KST98" s="5"/>
      <c r="KSU98" s="5"/>
      <c r="KSV98" s="5"/>
      <c r="KSW98" s="5"/>
      <c r="KSX98" s="5"/>
      <c r="KSY98" s="5"/>
      <c r="KSZ98" s="5"/>
      <c r="KTA98" s="5"/>
      <c r="KTB98" s="5"/>
      <c r="KTC98" s="5"/>
      <c r="KTD98" s="5"/>
      <c r="KTE98" s="5"/>
      <c r="KTF98" s="5"/>
      <c r="KTG98" s="5"/>
      <c r="KTH98" s="5"/>
      <c r="KTI98" s="5"/>
      <c r="KTJ98" s="5"/>
      <c r="KTK98" s="5"/>
      <c r="KTL98" s="5"/>
      <c r="KTM98" s="5"/>
      <c r="KTN98" s="5"/>
      <c r="KTO98" s="5"/>
      <c r="KTP98" s="5"/>
      <c r="KTQ98" s="5"/>
      <c r="KTR98" s="5"/>
      <c r="KTS98" s="5"/>
      <c r="KTT98" s="5"/>
      <c r="KTU98" s="5"/>
      <c r="KTV98" s="5"/>
      <c r="KTW98" s="5"/>
      <c r="KTX98" s="5"/>
      <c r="KTY98" s="5"/>
      <c r="KTZ98" s="5"/>
      <c r="KUA98" s="5"/>
      <c r="KUB98" s="5"/>
      <c r="KUC98" s="5"/>
      <c r="KUD98" s="5"/>
      <c r="KUE98" s="5"/>
      <c r="KUF98" s="5"/>
      <c r="KUG98" s="5"/>
      <c r="KUH98" s="5"/>
      <c r="KUI98" s="5"/>
      <c r="KUJ98" s="5"/>
      <c r="KUK98" s="5"/>
      <c r="KUL98" s="5"/>
      <c r="KUM98" s="5"/>
      <c r="KUN98" s="5"/>
      <c r="KUO98" s="5"/>
      <c r="KUP98" s="5"/>
      <c r="KUQ98" s="5"/>
      <c r="KUR98" s="5"/>
      <c r="KUS98" s="5"/>
      <c r="KUT98" s="5"/>
      <c r="KUU98" s="5"/>
      <c r="KUV98" s="5"/>
      <c r="KUW98" s="5"/>
      <c r="KUX98" s="5"/>
      <c r="KUY98" s="5"/>
      <c r="KUZ98" s="5"/>
      <c r="KVA98" s="5"/>
      <c r="KVB98" s="5"/>
      <c r="KVC98" s="5"/>
      <c r="KVD98" s="5"/>
      <c r="KVE98" s="5"/>
      <c r="KVF98" s="5"/>
      <c r="KVG98" s="5"/>
      <c r="KVH98" s="5"/>
      <c r="KVI98" s="5"/>
      <c r="KVJ98" s="5"/>
      <c r="KVK98" s="5"/>
      <c r="KVL98" s="5"/>
      <c r="KVM98" s="5"/>
      <c r="KVN98" s="5"/>
      <c r="KVO98" s="5"/>
      <c r="KVP98" s="5"/>
      <c r="KVQ98" s="5"/>
      <c r="KVR98" s="5"/>
      <c r="KVS98" s="5"/>
      <c r="KVT98" s="5"/>
      <c r="KVU98" s="5"/>
      <c r="KVV98" s="5"/>
      <c r="KVW98" s="5"/>
      <c r="KVX98" s="5"/>
      <c r="KVY98" s="5"/>
      <c r="KVZ98" s="5"/>
      <c r="KWA98" s="5"/>
      <c r="KWB98" s="5"/>
      <c r="KWC98" s="5"/>
      <c r="KWD98" s="5"/>
      <c r="KWE98" s="5"/>
      <c r="KWF98" s="5"/>
      <c r="KWG98" s="5"/>
      <c r="KWH98" s="5"/>
      <c r="KWI98" s="5"/>
      <c r="KWJ98" s="5"/>
      <c r="KWK98" s="5"/>
      <c r="KWL98" s="5"/>
      <c r="KWM98" s="5"/>
      <c r="KWN98" s="5"/>
      <c r="KWO98" s="5"/>
      <c r="KWP98" s="5"/>
      <c r="KWQ98" s="5"/>
      <c r="KWR98" s="5"/>
      <c r="KWS98" s="5"/>
      <c r="KWT98" s="5"/>
      <c r="KWU98" s="5"/>
      <c r="KWV98" s="5"/>
      <c r="KWW98" s="5"/>
      <c r="KWX98" s="5"/>
      <c r="KWY98" s="5"/>
      <c r="KWZ98" s="5"/>
      <c r="KXA98" s="5"/>
      <c r="KXB98" s="5"/>
      <c r="KXC98" s="5"/>
      <c r="KXD98" s="5"/>
      <c r="KXE98" s="5"/>
      <c r="KXF98" s="5"/>
      <c r="KXG98" s="5"/>
      <c r="KXH98" s="5"/>
      <c r="KXI98" s="5"/>
      <c r="KXJ98" s="5"/>
      <c r="KXK98" s="5"/>
      <c r="KXL98" s="5"/>
      <c r="KXM98" s="5"/>
      <c r="KXN98" s="5"/>
      <c r="KXO98" s="5"/>
      <c r="KXP98" s="5"/>
      <c r="KXQ98" s="5"/>
      <c r="KXR98" s="5"/>
      <c r="KXS98" s="5"/>
      <c r="KXT98" s="5"/>
      <c r="KXU98" s="5"/>
      <c r="KXV98" s="5"/>
      <c r="KXW98" s="5"/>
      <c r="KXX98" s="5"/>
      <c r="KXY98" s="5"/>
      <c r="KXZ98" s="5"/>
      <c r="KYA98" s="5"/>
      <c r="KYB98" s="5"/>
      <c r="KYC98" s="5"/>
      <c r="KYD98" s="5"/>
      <c r="KYE98" s="5"/>
      <c r="KYF98" s="5"/>
      <c r="KYG98" s="5"/>
      <c r="KYH98" s="5"/>
      <c r="KYI98" s="5"/>
      <c r="KYJ98" s="5"/>
      <c r="KYK98" s="5"/>
      <c r="KYL98" s="5"/>
      <c r="KYM98" s="5"/>
      <c r="KYN98" s="5"/>
      <c r="KYO98" s="5"/>
      <c r="KYP98" s="5"/>
      <c r="KYQ98" s="5"/>
      <c r="KYR98" s="5"/>
      <c r="KYS98" s="5"/>
      <c r="KYT98" s="5"/>
      <c r="KYU98" s="5"/>
      <c r="KYV98" s="5"/>
      <c r="KYW98" s="5"/>
      <c r="KYX98" s="5"/>
      <c r="KYY98" s="5"/>
      <c r="KYZ98" s="5"/>
      <c r="KZA98" s="5"/>
      <c r="KZB98" s="5"/>
      <c r="KZC98" s="5"/>
      <c r="KZD98" s="5"/>
      <c r="KZE98" s="5"/>
      <c r="KZF98" s="5"/>
      <c r="KZG98" s="5"/>
      <c r="KZH98" s="5"/>
      <c r="KZI98" s="5"/>
      <c r="KZJ98" s="5"/>
      <c r="KZK98" s="5"/>
      <c r="KZL98" s="5"/>
      <c r="KZM98" s="5"/>
      <c r="KZN98" s="5"/>
      <c r="KZO98" s="5"/>
      <c r="KZP98" s="5"/>
      <c r="KZQ98" s="5"/>
      <c r="KZR98" s="5"/>
      <c r="KZS98" s="5"/>
      <c r="KZT98" s="5"/>
      <c r="KZU98" s="5"/>
      <c r="KZV98" s="5"/>
      <c r="KZW98" s="5"/>
      <c r="KZX98" s="5"/>
      <c r="KZY98" s="5"/>
      <c r="KZZ98" s="5"/>
      <c r="LAA98" s="5"/>
      <c r="LAB98" s="5"/>
      <c r="LAC98" s="5"/>
      <c r="LAD98" s="5"/>
      <c r="LAE98" s="5"/>
      <c r="LAF98" s="5"/>
      <c r="LAG98" s="5"/>
      <c r="LAH98" s="5"/>
      <c r="LAI98" s="5"/>
      <c r="LAJ98" s="5"/>
      <c r="LAK98" s="5"/>
      <c r="LAL98" s="5"/>
      <c r="LAM98" s="5"/>
      <c r="LAN98" s="5"/>
      <c r="LAO98" s="5"/>
      <c r="LAP98" s="5"/>
      <c r="LAQ98" s="5"/>
      <c r="LAR98" s="5"/>
      <c r="LAS98" s="5"/>
      <c r="LAT98" s="5"/>
      <c r="LAU98" s="5"/>
      <c r="LAV98" s="5"/>
      <c r="LAW98" s="5"/>
      <c r="LAX98" s="5"/>
      <c r="LAY98" s="5"/>
      <c r="LAZ98" s="5"/>
      <c r="LBA98" s="5"/>
      <c r="LBB98" s="5"/>
      <c r="LBC98" s="5"/>
      <c r="LBD98" s="5"/>
      <c r="LBE98" s="5"/>
      <c r="LBF98" s="5"/>
      <c r="LBG98" s="5"/>
      <c r="LBH98" s="5"/>
      <c r="LBI98" s="5"/>
      <c r="LBJ98" s="5"/>
      <c r="LBK98" s="5"/>
      <c r="LBL98" s="5"/>
      <c r="LBM98" s="5"/>
      <c r="LBN98" s="5"/>
      <c r="LBO98" s="5"/>
      <c r="LBP98" s="5"/>
      <c r="LBQ98" s="5"/>
      <c r="LBR98" s="5"/>
      <c r="LBS98" s="5"/>
      <c r="LBT98" s="5"/>
      <c r="LBU98" s="5"/>
      <c r="LBV98" s="5"/>
      <c r="LBW98" s="5"/>
      <c r="LBX98" s="5"/>
      <c r="LBY98" s="5"/>
      <c r="LBZ98" s="5"/>
      <c r="LCA98" s="5"/>
      <c r="LCB98" s="5"/>
      <c r="LCC98" s="5"/>
      <c r="LCD98" s="5"/>
      <c r="LCE98" s="5"/>
      <c r="LCF98" s="5"/>
      <c r="LCG98" s="5"/>
      <c r="LCH98" s="5"/>
      <c r="LCI98" s="5"/>
      <c r="LCJ98" s="5"/>
      <c r="LCK98" s="5"/>
      <c r="LCL98" s="5"/>
      <c r="LCM98" s="5"/>
      <c r="LCN98" s="5"/>
      <c r="LCO98" s="5"/>
      <c r="LCP98" s="5"/>
      <c r="LCQ98" s="5"/>
      <c r="LCR98" s="5"/>
      <c r="LCS98" s="5"/>
      <c r="LCT98" s="5"/>
      <c r="LCU98" s="5"/>
      <c r="LCV98" s="5"/>
      <c r="LCW98" s="5"/>
      <c r="LCX98" s="5"/>
      <c r="LCY98" s="5"/>
      <c r="LCZ98" s="5"/>
      <c r="LDA98" s="5"/>
      <c r="LDB98" s="5"/>
      <c r="LDC98" s="5"/>
      <c r="LDD98" s="5"/>
      <c r="LDE98" s="5"/>
      <c r="LDF98" s="5"/>
      <c r="LDG98" s="5"/>
      <c r="LDH98" s="5"/>
      <c r="LDI98" s="5"/>
      <c r="LDJ98" s="5"/>
      <c r="LDK98" s="5"/>
      <c r="LDL98" s="5"/>
      <c r="LDM98" s="5"/>
      <c r="LDN98" s="5"/>
      <c r="LDO98" s="5"/>
      <c r="LDP98" s="5"/>
      <c r="LDQ98" s="5"/>
      <c r="LDR98" s="5"/>
      <c r="LDS98" s="5"/>
      <c r="LDT98" s="5"/>
      <c r="LDU98" s="5"/>
      <c r="LDV98" s="5"/>
      <c r="LDW98" s="5"/>
      <c r="LDX98" s="5"/>
      <c r="LDY98" s="5"/>
      <c r="LDZ98" s="5"/>
      <c r="LEA98" s="5"/>
      <c r="LEB98" s="5"/>
      <c r="LEC98" s="5"/>
      <c r="LED98" s="5"/>
      <c r="LEE98" s="5"/>
      <c r="LEF98" s="5"/>
      <c r="LEG98" s="5"/>
      <c r="LEH98" s="5"/>
      <c r="LEI98" s="5"/>
      <c r="LEJ98" s="5"/>
      <c r="LEK98" s="5"/>
      <c r="LEL98" s="5"/>
      <c r="LEM98" s="5"/>
      <c r="LEN98" s="5"/>
      <c r="LEO98" s="5"/>
      <c r="LEP98" s="5"/>
      <c r="LEQ98" s="5"/>
      <c r="LER98" s="5"/>
      <c r="LES98" s="5"/>
      <c r="LET98" s="5"/>
      <c r="LEU98" s="5"/>
      <c r="LEV98" s="5"/>
      <c r="LEW98" s="5"/>
      <c r="LEX98" s="5"/>
      <c r="LEY98" s="5"/>
      <c r="LEZ98" s="5"/>
      <c r="LFA98" s="5"/>
      <c r="LFB98" s="5"/>
      <c r="LFC98" s="5"/>
      <c r="LFD98" s="5"/>
      <c r="LFE98" s="5"/>
      <c r="LFF98" s="5"/>
      <c r="LFG98" s="5"/>
      <c r="LFH98" s="5"/>
      <c r="LFI98" s="5"/>
      <c r="LFJ98" s="5"/>
      <c r="LFK98" s="5"/>
      <c r="LFL98" s="5"/>
      <c r="LFM98" s="5"/>
      <c r="LFN98" s="5"/>
      <c r="LFO98" s="5"/>
      <c r="LFP98" s="5"/>
      <c r="LFQ98" s="5"/>
      <c r="LFR98" s="5"/>
      <c r="LFS98" s="5"/>
      <c r="LFT98" s="5"/>
      <c r="LFU98" s="5"/>
      <c r="LFV98" s="5"/>
      <c r="LFW98" s="5"/>
      <c r="LFX98" s="5"/>
      <c r="LFY98" s="5"/>
      <c r="LFZ98" s="5"/>
      <c r="LGA98" s="5"/>
      <c r="LGB98" s="5"/>
      <c r="LGC98" s="5"/>
      <c r="LGD98" s="5"/>
      <c r="LGE98" s="5"/>
      <c r="LGF98" s="5"/>
      <c r="LGG98" s="5"/>
      <c r="LGH98" s="5"/>
      <c r="LGI98" s="5"/>
      <c r="LGJ98" s="5"/>
      <c r="LGK98" s="5"/>
      <c r="LGL98" s="5"/>
      <c r="LGM98" s="5"/>
      <c r="LGN98" s="5"/>
      <c r="LGO98" s="5"/>
      <c r="LGP98" s="5"/>
      <c r="LGQ98" s="5"/>
      <c r="LGR98" s="5"/>
      <c r="LGS98" s="5"/>
      <c r="LGT98" s="5"/>
      <c r="LGU98" s="5"/>
      <c r="LGV98" s="5"/>
      <c r="LGW98" s="5"/>
      <c r="LGX98" s="5"/>
      <c r="LGY98" s="5"/>
      <c r="LGZ98" s="5"/>
      <c r="LHA98" s="5"/>
      <c r="LHB98" s="5"/>
      <c r="LHC98" s="5"/>
      <c r="LHD98" s="5"/>
      <c r="LHE98" s="5"/>
      <c r="LHF98" s="5"/>
      <c r="LHG98" s="5"/>
      <c r="LHH98" s="5"/>
      <c r="LHI98" s="5"/>
      <c r="LHJ98" s="5"/>
      <c r="LHK98" s="5"/>
      <c r="LHL98" s="5"/>
      <c r="LHM98" s="5"/>
      <c r="LHN98" s="5"/>
      <c r="LHO98" s="5"/>
      <c r="LHP98" s="5"/>
      <c r="LHQ98" s="5"/>
      <c r="LHR98" s="5"/>
      <c r="LHS98" s="5"/>
      <c r="LHT98" s="5"/>
      <c r="LHU98" s="5"/>
      <c r="LHV98" s="5"/>
      <c r="LHW98" s="5"/>
      <c r="LHX98" s="5"/>
      <c r="LHY98" s="5"/>
      <c r="LHZ98" s="5"/>
      <c r="LIA98" s="5"/>
      <c r="LIB98" s="5"/>
      <c r="LIC98" s="5"/>
      <c r="LID98" s="5"/>
      <c r="LIE98" s="5"/>
      <c r="LIF98" s="5"/>
      <c r="LIG98" s="5"/>
      <c r="LIH98" s="5"/>
      <c r="LII98" s="5"/>
      <c r="LIJ98" s="5"/>
      <c r="LIK98" s="5"/>
      <c r="LIL98" s="5"/>
      <c r="LIM98" s="5"/>
      <c r="LIN98" s="5"/>
      <c r="LIO98" s="5"/>
      <c r="LIP98" s="5"/>
      <c r="LIQ98" s="5"/>
      <c r="LIR98" s="5"/>
      <c r="LIS98" s="5"/>
      <c r="LIT98" s="5"/>
      <c r="LIU98" s="5"/>
      <c r="LIV98" s="5"/>
      <c r="LIW98" s="5"/>
      <c r="LIX98" s="5"/>
      <c r="LIY98" s="5"/>
      <c r="LIZ98" s="5"/>
      <c r="LJA98" s="5"/>
      <c r="LJB98" s="5"/>
      <c r="LJC98" s="5"/>
      <c r="LJD98" s="5"/>
      <c r="LJE98" s="5"/>
      <c r="LJF98" s="5"/>
      <c r="LJG98" s="5"/>
      <c r="LJH98" s="5"/>
      <c r="LJI98" s="5"/>
      <c r="LJJ98" s="5"/>
      <c r="LJK98" s="5"/>
      <c r="LJL98" s="5"/>
      <c r="LJM98" s="5"/>
      <c r="LJN98" s="5"/>
      <c r="LJO98" s="5"/>
      <c r="LJP98" s="5"/>
      <c r="LJQ98" s="5"/>
      <c r="LJR98" s="5"/>
      <c r="LJS98" s="5"/>
      <c r="LJT98" s="5"/>
      <c r="LJU98" s="5"/>
      <c r="LJV98" s="5"/>
      <c r="LJW98" s="5"/>
      <c r="LJX98" s="5"/>
      <c r="LJY98" s="5"/>
      <c r="LJZ98" s="5"/>
      <c r="LKA98" s="5"/>
      <c r="LKB98" s="5"/>
      <c r="LKC98" s="5"/>
      <c r="LKD98" s="5"/>
      <c r="LKE98" s="5"/>
      <c r="LKF98" s="5"/>
      <c r="LKG98" s="5"/>
      <c r="LKH98" s="5"/>
      <c r="LKI98" s="5"/>
      <c r="LKJ98" s="5"/>
      <c r="LKK98" s="5"/>
      <c r="LKL98" s="5"/>
      <c r="LKM98" s="5"/>
      <c r="LKN98" s="5"/>
      <c r="LKO98" s="5"/>
      <c r="LKP98" s="5"/>
      <c r="LKQ98" s="5"/>
      <c r="LKR98" s="5"/>
      <c r="LKS98" s="5"/>
      <c r="LKT98" s="5"/>
      <c r="LKU98" s="5"/>
      <c r="LKV98" s="5"/>
      <c r="LKW98" s="5"/>
      <c r="LKX98" s="5"/>
      <c r="LKY98" s="5"/>
      <c r="LKZ98" s="5"/>
      <c r="LLA98" s="5"/>
      <c r="LLB98" s="5"/>
      <c r="LLC98" s="5"/>
      <c r="LLD98" s="5"/>
      <c r="LLE98" s="5"/>
      <c r="LLF98" s="5"/>
      <c r="LLG98" s="5"/>
      <c r="LLH98" s="5"/>
      <c r="LLI98" s="5"/>
      <c r="LLJ98" s="5"/>
      <c r="LLK98" s="5"/>
      <c r="LLL98" s="5"/>
      <c r="LLM98" s="5"/>
      <c r="LLN98" s="5"/>
      <c r="LLO98" s="5"/>
      <c r="LLP98" s="5"/>
      <c r="LLQ98" s="5"/>
      <c r="LLR98" s="5"/>
      <c r="LLS98" s="5"/>
      <c r="LLT98" s="5"/>
      <c r="LLU98" s="5"/>
      <c r="LLV98" s="5"/>
      <c r="LLW98" s="5"/>
      <c r="LLX98" s="5"/>
      <c r="LLY98" s="5"/>
      <c r="LLZ98" s="5"/>
      <c r="LMA98" s="5"/>
      <c r="LMB98" s="5"/>
      <c r="LMC98" s="5"/>
      <c r="LMD98" s="5"/>
      <c r="LME98" s="5"/>
      <c r="LMF98" s="5"/>
      <c r="LMG98" s="5"/>
      <c r="LMH98" s="5"/>
      <c r="LMI98" s="5"/>
      <c r="LMJ98" s="5"/>
      <c r="LMK98" s="5"/>
      <c r="LML98" s="5"/>
      <c r="LMM98" s="5"/>
      <c r="LMN98" s="5"/>
      <c r="LMO98" s="5"/>
      <c r="LMP98" s="5"/>
      <c r="LMQ98" s="5"/>
      <c r="LMR98" s="5"/>
      <c r="LMS98" s="5"/>
      <c r="LMT98" s="5"/>
      <c r="LMU98" s="5"/>
      <c r="LMV98" s="5"/>
      <c r="LMW98" s="5"/>
      <c r="LMX98" s="5"/>
      <c r="LMY98" s="5"/>
      <c r="LMZ98" s="5"/>
      <c r="LNA98" s="5"/>
      <c r="LNB98" s="5"/>
      <c r="LNC98" s="5"/>
      <c r="LND98" s="5"/>
      <c r="LNE98" s="5"/>
      <c r="LNF98" s="5"/>
      <c r="LNG98" s="5"/>
      <c r="LNH98" s="5"/>
      <c r="LNI98" s="5"/>
      <c r="LNJ98" s="5"/>
      <c r="LNK98" s="5"/>
      <c r="LNL98" s="5"/>
      <c r="LNM98" s="5"/>
      <c r="LNN98" s="5"/>
      <c r="LNO98" s="5"/>
      <c r="LNP98" s="5"/>
      <c r="LNQ98" s="5"/>
      <c r="LNR98" s="5"/>
      <c r="LNS98" s="5"/>
      <c r="LNT98" s="5"/>
      <c r="LNU98" s="5"/>
      <c r="LNV98" s="5"/>
      <c r="LNW98" s="5"/>
      <c r="LNX98" s="5"/>
      <c r="LNY98" s="5"/>
      <c r="LNZ98" s="5"/>
      <c r="LOA98" s="5"/>
      <c r="LOB98" s="5"/>
      <c r="LOC98" s="5"/>
      <c r="LOD98" s="5"/>
      <c r="LOE98" s="5"/>
      <c r="LOF98" s="5"/>
      <c r="LOG98" s="5"/>
      <c r="LOH98" s="5"/>
      <c r="LOI98" s="5"/>
      <c r="LOJ98" s="5"/>
      <c r="LOK98" s="5"/>
      <c r="LOL98" s="5"/>
      <c r="LOM98" s="5"/>
      <c r="LON98" s="5"/>
      <c r="LOO98" s="5"/>
      <c r="LOP98" s="5"/>
      <c r="LOQ98" s="5"/>
      <c r="LOR98" s="5"/>
      <c r="LOS98" s="5"/>
      <c r="LOT98" s="5"/>
      <c r="LOU98" s="5"/>
      <c r="LOV98" s="5"/>
      <c r="LOW98" s="5"/>
      <c r="LOX98" s="5"/>
      <c r="LOY98" s="5"/>
      <c r="LOZ98" s="5"/>
      <c r="LPA98" s="5"/>
      <c r="LPB98" s="5"/>
      <c r="LPC98" s="5"/>
      <c r="LPD98" s="5"/>
      <c r="LPE98" s="5"/>
      <c r="LPF98" s="5"/>
      <c r="LPG98" s="5"/>
      <c r="LPH98" s="5"/>
      <c r="LPI98" s="5"/>
      <c r="LPJ98" s="5"/>
      <c r="LPK98" s="5"/>
      <c r="LPL98" s="5"/>
      <c r="LPM98" s="5"/>
      <c r="LPN98" s="5"/>
      <c r="LPO98" s="5"/>
      <c r="LPP98" s="5"/>
      <c r="LPQ98" s="5"/>
      <c r="LPR98" s="5"/>
      <c r="LPS98" s="5"/>
      <c r="LPT98" s="5"/>
      <c r="LPU98" s="5"/>
      <c r="LPV98" s="5"/>
      <c r="LPW98" s="5"/>
      <c r="LPX98" s="5"/>
      <c r="LPY98" s="5"/>
      <c r="LPZ98" s="5"/>
      <c r="LQA98" s="5"/>
      <c r="LQB98" s="5"/>
      <c r="LQC98" s="5"/>
      <c r="LQD98" s="5"/>
      <c r="LQE98" s="5"/>
      <c r="LQF98" s="5"/>
      <c r="LQG98" s="5"/>
      <c r="LQH98" s="5"/>
      <c r="LQI98" s="5"/>
      <c r="LQJ98" s="5"/>
      <c r="LQK98" s="5"/>
      <c r="LQL98" s="5"/>
      <c r="LQM98" s="5"/>
      <c r="LQN98" s="5"/>
      <c r="LQO98" s="5"/>
      <c r="LQP98" s="5"/>
      <c r="LQQ98" s="5"/>
      <c r="LQR98" s="5"/>
      <c r="LQS98" s="5"/>
      <c r="LQT98" s="5"/>
      <c r="LQU98" s="5"/>
      <c r="LQV98" s="5"/>
      <c r="LQW98" s="5"/>
      <c r="LQX98" s="5"/>
      <c r="LQY98" s="5"/>
      <c r="LQZ98" s="5"/>
      <c r="LRA98" s="5"/>
      <c r="LRB98" s="5"/>
      <c r="LRC98" s="5"/>
      <c r="LRD98" s="5"/>
      <c r="LRE98" s="5"/>
      <c r="LRF98" s="5"/>
      <c r="LRG98" s="5"/>
      <c r="LRH98" s="5"/>
      <c r="LRI98" s="5"/>
      <c r="LRJ98" s="5"/>
      <c r="LRK98" s="5"/>
      <c r="LRL98" s="5"/>
      <c r="LRM98" s="5"/>
      <c r="LRN98" s="5"/>
      <c r="LRO98" s="5"/>
      <c r="LRP98" s="5"/>
      <c r="LRQ98" s="5"/>
      <c r="LRR98" s="5"/>
      <c r="LRS98" s="5"/>
      <c r="LRT98" s="5"/>
      <c r="LRU98" s="5"/>
      <c r="LRV98" s="5"/>
      <c r="LRW98" s="5"/>
      <c r="LRX98" s="5"/>
      <c r="LRY98" s="5"/>
      <c r="LRZ98" s="5"/>
      <c r="LSA98" s="5"/>
      <c r="LSB98" s="5"/>
      <c r="LSC98" s="5"/>
      <c r="LSD98" s="5"/>
      <c r="LSE98" s="5"/>
      <c r="LSF98" s="5"/>
      <c r="LSG98" s="5"/>
      <c r="LSH98" s="5"/>
      <c r="LSI98" s="5"/>
      <c r="LSJ98" s="5"/>
      <c r="LSK98" s="5"/>
      <c r="LSL98" s="5"/>
      <c r="LSM98" s="5"/>
      <c r="LSN98" s="5"/>
      <c r="LSO98" s="5"/>
      <c r="LSP98" s="5"/>
      <c r="LSQ98" s="5"/>
      <c r="LSR98" s="5"/>
      <c r="LSS98" s="5"/>
      <c r="LST98" s="5"/>
      <c r="LSU98" s="5"/>
      <c r="LSV98" s="5"/>
      <c r="LSW98" s="5"/>
      <c r="LSX98" s="5"/>
      <c r="LSY98" s="5"/>
      <c r="LSZ98" s="5"/>
      <c r="LTA98" s="5"/>
      <c r="LTB98" s="5"/>
      <c r="LTC98" s="5"/>
      <c r="LTD98" s="5"/>
      <c r="LTE98" s="5"/>
      <c r="LTF98" s="5"/>
      <c r="LTG98" s="5"/>
      <c r="LTH98" s="5"/>
      <c r="LTI98" s="5"/>
      <c r="LTJ98" s="5"/>
      <c r="LTK98" s="5"/>
      <c r="LTL98" s="5"/>
      <c r="LTM98" s="5"/>
      <c r="LTN98" s="5"/>
      <c r="LTO98" s="5"/>
      <c r="LTP98" s="5"/>
      <c r="LTQ98" s="5"/>
      <c r="LTR98" s="5"/>
      <c r="LTS98" s="5"/>
      <c r="LTT98" s="5"/>
      <c r="LTU98" s="5"/>
      <c r="LTV98" s="5"/>
      <c r="LTW98" s="5"/>
      <c r="LTX98" s="5"/>
      <c r="LTY98" s="5"/>
      <c r="LTZ98" s="5"/>
      <c r="LUA98" s="5"/>
      <c r="LUB98" s="5"/>
      <c r="LUC98" s="5"/>
      <c r="LUD98" s="5"/>
      <c r="LUE98" s="5"/>
      <c r="LUF98" s="5"/>
      <c r="LUG98" s="5"/>
      <c r="LUH98" s="5"/>
      <c r="LUI98" s="5"/>
      <c r="LUJ98" s="5"/>
      <c r="LUK98" s="5"/>
      <c r="LUL98" s="5"/>
      <c r="LUM98" s="5"/>
      <c r="LUN98" s="5"/>
      <c r="LUO98" s="5"/>
      <c r="LUP98" s="5"/>
      <c r="LUQ98" s="5"/>
      <c r="LUR98" s="5"/>
      <c r="LUS98" s="5"/>
      <c r="LUT98" s="5"/>
      <c r="LUU98" s="5"/>
      <c r="LUV98" s="5"/>
      <c r="LUW98" s="5"/>
      <c r="LUX98" s="5"/>
      <c r="LUY98" s="5"/>
      <c r="LUZ98" s="5"/>
      <c r="LVA98" s="5"/>
      <c r="LVB98" s="5"/>
      <c r="LVC98" s="5"/>
      <c r="LVD98" s="5"/>
      <c r="LVE98" s="5"/>
      <c r="LVF98" s="5"/>
      <c r="LVG98" s="5"/>
      <c r="LVH98" s="5"/>
      <c r="LVI98" s="5"/>
      <c r="LVJ98" s="5"/>
      <c r="LVK98" s="5"/>
      <c r="LVL98" s="5"/>
      <c r="LVM98" s="5"/>
      <c r="LVN98" s="5"/>
      <c r="LVO98" s="5"/>
      <c r="LVP98" s="5"/>
      <c r="LVQ98" s="5"/>
      <c r="LVR98" s="5"/>
      <c r="LVS98" s="5"/>
      <c r="LVT98" s="5"/>
      <c r="LVU98" s="5"/>
      <c r="LVV98" s="5"/>
      <c r="LVW98" s="5"/>
      <c r="LVX98" s="5"/>
      <c r="LVY98" s="5"/>
      <c r="LVZ98" s="5"/>
      <c r="LWA98" s="5"/>
      <c r="LWB98" s="5"/>
      <c r="LWC98" s="5"/>
      <c r="LWD98" s="5"/>
      <c r="LWE98" s="5"/>
      <c r="LWF98" s="5"/>
      <c r="LWG98" s="5"/>
      <c r="LWH98" s="5"/>
      <c r="LWI98" s="5"/>
      <c r="LWJ98" s="5"/>
      <c r="LWK98" s="5"/>
      <c r="LWL98" s="5"/>
      <c r="LWM98" s="5"/>
      <c r="LWN98" s="5"/>
      <c r="LWO98" s="5"/>
      <c r="LWP98" s="5"/>
      <c r="LWQ98" s="5"/>
      <c r="LWR98" s="5"/>
      <c r="LWS98" s="5"/>
      <c r="LWT98" s="5"/>
      <c r="LWU98" s="5"/>
      <c r="LWV98" s="5"/>
      <c r="LWW98" s="5"/>
      <c r="LWX98" s="5"/>
      <c r="LWY98" s="5"/>
      <c r="LWZ98" s="5"/>
      <c r="LXA98" s="5"/>
      <c r="LXB98" s="5"/>
      <c r="LXC98" s="5"/>
      <c r="LXD98" s="5"/>
      <c r="LXE98" s="5"/>
      <c r="LXF98" s="5"/>
      <c r="LXG98" s="5"/>
      <c r="LXH98" s="5"/>
      <c r="LXI98" s="5"/>
      <c r="LXJ98" s="5"/>
      <c r="LXK98" s="5"/>
      <c r="LXL98" s="5"/>
      <c r="LXM98" s="5"/>
      <c r="LXN98" s="5"/>
      <c r="LXO98" s="5"/>
      <c r="LXP98" s="5"/>
      <c r="LXQ98" s="5"/>
      <c r="LXR98" s="5"/>
      <c r="LXS98" s="5"/>
      <c r="LXT98" s="5"/>
      <c r="LXU98" s="5"/>
      <c r="LXV98" s="5"/>
      <c r="LXW98" s="5"/>
      <c r="LXX98" s="5"/>
      <c r="LXY98" s="5"/>
      <c r="LXZ98" s="5"/>
      <c r="LYA98" s="5"/>
      <c r="LYB98" s="5"/>
      <c r="LYC98" s="5"/>
      <c r="LYD98" s="5"/>
      <c r="LYE98" s="5"/>
      <c r="LYF98" s="5"/>
      <c r="LYG98" s="5"/>
      <c r="LYH98" s="5"/>
      <c r="LYI98" s="5"/>
      <c r="LYJ98" s="5"/>
      <c r="LYK98" s="5"/>
      <c r="LYL98" s="5"/>
      <c r="LYM98" s="5"/>
      <c r="LYN98" s="5"/>
      <c r="LYO98" s="5"/>
      <c r="LYP98" s="5"/>
      <c r="LYQ98" s="5"/>
      <c r="LYR98" s="5"/>
      <c r="LYS98" s="5"/>
      <c r="LYT98" s="5"/>
      <c r="LYU98" s="5"/>
      <c r="LYV98" s="5"/>
      <c r="LYW98" s="5"/>
      <c r="LYX98" s="5"/>
      <c r="LYY98" s="5"/>
      <c r="LYZ98" s="5"/>
      <c r="LZA98" s="5"/>
      <c r="LZB98" s="5"/>
      <c r="LZC98" s="5"/>
      <c r="LZD98" s="5"/>
      <c r="LZE98" s="5"/>
      <c r="LZF98" s="5"/>
      <c r="LZG98" s="5"/>
      <c r="LZH98" s="5"/>
      <c r="LZI98" s="5"/>
      <c r="LZJ98" s="5"/>
      <c r="LZK98" s="5"/>
      <c r="LZL98" s="5"/>
      <c r="LZM98" s="5"/>
      <c r="LZN98" s="5"/>
      <c r="LZO98" s="5"/>
      <c r="LZP98" s="5"/>
      <c r="LZQ98" s="5"/>
      <c r="LZR98" s="5"/>
      <c r="LZS98" s="5"/>
      <c r="LZT98" s="5"/>
      <c r="LZU98" s="5"/>
      <c r="LZV98" s="5"/>
      <c r="LZW98" s="5"/>
      <c r="LZX98" s="5"/>
      <c r="LZY98" s="5"/>
      <c r="LZZ98" s="5"/>
      <c r="MAA98" s="5"/>
      <c r="MAB98" s="5"/>
      <c r="MAC98" s="5"/>
      <c r="MAD98" s="5"/>
      <c r="MAE98" s="5"/>
      <c r="MAF98" s="5"/>
      <c r="MAG98" s="5"/>
      <c r="MAH98" s="5"/>
      <c r="MAI98" s="5"/>
      <c r="MAJ98" s="5"/>
      <c r="MAK98" s="5"/>
      <c r="MAL98" s="5"/>
      <c r="MAM98" s="5"/>
      <c r="MAN98" s="5"/>
      <c r="MAO98" s="5"/>
      <c r="MAP98" s="5"/>
      <c r="MAQ98" s="5"/>
      <c r="MAR98" s="5"/>
      <c r="MAS98" s="5"/>
      <c r="MAT98" s="5"/>
      <c r="MAU98" s="5"/>
      <c r="MAV98" s="5"/>
      <c r="MAW98" s="5"/>
      <c r="MAX98" s="5"/>
      <c r="MAY98" s="5"/>
      <c r="MAZ98" s="5"/>
      <c r="MBA98" s="5"/>
      <c r="MBB98" s="5"/>
      <c r="MBC98" s="5"/>
      <c r="MBD98" s="5"/>
      <c r="MBE98" s="5"/>
      <c r="MBF98" s="5"/>
      <c r="MBG98" s="5"/>
      <c r="MBH98" s="5"/>
      <c r="MBI98" s="5"/>
      <c r="MBJ98" s="5"/>
      <c r="MBK98" s="5"/>
      <c r="MBL98" s="5"/>
      <c r="MBM98" s="5"/>
      <c r="MBN98" s="5"/>
      <c r="MBO98" s="5"/>
      <c r="MBP98" s="5"/>
      <c r="MBQ98" s="5"/>
      <c r="MBR98" s="5"/>
      <c r="MBS98" s="5"/>
      <c r="MBT98" s="5"/>
      <c r="MBU98" s="5"/>
      <c r="MBV98" s="5"/>
      <c r="MBW98" s="5"/>
      <c r="MBX98" s="5"/>
      <c r="MBY98" s="5"/>
      <c r="MBZ98" s="5"/>
      <c r="MCA98" s="5"/>
      <c r="MCB98" s="5"/>
      <c r="MCC98" s="5"/>
      <c r="MCD98" s="5"/>
      <c r="MCE98" s="5"/>
      <c r="MCF98" s="5"/>
      <c r="MCG98" s="5"/>
      <c r="MCH98" s="5"/>
      <c r="MCI98" s="5"/>
      <c r="MCJ98" s="5"/>
      <c r="MCK98" s="5"/>
      <c r="MCL98" s="5"/>
      <c r="MCM98" s="5"/>
      <c r="MCN98" s="5"/>
      <c r="MCO98" s="5"/>
      <c r="MCP98" s="5"/>
      <c r="MCQ98" s="5"/>
      <c r="MCR98" s="5"/>
      <c r="MCS98" s="5"/>
      <c r="MCT98" s="5"/>
      <c r="MCU98" s="5"/>
      <c r="MCV98" s="5"/>
      <c r="MCW98" s="5"/>
      <c r="MCX98" s="5"/>
      <c r="MCY98" s="5"/>
      <c r="MCZ98" s="5"/>
      <c r="MDA98" s="5"/>
      <c r="MDB98" s="5"/>
      <c r="MDC98" s="5"/>
      <c r="MDD98" s="5"/>
      <c r="MDE98" s="5"/>
      <c r="MDF98" s="5"/>
      <c r="MDG98" s="5"/>
      <c r="MDH98" s="5"/>
      <c r="MDI98" s="5"/>
      <c r="MDJ98" s="5"/>
      <c r="MDK98" s="5"/>
      <c r="MDL98" s="5"/>
      <c r="MDM98" s="5"/>
      <c r="MDN98" s="5"/>
      <c r="MDO98" s="5"/>
      <c r="MDP98" s="5"/>
      <c r="MDQ98" s="5"/>
      <c r="MDR98" s="5"/>
      <c r="MDS98" s="5"/>
      <c r="MDT98" s="5"/>
      <c r="MDU98" s="5"/>
      <c r="MDV98" s="5"/>
      <c r="MDW98" s="5"/>
      <c r="MDX98" s="5"/>
      <c r="MDY98" s="5"/>
      <c r="MDZ98" s="5"/>
      <c r="MEA98" s="5"/>
      <c r="MEB98" s="5"/>
      <c r="MEC98" s="5"/>
      <c r="MED98" s="5"/>
      <c r="MEE98" s="5"/>
      <c r="MEF98" s="5"/>
      <c r="MEG98" s="5"/>
      <c r="MEH98" s="5"/>
      <c r="MEI98" s="5"/>
      <c r="MEJ98" s="5"/>
      <c r="MEK98" s="5"/>
      <c r="MEL98" s="5"/>
      <c r="MEM98" s="5"/>
      <c r="MEN98" s="5"/>
      <c r="MEO98" s="5"/>
      <c r="MEP98" s="5"/>
      <c r="MEQ98" s="5"/>
      <c r="MER98" s="5"/>
      <c r="MES98" s="5"/>
      <c r="MET98" s="5"/>
      <c r="MEU98" s="5"/>
      <c r="MEV98" s="5"/>
      <c r="MEW98" s="5"/>
      <c r="MEX98" s="5"/>
      <c r="MEY98" s="5"/>
      <c r="MEZ98" s="5"/>
      <c r="MFA98" s="5"/>
      <c r="MFB98" s="5"/>
      <c r="MFC98" s="5"/>
      <c r="MFD98" s="5"/>
      <c r="MFE98" s="5"/>
      <c r="MFF98" s="5"/>
      <c r="MFG98" s="5"/>
      <c r="MFH98" s="5"/>
      <c r="MFI98" s="5"/>
      <c r="MFJ98" s="5"/>
      <c r="MFK98" s="5"/>
      <c r="MFL98" s="5"/>
      <c r="MFM98" s="5"/>
      <c r="MFN98" s="5"/>
      <c r="MFO98" s="5"/>
      <c r="MFP98" s="5"/>
      <c r="MFQ98" s="5"/>
      <c r="MFR98" s="5"/>
      <c r="MFS98" s="5"/>
      <c r="MFT98" s="5"/>
      <c r="MFU98" s="5"/>
      <c r="MFV98" s="5"/>
      <c r="MFW98" s="5"/>
      <c r="MFX98" s="5"/>
      <c r="MFY98" s="5"/>
      <c r="MFZ98" s="5"/>
      <c r="MGA98" s="5"/>
      <c r="MGB98" s="5"/>
      <c r="MGC98" s="5"/>
      <c r="MGD98" s="5"/>
      <c r="MGE98" s="5"/>
      <c r="MGF98" s="5"/>
      <c r="MGG98" s="5"/>
      <c r="MGH98" s="5"/>
      <c r="MGI98" s="5"/>
      <c r="MGJ98" s="5"/>
      <c r="MGK98" s="5"/>
      <c r="MGL98" s="5"/>
      <c r="MGM98" s="5"/>
      <c r="MGN98" s="5"/>
      <c r="MGO98" s="5"/>
      <c r="MGP98" s="5"/>
      <c r="MGQ98" s="5"/>
      <c r="MGR98" s="5"/>
      <c r="MGS98" s="5"/>
      <c r="MGT98" s="5"/>
      <c r="MGU98" s="5"/>
      <c r="MGV98" s="5"/>
      <c r="MGW98" s="5"/>
      <c r="MGX98" s="5"/>
      <c r="MGY98" s="5"/>
      <c r="MGZ98" s="5"/>
      <c r="MHA98" s="5"/>
      <c r="MHB98" s="5"/>
      <c r="MHC98" s="5"/>
      <c r="MHD98" s="5"/>
      <c r="MHE98" s="5"/>
      <c r="MHF98" s="5"/>
      <c r="MHG98" s="5"/>
      <c r="MHH98" s="5"/>
      <c r="MHI98" s="5"/>
      <c r="MHJ98" s="5"/>
      <c r="MHK98" s="5"/>
      <c r="MHL98" s="5"/>
      <c r="MHM98" s="5"/>
      <c r="MHN98" s="5"/>
      <c r="MHO98" s="5"/>
      <c r="MHP98" s="5"/>
      <c r="MHQ98" s="5"/>
      <c r="MHR98" s="5"/>
      <c r="MHS98" s="5"/>
      <c r="MHT98" s="5"/>
      <c r="MHU98" s="5"/>
      <c r="MHV98" s="5"/>
      <c r="MHW98" s="5"/>
      <c r="MHX98" s="5"/>
      <c r="MHY98" s="5"/>
      <c r="MHZ98" s="5"/>
      <c r="MIA98" s="5"/>
      <c r="MIB98" s="5"/>
      <c r="MIC98" s="5"/>
      <c r="MID98" s="5"/>
      <c r="MIE98" s="5"/>
      <c r="MIF98" s="5"/>
      <c r="MIG98" s="5"/>
      <c r="MIH98" s="5"/>
      <c r="MII98" s="5"/>
      <c r="MIJ98" s="5"/>
      <c r="MIK98" s="5"/>
      <c r="MIL98" s="5"/>
      <c r="MIM98" s="5"/>
      <c r="MIN98" s="5"/>
      <c r="MIO98" s="5"/>
      <c r="MIP98" s="5"/>
      <c r="MIQ98" s="5"/>
      <c r="MIR98" s="5"/>
      <c r="MIS98" s="5"/>
      <c r="MIT98" s="5"/>
      <c r="MIU98" s="5"/>
      <c r="MIV98" s="5"/>
      <c r="MIW98" s="5"/>
      <c r="MIX98" s="5"/>
      <c r="MIY98" s="5"/>
      <c r="MIZ98" s="5"/>
      <c r="MJA98" s="5"/>
      <c r="MJB98" s="5"/>
      <c r="MJC98" s="5"/>
      <c r="MJD98" s="5"/>
      <c r="MJE98" s="5"/>
      <c r="MJF98" s="5"/>
      <c r="MJG98" s="5"/>
      <c r="MJH98" s="5"/>
      <c r="MJI98" s="5"/>
      <c r="MJJ98" s="5"/>
      <c r="MJK98" s="5"/>
      <c r="MJL98" s="5"/>
      <c r="MJM98" s="5"/>
      <c r="MJN98" s="5"/>
      <c r="MJO98" s="5"/>
      <c r="MJP98" s="5"/>
      <c r="MJQ98" s="5"/>
      <c r="MJR98" s="5"/>
      <c r="MJS98" s="5"/>
      <c r="MJT98" s="5"/>
      <c r="MJU98" s="5"/>
      <c r="MJV98" s="5"/>
      <c r="MJW98" s="5"/>
      <c r="MJX98" s="5"/>
      <c r="MJY98" s="5"/>
      <c r="MJZ98" s="5"/>
      <c r="MKA98" s="5"/>
      <c r="MKB98" s="5"/>
      <c r="MKC98" s="5"/>
      <c r="MKD98" s="5"/>
      <c r="MKE98" s="5"/>
      <c r="MKF98" s="5"/>
      <c r="MKG98" s="5"/>
      <c r="MKH98" s="5"/>
      <c r="MKI98" s="5"/>
      <c r="MKJ98" s="5"/>
      <c r="MKK98" s="5"/>
      <c r="MKL98" s="5"/>
      <c r="MKM98" s="5"/>
      <c r="MKN98" s="5"/>
      <c r="MKO98" s="5"/>
      <c r="MKP98" s="5"/>
      <c r="MKQ98" s="5"/>
      <c r="MKR98" s="5"/>
      <c r="MKS98" s="5"/>
      <c r="MKT98" s="5"/>
      <c r="MKU98" s="5"/>
      <c r="MKV98" s="5"/>
      <c r="MKW98" s="5"/>
      <c r="MKX98" s="5"/>
      <c r="MKY98" s="5"/>
      <c r="MKZ98" s="5"/>
      <c r="MLA98" s="5"/>
      <c r="MLB98" s="5"/>
      <c r="MLC98" s="5"/>
      <c r="MLD98" s="5"/>
      <c r="MLE98" s="5"/>
      <c r="MLF98" s="5"/>
      <c r="MLG98" s="5"/>
      <c r="MLH98" s="5"/>
      <c r="MLI98" s="5"/>
      <c r="MLJ98" s="5"/>
      <c r="MLK98" s="5"/>
      <c r="MLL98" s="5"/>
      <c r="MLM98" s="5"/>
      <c r="MLN98" s="5"/>
      <c r="MLO98" s="5"/>
      <c r="MLP98" s="5"/>
      <c r="MLQ98" s="5"/>
      <c r="MLR98" s="5"/>
      <c r="MLS98" s="5"/>
      <c r="MLT98" s="5"/>
      <c r="MLU98" s="5"/>
      <c r="MLV98" s="5"/>
      <c r="MLW98" s="5"/>
      <c r="MLX98" s="5"/>
      <c r="MLY98" s="5"/>
      <c r="MLZ98" s="5"/>
      <c r="MMA98" s="5"/>
      <c r="MMB98" s="5"/>
      <c r="MMC98" s="5"/>
      <c r="MMD98" s="5"/>
      <c r="MME98" s="5"/>
      <c r="MMF98" s="5"/>
      <c r="MMG98" s="5"/>
      <c r="MMH98" s="5"/>
      <c r="MMI98" s="5"/>
      <c r="MMJ98" s="5"/>
      <c r="MMK98" s="5"/>
      <c r="MML98" s="5"/>
      <c r="MMM98" s="5"/>
      <c r="MMN98" s="5"/>
      <c r="MMO98" s="5"/>
      <c r="MMP98" s="5"/>
      <c r="MMQ98" s="5"/>
      <c r="MMR98" s="5"/>
      <c r="MMS98" s="5"/>
      <c r="MMT98" s="5"/>
      <c r="MMU98" s="5"/>
      <c r="MMV98" s="5"/>
      <c r="MMW98" s="5"/>
      <c r="MMX98" s="5"/>
      <c r="MMY98" s="5"/>
      <c r="MMZ98" s="5"/>
      <c r="MNA98" s="5"/>
      <c r="MNB98" s="5"/>
      <c r="MNC98" s="5"/>
      <c r="MND98" s="5"/>
      <c r="MNE98" s="5"/>
      <c r="MNF98" s="5"/>
      <c r="MNG98" s="5"/>
      <c r="MNH98" s="5"/>
      <c r="MNI98" s="5"/>
      <c r="MNJ98" s="5"/>
      <c r="MNK98" s="5"/>
      <c r="MNL98" s="5"/>
      <c r="MNM98" s="5"/>
      <c r="MNN98" s="5"/>
      <c r="MNO98" s="5"/>
      <c r="MNP98" s="5"/>
      <c r="MNQ98" s="5"/>
      <c r="MNR98" s="5"/>
      <c r="MNS98" s="5"/>
      <c r="MNT98" s="5"/>
      <c r="MNU98" s="5"/>
      <c r="MNV98" s="5"/>
      <c r="MNW98" s="5"/>
      <c r="MNX98" s="5"/>
      <c r="MNY98" s="5"/>
      <c r="MNZ98" s="5"/>
      <c r="MOA98" s="5"/>
      <c r="MOB98" s="5"/>
      <c r="MOC98" s="5"/>
      <c r="MOD98" s="5"/>
      <c r="MOE98" s="5"/>
      <c r="MOF98" s="5"/>
      <c r="MOG98" s="5"/>
      <c r="MOH98" s="5"/>
      <c r="MOI98" s="5"/>
      <c r="MOJ98" s="5"/>
      <c r="MOK98" s="5"/>
      <c r="MOL98" s="5"/>
      <c r="MOM98" s="5"/>
      <c r="MON98" s="5"/>
      <c r="MOO98" s="5"/>
      <c r="MOP98" s="5"/>
      <c r="MOQ98" s="5"/>
      <c r="MOR98" s="5"/>
      <c r="MOS98" s="5"/>
      <c r="MOT98" s="5"/>
      <c r="MOU98" s="5"/>
      <c r="MOV98" s="5"/>
      <c r="MOW98" s="5"/>
      <c r="MOX98" s="5"/>
      <c r="MOY98" s="5"/>
      <c r="MOZ98" s="5"/>
      <c r="MPA98" s="5"/>
      <c r="MPB98" s="5"/>
      <c r="MPC98" s="5"/>
      <c r="MPD98" s="5"/>
      <c r="MPE98" s="5"/>
      <c r="MPF98" s="5"/>
      <c r="MPG98" s="5"/>
      <c r="MPH98" s="5"/>
      <c r="MPI98" s="5"/>
      <c r="MPJ98" s="5"/>
      <c r="MPK98" s="5"/>
      <c r="MPL98" s="5"/>
      <c r="MPM98" s="5"/>
      <c r="MPN98" s="5"/>
      <c r="MPO98" s="5"/>
      <c r="MPP98" s="5"/>
      <c r="MPQ98" s="5"/>
      <c r="MPR98" s="5"/>
      <c r="MPS98" s="5"/>
      <c r="MPT98" s="5"/>
      <c r="MPU98" s="5"/>
      <c r="MPV98" s="5"/>
      <c r="MPW98" s="5"/>
      <c r="MPX98" s="5"/>
      <c r="MPY98" s="5"/>
      <c r="MPZ98" s="5"/>
      <c r="MQA98" s="5"/>
      <c r="MQB98" s="5"/>
      <c r="MQC98" s="5"/>
      <c r="MQD98" s="5"/>
      <c r="MQE98" s="5"/>
      <c r="MQF98" s="5"/>
      <c r="MQG98" s="5"/>
      <c r="MQH98" s="5"/>
      <c r="MQI98" s="5"/>
      <c r="MQJ98" s="5"/>
      <c r="MQK98" s="5"/>
      <c r="MQL98" s="5"/>
      <c r="MQM98" s="5"/>
      <c r="MQN98" s="5"/>
      <c r="MQO98" s="5"/>
      <c r="MQP98" s="5"/>
      <c r="MQQ98" s="5"/>
      <c r="MQR98" s="5"/>
      <c r="MQS98" s="5"/>
      <c r="MQT98" s="5"/>
      <c r="MQU98" s="5"/>
      <c r="MQV98" s="5"/>
      <c r="MQW98" s="5"/>
      <c r="MQX98" s="5"/>
      <c r="MQY98" s="5"/>
      <c r="MQZ98" s="5"/>
      <c r="MRA98" s="5"/>
      <c r="MRB98" s="5"/>
      <c r="MRC98" s="5"/>
      <c r="MRD98" s="5"/>
      <c r="MRE98" s="5"/>
      <c r="MRF98" s="5"/>
      <c r="MRG98" s="5"/>
      <c r="MRH98" s="5"/>
      <c r="MRI98" s="5"/>
      <c r="MRJ98" s="5"/>
      <c r="MRK98" s="5"/>
      <c r="MRL98" s="5"/>
      <c r="MRM98" s="5"/>
      <c r="MRN98" s="5"/>
      <c r="MRO98" s="5"/>
      <c r="MRP98" s="5"/>
      <c r="MRQ98" s="5"/>
      <c r="MRR98" s="5"/>
      <c r="MRS98" s="5"/>
      <c r="MRT98" s="5"/>
      <c r="MRU98" s="5"/>
      <c r="MRV98" s="5"/>
      <c r="MRW98" s="5"/>
      <c r="MRX98" s="5"/>
      <c r="MRY98" s="5"/>
      <c r="MRZ98" s="5"/>
      <c r="MSA98" s="5"/>
      <c r="MSB98" s="5"/>
      <c r="MSC98" s="5"/>
      <c r="MSD98" s="5"/>
      <c r="MSE98" s="5"/>
      <c r="MSF98" s="5"/>
      <c r="MSG98" s="5"/>
      <c r="MSH98" s="5"/>
      <c r="MSI98" s="5"/>
      <c r="MSJ98" s="5"/>
      <c r="MSK98" s="5"/>
      <c r="MSL98" s="5"/>
      <c r="MSM98" s="5"/>
      <c r="MSN98" s="5"/>
      <c r="MSO98" s="5"/>
      <c r="MSP98" s="5"/>
      <c r="MSQ98" s="5"/>
      <c r="MSR98" s="5"/>
      <c r="MSS98" s="5"/>
      <c r="MST98" s="5"/>
      <c r="MSU98" s="5"/>
      <c r="MSV98" s="5"/>
      <c r="MSW98" s="5"/>
      <c r="MSX98" s="5"/>
      <c r="MSY98" s="5"/>
      <c r="MSZ98" s="5"/>
      <c r="MTA98" s="5"/>
      <c r="MTB98" s="5"/>
      <c r="MTC98" s="5"/>
      <c r="MTD98" s="5"/>
      <c r="MTE98" s="5"/>
      <c r="MTF98" s="5"/>
      <c r="MTG98" s="5"/>
      <c r="MTH98" s="5"/>
      <c r="MTI98" s="5"/>
      <c r="MTJ98" s="5"/>
      <c r="MTK98" s="5"/>
      <c r="MTL98" s="5"/>
      <c r="MTM98" s="5"/>
      <c r="MTN98" s="5"/>
      <c r="MTO98" s="5"/>
      <c r="MTP98" s="5"/>
      <c r="MTQ98" s="5"/>
      <c r="MTR98" s="5"/>
      <c r="MTS98" s="5"/>
      <c r="MTT98" s="5"/>
      <c r="MTU98" s="5"/>
      <c r="MTV98" s="5"/>
      <c r="MTW98" s="5"/>
      <c r="MTX98" s="5"/>
      <c r="MTY98" s="5"/>
      <c r="MTZ98" s="5"/>
      <c r="MUA98" s="5"/>
      <c r="MUB98" s="5"/>
      <c r="MUC98" s="5"/>
      <c r="MUD98" s="5"/>
      <c r="MUE98" s="5"/>
      <c r="MUF98" s="5"/>
      <c r="MUG98" s="5"/>
      <c r="MUH98" s="5"/>
      <c r="MUI98" s="5"/>
      <c r="MUJ98" s="5"/>
      <c r="MUK98" s="5"/>
      <c r="MUL98" s="5"/>
      <c r="MUM98" s="5"/>
      <c r="MUN98" s="5"/>
      <c r="MUO98" s="5"/>
      <c r="MUP98" s="5"/>
      <c r="MUQ98" s="5"/>
      <c r="MUR98" s="5"/>
      <c r="MUS98" s="5"/>
      <c r="MUT98" s="5"/>
      <c r="MUU98" s="5"/>
      <c r="MUV98" s="5"/>
      <c r="MUW98" s="5"/>
      <c r="MUX98" s="5"/>
      <c r="MUY98" s="5"/>
      <c r="MUZ98" s="5"/>
      <c r="MVA98" s="5"/>
      <c r="MVB98" s="5"/>
      <c r="MVC98" s="5"/>
      <c r="MVD98" s="5"/>
      <c r="MVE98" s="5"/>
      <c r="MVF98" s="5"/>
      <c r="MVG98" s="5"/>
      <c r="MVH98" s="5"/>
      <c r="MVI98" s="5"/>
      <c r="MVJ98" s="5"/>
      <c r="MVK98" s="5"/>
      <c r="MVL98" s="5"/>
      <c r="MVM98" s="5"/>
      <c r="MVN98" s="5"/>
      <c r="MVO98" s="5"/>
      <c r="MVP98" s="5"/>
      <c r="MVQ98" s="5"/>
      <c r="MVR98" s="5"/>
      <c r="MVS98" s="5"/>
      <c r="MVT98" s="5"/>
      <c r="MVU98" s="5"/>
      <c r="MVV98" s="5"/>
      <c r="MVW98" s="5"/>
      <c r="MVX98" s="5"/>
      <c r="MVY98" s="5"/>
      <c r="MVZ98" s="5"/>
      <c r="MWA98" s="5"/>
      <c r="MWB98" s="5"/>
      <c r="MWC98" s="5"/>
      <c r="MWD98" s="5"/>
      <c r="MWE98" s="5"/>
      <c r="MWF98" s="5"/>
      <c r="MWG98" s="5"/>
      <c r="MWH98" s="5"/>
      <c r="MWI98" s="5"/>
      <c r="MWJ98" s="5"/>
      <c r="MWK98" s="5"/>
      <c r="MWL98" s="5"/>
      <c r="MWM98" s="5"/>
      <c r="MWN98" s="5"/>
      <c r="MWO98" s="5"/>
      <c r="MWP98" s="5"/>
      <c r="MWQ98" s="5"/>
      <c r="MWR98" s="5"/>
      <c r="MWS98" s="5"/>
      <c r="MWT98" s="5"/>
      <c r="MWU98" s="5"/>
      <c r="MWV98" s="5"/>
      <c r="MWW98" s="5"/>
      <c r="MWX98" s="5"/>
      <c r="MWY98" s="5"/>
      <c r="MWZ98" s="5"/>
      <c r="MXA98" s="5"/>
      <c r="MXB98" s="5"/>
      <c r="MXC98" s="5"/>
      <c r="MXD98" s="5"/>
      <c r="MXE98" s="5"/>
      <c r="MXF98" s="5"/>
      <c r="MXG98" s="5"/>
      <c r="MXH98" s="5"/>
      <c r="MXI98" s="5"/>
      <c r="MXJ98" s="5"/>
      <c r="MXK98" s="5"/>
      <c r="MXL98" s="5"/>
      <c r="MXM98" s="5"/>
      <c r="MXN98" s="5"/>
      <c r="MXO98" s="5"/>
      <c r="MXP98" s="5"/>
      <c r="MXQ98" s="5"/>
      <c r="MXR98" s="5"/>
      <c r="MXS98" s="5"/>
      <c r="MXT98" s="5"/>
      <c r="MXU98" s="5"/>
      <c r="MXV98" s="5"/>
      <c r="MXW98" s="5"/>
      <c r="MXX98" s="5"/>
      <c r="MXY98" s="5"/>
      <c r="MXZ98" s="5"/>
      <c r="MYA98" s="5"/>
      <c r="MYB98" s="5"/>
      <c r="MYC98" s="5"/>
      <c r="MYD98" s="5"/>
      <c r="MYE98" s="5"/>
      <c r="MYF98" s="5"/>
      <c r="MYG98" s="5"/>
      <c r="MYH98" s="5"/>
      <c r="MYI98" s="5"/>
      <c r="MYJ98" s="5"/>
      <c r="MYK98" s="5"/>
      <c r="MYL98" s="5"/>
      <c r="MYM98" s="5"/>
      <c r="MYN98" s="5"/>
      <c r="MYO98" s="5"/>
      <c r="MYP98" s="5"/>
      <c r="MYQ98" s="5"/>
      <c r="MYR98" s="5"/>
      <c r="MYS98" s="5"/>
      <c r="MYT98" s="5"/>
      <c r="MYU98" s="5"/>
      <c r="MYV98" s="5"/>
      <c r="MYW98" s="5"/>
      <c r="MYX98" s="5"/>
      <c r="MYY98" s="5"/>
      <c r="MYZ98" s="5"/>
      <c r="MZA98" s="5"/>
      <c r="MZB98" s="5"/>
      <c r="MZC98" s="5"/>
      <c r="MZD98" s="5"/>
      <c r="MZE98" s="5"/>
      <c r="MZF98" s="5"/>
      <c r="MZG98" s="5"/>
      <c r="MZH98" s="5"/>
      <c r="MZI98" s="5"/>
      <c r="MZJ98" s="5"/>
      <c r="MZK98" s="5"/>
      <c r="MZL98" s="5"/>
      <c r="MZM98" s="5"/>
      <c r="MZN98" s="5"/>
      <c r="MZO98" s="5"/>
      <c r="MZP98" s="5"/>
      <c r="MZQ98" s="5"/>
      <c r="MZR98" s="5"/>
      <c r="MZS98" s="5"/>
      <c r="MZT98" s="5"/>
      <c r="MZU98" s="5"/>
      <c r="MZV98" s="5"/>
      <c r="MZW98" s="5"/>
      <c r="MZX98" s="5"/>
      <c r="MZY98" s="5"/>
      <c r="MZZ98" s="5"/>
      <c r="NAA98" s="5"/>
      <c r="NAB98" s="5"/>
      <c r="NAC98" s="5"/>
      <c r="NAD98" s="5"/>
      <c r="NAE98" s="5"/>
      <c r="NAF98" s="5"/>
      <c r="NAG98" s="5"/>
      <c r="NAH98" s="5"/>
      <c r="NAI98" s="5"/>
      <c r="NAJ98" s="5"/>
      <c r="NAK98" s="5"/>
      <c r="NAL98" s="5"/>
      <c r="NAM98" s="5"/>
      <c r="NAN98" s="5"/>
      <c r="NAO98" s="5"/>
      <c r="NAP98" s="5"/>
      <c r="NAQ98" s="5"/>
      <c r="NAR98" s="5"/>
      <c r="NAS98" s="5"/>
      <c r="NAT98" s="5"/>
      <c r="NAU98" s="5"/>
      <c r="NAV98" s="5"/>
      <c r="NAW98" s="5"/>
      <c r="NAX98" s="5"/>
      <c r="NAY98" s="5"/>
      <c r="NAZ98" s="5"/>
      <c r="NBA98" s="5"/>
      <c r="NBB98" s="5"/>
      <c r="NBC98" s="5"/>
      <c r="NBD98" s="5"/>
      <c r="NBE98" s="5"/>
      <c r="NBF98" s="5"/>
      <c r="NBG98" s="5"/>
      <c r="NBH98" s="5"/>
      <c r="NBI98" s="5"/>
      <c r="NBJ98" s="5"/>
      <c r="NBK98" s="5"/>
      <c r="NBL98" s="5"/>
      <c r="NBM98" s="5"/>
      <c r="NBN98" s="5"/>
      <c r="NBO98" s="5"/>
      <c r="NBP98" s="5"/>
      <c r="NBQ98" s="5"/>
      <c r="NBR98" s="5"/>
      <c r="NBS98" s="5"/>
      <c r="NBT98" s="5"/>
      <c r="NBU98" s="5"/>
      <c r="NBV98" s="5"/>
      <c r="NBW98" s="5"/>
      <c r="NBX98" s="5"/>
      <c r="NBY98" s="5"/>
      <c r="NBZ98" s="5"/>
      <c r="NCA98" s="5"/>
      <c r="NCB98" s="5"/>
      <c r="NCC98" s="5"/>
      <c r="NCD98" s="5"/>
      <c r="NCE98" s="5"/>
      <c r="NCF98" s="5"/>
      <c r="NCG98" s="5"/>
      <c r="NCH98" s="5"/>
      <c r="NCI98" s="5"/>
      <c r="NCJ98" s="5"/>
      <c r="NCK98" s="5"/>
      <c r="NCL98" s="5"/>
      <c r="NCM98" s="5"/>
      <c r="NCN98" s="5"/>
      <c r="NCO98" s="5"/>
      <c r="NCP98" s="5"/>
      <c r="NCQ98" s="5"/>
      <c r="NCR98" s="5"/>
      <c r="NCS98" s="5"/>
      <c r="NCT98" s="5"/>
      <c r="NCU98" s="5"/>
      <c r="NCV98" s="5"/>
      <c r="NCW98" s="5"/>
      <c r="NCX98" s="5"/>
      <c r="NCY98" s="5"/>
      <c r="NCZ98" s="5"/>
      <c r="NDA98" s="5"/>
      <c r="NDB98" s="5"/>
      <c r="NDC98" s="5"/>
      <c r="NDD98" s="5"/>
      <c r="NDE98" s="5"/>
      <c r="NDF98" s="5"/>
      <c r="NDG98" s="5"/>
      <c r="NDH98" s="5"/>
      <c r="NDI98" s="5"/>
      <c r="NDJ98" s="5"/>
      <c r="NDK98" s="5"/>
      <c r="NDL98" s="5"/>
      <c r="NDM98" s="5"/>
      <c r="NDN98" s="5"/>
      <c r="NDO98" s="5"/>
      <c r="NDP98" s="5"/>
      <c r="NDQ98" s="5"/>
      <c r="NDR98" s="5"/>
      <c r="NDS98" s="5"/>
      <c r="NDT98" s="5"/>
      <c r="NDU98" s="5"/>
      <c r="NDV98" s="5"/>
      <c r="NDW98" s="5"/>
      <c r="NDX98" s="5"/>
      <c r="NDY98" s="5"/>
      <c r="NDZ98" s="5"/>
      <c r="NEA98" s="5"/>
      <c r="NEB98" s="5"/>
      <c r="NEC98" s="5"/>
      <c r="NED98" s="5"/>
      <c r="NEE98" s="5"/>
      <c r="NEF98" s="5"/>
      <c r="NEG98" s="5"/>
      <c r="NEH98" s="5"/>
      <c r="NEI98" s="5"/>
      <c r="NEJ98" s="5"/>
      <c r="NEK98" s="5"/>
      <c r="NEL98" s="5"/>
      <c r="NEM98" s="5"/>
      <c r="NEN98" s="5"/>
      <c r="NEO98" s="5"/>
      <c r="NEP98" s="5"/>
      <c r="NEQ98" s="5"/>
      <c r="NER98" s="5"/>
      <c r="NES98" s="5"/>
      <c r="NET98" s="5"/>
      <c r="NEU98" s="5"/>
      <c r="NEV98" s="5"/>
      <c r="NEW98" s="5"/>
      <c r="NEX98" s="5"/>
      <c r="NEY98" s="5"/>
      <c r="NEZ98" s="5"/>
      <c r="NFA98" s="5"/>
      <c r="NFB98" s="5"/>
      <c r="NFC98" s="5"/>
      <c r="NFD98" s="5"/>
      <c r="NFE98" s="5"/>
      <c r="NFF98" s="5"/>
      <c r="NFG98" s="5"/>
      <c r="NFH98" s="5"/>
      <c r="NFI98" s="5"/>
      <c r="NFJ98" s="5"/>
      <c r="NFK98" s="5"/>
      <c r="NFL98" s="5"/>
      <c r="NFM98" s="5"/>
      <c r="NFN98" s="5"/>
      <c r="NFO98" s="5"/>
      <c r="NFP98" s="5"/>
      <c r="NFQ98" s="5"/>
      <c r="NFR98" s="5"/>
      <c r="NFS98" s="5"/>
      <c r="NFT98" s="5"/>
      <c r="NFU98" s="5"/>
      <c r="NFV98" s="5"/>
      <c r="NFW98" s="5"/>
      <c r="NFX98" s="5"/>
      <c r="NFY98" s="5"/>
      <c r="NFZ98" s="5"/>
      <c r="NGA98" s="5"/>
      <c r="NGB98" s="5"/>
      <c r="NGC98" s="5"/>
      <c r="NGD98" s="5"/>
      <c r="NGE98" s="5"/>
      <c r="NGF98" s="5"/>
      <c r="NGG98" s="5"/>
      <c r="NGH98" s="5"/>
      <c r="NGI98" s="5"/>
      <c r="NGJ98" s="5"/>
      <c r="NGK98" s="5"/>
      <c r="NGL98" s="5"/>
      <c r="NGM98" s="5"/>
      <c r="NGN98" s="5"/>
      <c r="NGO98" s="5"/>
      <c r="NGP98" s="5"/>
      <c r="NGQ98" s="5"/>
      <c r="NGR98" s="5"/>
      <c r="NGS98" s="5"/>
      <c r="NGT98" s="5"/>
      <c r="NGU98" s="5"/>
      <c r="NGV98" s="5"/>
      <c r="NGW98" s="5"/>
      <c r="NGX98" s="5"/>
      <c r="NGY98" s="5"/>
      <c r="NGZ98" s="5"/>
      <c r="NHA98" s="5"/>
      <c r="NHB98" s="5"/>
      <c r="NHC98" s="5"/>
      <c r="NHD98" s="5"/>
      <c r="NHE98" s="5"/>
      <c r="NHF98" s="5"/>
      <c r="NHG98" s="5"/>
      <c r="NHH98" s="5"/>
      <c r="NHI98" s="5"/>
      <c r="NHJ98" s="5"/>
      <c r="NHK98" s="5"/>
      <c r="NHL98" s="5"/>
      <c r="NHM98" s="5"/>
      <c r="NHN98" s="5"/>
      <c r="NHO98" s="5"/>
      <c r="NHP98" s="5"/>
      <c r="NHQ98" s="5"/>
      <c r="NHR98" s="5"/>
      <c r="NHS98" s="5"/>
      <c r="NHT98" s="5"/>
      <c r="NHU98" s="5"/>
      <c r="NHV98" s="5"/>
      <c r="NHW98" s="5"/>
      <c r="NHX98" s="5"/>
      <c r="NHY98" s="5"/>
      <c r="NHZ98" s="5"/>
      <c r="NIA98" s="5"/>
      <c r="NIB98" s="5"/>
      <c r="NIC98" s="5"/>
      <c r="NID98" s="5"/>
      <c r="NIE98" s="5"/>
      <c r="NIF98" s="5"/>
      <c r="NIG98" s="5"/>
      <c r="NIH98" s="5"/>
      <c r="NII98" s="5"/>
      <c r="NIJ98" s="5"/>
      <c r="NIK98" s="5"/>
      <c r="NIL98" s="5"/>
      <c r="NIM98" s="5"/>
      <c r="NIN98" s="5"/>
      <c r="NIO98" s="5"/>
      <c r="NIP98" s="5"/>
      <c r="NIQ98" s="5"/>
      <c r="NIR98" s="5"/>
      <c r="NIS98" s="5"/>
      <c r="NIT98" s="5"/>
      <c r="NIU98" s="5"/>
      <c r="NIV98" s="5"/>
      <c r="NIW98" s="5"/>
      <c r="NIX98" s="5"/>
      <c r="NIY98" s="5"/>
      <c r="NIZ98" s="5"/>
      <c r="NJA98" s="5"/>
      <c r="NJB98" s="5"/>
      <c r="NJC98" s="5"/>
      <c r="NJD98" s="5"/>
      <c r="NJE98" s="5"/>
      <c r="NJF98" s="5"/>
      <c r="NJG98" s="5"/>
      <c r="NJH98" s="5"/>
      <c r="NJI98" s="5"/>
      <c r="NJJ98" s="5"/>
      <c r="NJK98" s="5"/>
      <c r="NJL98" s="5"/>
      <c r="NJM98" s="5"/>
      <c r="NJN98" s="5"/>
      <c r="NJO98" s="5"/>
      <c r="NJP98" s="5"/>
      <c r="NJQ98" s="5"/>
      <c r="NJR98" s="5"/>
      <c r="NJS98" s="5"/>
      <c r="NJT98" s="5"/>
      <c r="NJU98" s="5"/>
      <c r="NJV98" s="5"/>
      <c r="NJW98" s="5"/>
      <c r="NJX98" s="5"/>
      <c r="NJY98" s="5"/>
      <c r="NJZ98" s="5"/>
      <c r="NKA98" s="5"/>
      <c r="NKB98" s="5"/>
      <c r="NKC98" s="5"/>
      <c r="NKD98" s="5"/>
      <c r="NKE98" s="5"/>
      <c r="NKF98" s="5"/>
      <c r="NKG98" s="5"/>
      <c r="NKH98" s="5"/>
      <c r="NKI98" s="5"/>
      <c r="NKJ98" s="5"/>
      <c r="NKK98" s="5"/>
      <c r="NKL98" s="5"/>
      <c r="NKM98" s="5"/>
      <c r="NKN98" s="5"/>
      <c r="NKO98" s="5"/>
      <c r="NKP98" s="5"/>
      <c r="NKQ98" s="5"/>
      <c r="NKR98" s="5"/>
      <c r="NKS98" s="5"/>
      <c r="NKT98" s="5"/>
      <c r="NKU98" s="5"/>
      <c r="NKV98" s="5"/>
      <c r="NKW98" s="5"/>
      <c r="NKX98" s="5"/>
      <c r="NKY98" s="5"/>
      <c r="NKZ98" s="5"/>
      <c r="NLA98" s="5"/>
      <c r="NLB98" s="5"/>
      <c r="NLC98" s="5"/>
      <c r="NLD98" s="5"/>
      <c r="NLE98" s="5"/>
      <c r="NLF98" s="5"/>
      <c r="NLG98" s="5"/>
      <c r="NLH98" s="5"/>
      <c r="NLI98" s="5"/>
      <c r="NLJ98" s="5"/>
      <c r="NLK98" s="5"/>
      <c r="NLL98" s="5"/>
      <c r="NLM98" s="5"/>
      <c r="NLN98" s="5"/>
      <c r="NLO98" s="5"/>
      <c r="NLP98" s="5"/>
      <c r="NLQ98" s="5"/>
      <c r="NLR98" s="5"/>
      <c r="NLS98" s="5"/>
      <c r="NLT98" s="5"/>
      <c r="NLU98" s="5"/>
      <c r="NLV98" s="5"/>
      <c r="NLW98" s="5"/>
      <c r="NLX98" s="5"/>
      <c r="NLY98" s="5"/>
      <c r="NLZ98" s="5"/>
      <c r="NMA98" s="5"/>
      <c r="NMB98" s="5"/>
      <c r="NMC98" s="5"/>
      <c r="NMD98" s="5"/>
      <c r="NME98" s="5"/>
      <c r="NMF98" s="5"/>
      <c r="NMG98" s="5"/>
      <c r="NMH98" s="5"/>
      <c r="NMI98" s="5"/>
      <c r="NMJ98" s="5"/>
      <c r="NMK98" s="5"/>
      <c r="NML98" s="5"/>
      <c r="NMM98" s="5"/>
      <c r="NMN98" s="5"/>
      <c r="NMO98" s="5"/>
      <c r="NMP98" s="5"/>
      <c r="NMQ98" s="5"/>
      <c r="NMR98" s="5"/>
      <c r="NMS98" s="5"/>
      <c r="NMT98" s="5"/>
      <c r="NMU98" s="5"/>
      <c r="NMV98" s="5"/>
      <c r="NMW98" s="5"/>
      <c r="NMX98" s="5"/>
      <c r="NMY98" s="5"/>
      <c r="NMZ98" s="5"/>
      <c r="NNA98" s="5"/>
      <c r="NNB98" s="5"/>
      <c r="NNC98" s="5"/>
      <c r="NND98" s="5"/>
      <c r="NNE98" s="5"/>
      <c r="NNF98" s="5"/>
      <c r="NNG98" s="5"/>
      <c r="NNH98" s="5"/>
      <c r="NNI98" s="5"/>
      <c r="NNJ98" s="5"/>
      <c r="NNK98" s="5"/>
      <c r="NNL98" s="5"/>
      <c r="NNM98" s="5"/>
      <c r="NNN98" s="5"/>
      <c r="NNO98" s="5"/>
      <c r="NNP98" s="5"/>
      <c r="NNQ98" s="5"/>
      <c r="NNR98" s="5"/>
      <c r="NNS98" s="5"/>
      <c r="NNT98" s="5"/>
      <c r="NNU98" s="5"/>
      <c r="NNV98" s="5"/>
      <c r="NNW98" s="5"/>
      <c r="NNX98" s="5"/>
      <c r="NNY98" s="5"/>
      <c r="NNZ98" s="5"/>
      <c r="NOA98" s="5"/>
      <c r="NOB98" s="5"/>
      <c r="NOC98" s="5"/>
      <c r="NOD98" s="5"/>
      <c r="NOE98" s="5"/>
      <c r="NOF98" s="5"/>
      <c r="NOG98" s="5"/>
      <c r="NOH98" s="5"/>
      <c r="NOI98" s="5"/>
      <c r="NOJ98" s="5"/>
      <c r="NOK98" s="5"/>
      <c r="NOL98" s="5"/>
      <c r="NOM98" s="5"/>
      <c r="NON98" s="5"/>
      <c r="NOO98" s="5"/>
      <c r="NOP98" s="5"/>
      <c r="NOQ98" s="5"/>
      <c r="NOR98" s="5"/>
      <c r="NOS98" s="5"/>
      <c r="NOT98" s="5"/>
      <c r="NOU98" s="5"/>
      <c r="NOV98" s="5"/>
      <c r="NOW98" s="5"/>
      <c r="NOX98" s="5"/>
      <c r="NOY98" s="5"/>
      <c r="NOZ98" s="5"/>
      <c r="NPA98" s="5"/>
      <c r="NPB98" s="5"/>
      <c r="NPC98" s="5"/>
      <c r="NPD98" s="5"/>
      <c r="NPE98" s="5"/>
      <c r="NPF98" s="5"/>
      <c r="NPG98" s="5"/>
      <c r="NPH98" s="5"/>
      <c r="NPI98" s="5"/>
      <c r="NPJ98" s="5"/>
      <c r="NPK98" s="5"/>
      <c r="NPL98" s="5"/>
      <c r="NPM98" s="5"/>
      <c r="NPN98" s="5"/>
      <c r="NPO98" s="5"/>
      <c r="NPP98" s="5"/>
      <c r="NPQ98" s="5"/>
      <c r="NPR98" s="5"/>
      <c r="NPS98" s="5"/>
      <c r="NPT98" s="5"/>
      <c r="NPU98" s="5"/>
      <c r="NPV98" s="5"/>
      <c r="NPW98" s="5"/>
      <c r="NPX98" s="5"/>
      <c r="NPY98" s="5"/>
      <c r="NPZ98" s="5"/>
      <c r="NQA98" s="5"/>
      <c r="NQB98" s="5"/>
      <c r="NQC98" s="5"/>
      <c r="NQD98" s="5"/>
      <c r="NQE98" s="5"/>
      <c r="NQF98" s="5"/>
      <c r="NQG98" s="5"/>
      <c r="NQH98" s="5"/>
      <c r="NQI98" s="5"/>
      <c r="NQJ98" s="5"/>
      <c r="NQK98" s="5"/>
      <c r="NQL98" s="5"/>
      <c r="NQM98" s="5"/>
      <c r="NQN98" s="5"/>
      <c r="NQO98" s="5"/>
      <c r="NQP98" s="5"/>
      <c r="NQQ98" s="5"/>
      <c r="NQR98" s="5"/>
      <c r="NQS98" s="5"/>
      <c r="NQT98" s="5"/>
      <c r="NQU98" s="5"/>
      <c r="NQV98" s="5"/>
      <c r="NQW98" s="5"/>
      <c r="NQX98" s="5"/>
      <c r="NQY98" s="5"/>
      <c r="NQZ98" s="5"/>
      <c r="NRA98" s="5"/>
      <c r="NRB98" s="5"/>
      <c r="NRC98" s="5"/>
      <c r="NRD98" s="5"/>
      <c r="NRE98" s="5"/>
      <c r="NRF98" s="5"/>
      <c r="NRG98" s="5"/>
      <c r="NRH98" s="5"/>
      <c r="NRI98" s="5"/>
      <c r="NRJ98" s="5"/>
      <c r="NRK98" s="5"/>
      <c r="NRL98" s="5"/>
      <c r="NRM98" s="5"/>
      <c r="NRN98" s="5"/>
      <c r="NRO98" s="5"/>
      <c r="NRP98" s="5"/>
      <c r="NRQ98" s="5"/>
      <c r="NRR98" s="5"/>
      <c r="NRS98" s="5"/>
      <c r="NRT98" s="5"/>
      <c r="NRU98" s="5"/>
      <c r="NRV98" s="5"/>
      <c r="NRW98" s="5"/>
      <c r="NRX98" s="5"/>
      <c r="NRY98" s="5"/>
      <c r="NRZ98" s="5"/>
      <c r="NSA98" s="5"/>
      <c r="NSB98" s="5"/>
      <c r="NSC98" s="5"/>
      <c r="NSD98" s="5"/>
      <c r="NSE98" s="5"/>
      <c r="NSF98" s="5"/>
      <c r="NSG98" s="5"/>
      <c r="NSH98" s="5"/>
      <c r="NSI98" s="5"/>
      <c r="NSJ98" s="5"/>
      <c r="NSK98" s="5"/>
      <c r="NSL98" s="5"/>
      <c r="NSM98" s="5"/>
      <c r="NSN98" s="5"/>
      <c r="NSO98" s="5"/>
      <c r="NSP98" s="5"/>
      <c r="NSQ98" s="5"/>
      <c r="NSR98" s="5"/>
      <c r="NSS98" s="5"/>
      <c r="NST98" s="5"/>
      <c r="NSU98" s="5"/>
      <c r="NSV98" s="5"/>
      <c r="NSW98" s="5"/>
      <c r="NSX98" s="5"/>
      <c r="NSY98" s="5"/>
      <c r="NSZ98" s="5"/>
      <c r="NTA98" s="5"/>
      <c r="NTB98" s="5"/>
      <c r="NTC98" s="5"/>
      <c r="NTD98" s="5"/>
      <c r="NTE98" s="5"/>
      <c r="NTF98" s="5"/>
      <c r="NTG98" s="5"/>
      <c r="NTH98" s="5"/>
      <c r="NTI98" s="5"/>
      <c r="NTJ98" s="5"/>
      <c r="NTK98" s="5"/>
      <c r="NTL98" s="5"/>
      <c r="NTM98" s="5"/>
      <c r="NTN98" s="5"/>
      <c r="NTO98" s="5"/>
      <c r="NTP98" s="5"/>
      <c r="NTQ98" s="5"/>
      <c r="NTR98" s="5"/>
      <c r="NTS98" s="5"/>
      <c r="NTT98" s="5"/>
      <c r="NTU98" s="5"/>
      <c r="NTV98" s="5"/>
      <c r="NTW98" s="5"/>
      <c r="NTX98" s="5"/>
      <c r="NTY98" s="5"/>
      <c r="NTZ98" s="5"/>
      <c r="NUA98" s="5"/>
      <c r="NUB98" s="5"/>
      <c r="NUC98" s="5"/>
      <c r="NUD98" s="5"/>
      <c r="NUE98" s="5"/>
      <c r="NUF98" s="5"/>
      <c r="NUG98" s="5"/>
      <c r="NUH98" s="5"/>
      <c r="NUI98" s="5"/>
      <c r="NUJ98" s="5"/>
      <c r="NUK98" s="5"/>
      <c r="NUL98" s="5"/>
      <c r="NUM98" s="5"/>
      <c r="NUN98" s="5"/>
      <c r="NUO98" s="5"/>
      <c r="NUP98" s="5"/>
      <c r="NUQ98" s="5"/>
      <c r="NUR98" s="5"/>
      <c r="NUS98" s="5"/>
      <c r="NUT98" s="5"/>
      <c r="NUU98" s="5"/>
      <c r="NUV98" s="5"/>
      <c r="NUW98" s="5"/>
      <c r="NUX98" s="5"/>
      <c r="NUY98" s="5"/>
      <c r="NUZ98" s="5"/>
      <c r="NVA98" s="5"/>
      <c r="NVB98" s="5"/>
      <c r="NVC98" s="5"/>
      <c r="NVD98" s="5"/>
      <c r="NVE98" s="5"/>
      <c r="NVF98" s="5"/>
      <c r="NVG98" s="5"/>
      <c r="NVH98" s="5"/>
      <c r="NVI98" s="5"/>
      <c r="NVJ98" s="5"/>
      <c r="NVK98" s="5"/>
      <c r="NVL98" s="5"/>
      <c r="NVM98" s="5"/>
      <c r="NVN98" s="5"/>
      <c r="NVO98" s="5"/>
      <c r="NVP98" s="5"/>
      <c r="NVQ98" s="5"/>
      <c r="NVR98" s="5"/>
      <c r="NVS98" s="5"/>
      <c r="NVT98" s="5"/>
      <c r="NVU98" s="5"/>
      <c r="NVV98" s="5"/>
      <c r="NVW98" s="5"/>
      <c r="NVX98" s="5"/>
      <c r="NVY98" s="5"/>
      <c r="NVZ98" s="5"/>
      <c r="NWA98" s="5"/>
      <c r="NWB98" s="5"/>
      <c r="NWC98" s="5"/>
      <c r="NWD98" s="5"/>
      <c r="NWE98" s="5"/>
      <c r="NWF98" s="5"/>
      <c r="NWG98" s="5"/>
      <c r="NWH98" s="5"/>
      <c r="NWI98" s="5"/>
      <c r="NWJ98" s="5"/>
      <c r="NWK98" s="5"/>
      <c r="NWL98" s="5"/>
      <c r="NWM98" s="5"/>
      <c r="NWN98" s="5"/>
      <c r="NWO98" s="5"/>
      <c r="NWP98" s="5"/>
      <c r="NWQ98" s="5"/>
      <c r="NWR98" s="5"/>
      <c r="NWS98" s="5"/>
      <c r="NWT98" s="5"/>
      <c r="NWU98" s="5"/>
      <c r="NWV98" s="5"/>
      <c r="NWW98" s="5"/>
      <c r="NWX98" s="5"/>
      <c r="NWY98" s="5"/>
      <c r="NWZ98" s="5"/>
      <c r="NXA98" s="5"/>
      <c r="NXB98" s="5"/>
      <c r="NXC98" s="5"/>
      <c r="NXD98" s="5"/>
      <c r="NXE98" s="5"/>
      <c r="NXF98" s="5"/>
      <c r="NXG98" s="5"/>
      <c r="NXH98" s="5"/>
      <c r="NXI98" s="5"/>
      <c r="NXJ98" s="5"/>
      <c r="NXK98" s="5"/>
      <c r="NXL98" s="5"/>
      <c r="NXM98" s="5"/>
      <c r="NXN98" s="5"/>
      <c r="NXO98" s="5"/>
      <c r="NXP98" s="5"/>
      <c r="NXQ98" s="5"/>
      <c r="NXR98" s="5"/>
      <c r="NXS98" s="5"/>
      <c r="NXT98" s="5"/>
      <c r="NXU98" s="5"/>
      <c r="NXV98" s="5"/>
      <c r="NXW98" s="5"/>
      <c r="NXX98" s="5"/>
      <c r="NXY98" s="5"/>
      <c r="NXZ98" s="5"/>
      <c r="NYA98" s="5"/>
      <c r="NYB98" s="5"/>
      <c r="NYC98" s="5"/>
      <c r="NYD98" s="5"/>
      <c r="NYE98" s="5"/>
      <c r="NYF98" s="5"/>
      <c r="NYG98" s="5"/>
      <c r="NYH98" s="5"/>
      <c r="NYI98" s="5"/>
      <c r="NYJ98" s="5"/>
      <c r="NYK98" s="5"/>
      <c r="NYL98" s="5"/>
      <c r="NYM98" s="5"/>
      <c r="NYN98" s="5"/>
      <c r="NYO98" s="5"/>
      <c r="NYP98" s="5"/>
      <c r="NYQ98" s="5"/>
      <c r="NYR98" s="5"/>
      <c r="NYS98" s="5"/>
      <c r="NYT98" s="5"/>
      <c r="NYU98" s="5"/>
      <c r="NYV98" s="5"/>
      <c r="NYW98" s="5"/>
      <c r="NYX98" s="5"/>
      <c r="NYY98" s="5"/>
      <c r="NYZ98" s="5"/>
      <c r="NZA98" s="5"/>
      <c r="NZB98" s="5"/>
      <c r="NZC98" s="5"/>
      <c r="NZD98" s="5"/>
      <c r="NZE98" s="5"/>
      <c r="NZF98" s="5"/>
      <c r="NZG98" s="5"/>
      <c r="NZH98" s="5"/>
      <c r="NZI98" s="5"/>
      <c r="NZJ98" s="5"/>
      <c r="NZK98" s="5"/>
      <c r="NZL98" s="5"/>
      <c r="NZM98" s="5"/>
      <c r="NZN98" s="5"/>
      <c r="NZO98" s="5"/>
      <c r="NZP98" s="5"/>
      <c r="NZQ98" s="5"/>
      <c r="NZR98" s="5"/>
      <c r="NZS98" s="5"/>
      <c r="NZT98" s="5"/>
      <c r="NZU98" s="5"/>
      <c r="NZV98" s="5"/>
      <c r="NZW98" s="5"/>
      <c r="NZX98" s="5"/>
      <c r="NZY98" s="5"/>
      <c r="NZZ98" s="5"/>
      <c r="OAA98" s="5"/>
      <c r="OAB98" s="5"/>
      <c r="OAC98" s="5"/>
      <c r="OAD98" s="5"/>
      <c r="OAE98" s="5"/>
      <c r="OAF98" s="5"/>
      <c r="OAG98" s="5"/>
      <c r="OAH98" s="5"/>
      <c r="OAI98" s="5"/>
      <c r="OAJ98" s="5"/>
      <c r="OAK98" s="5"/>
      <c r="OAL98" s="5"/>
      <c r="OAM98" s="5"/>
      <c r="OAN98" s="5"/>
      <c r="OAO98" s="5"/>
      <c r="OAP98" s="5"/>
      <c r="OAQ98" s="5"/>
      <c r="OAR98" s="5"/>
      <c r="OAS98" s="5"/>
      <c r="OAT98" s="5"/>
      <c r="OAU98" s="5"/>
      <c r="OAV98" s="5"/>
      <c r="OAW98" s="5"/>
      <c r="OAX98" s="5"/>
      <c r="OAY98" s="5"/>
      <c r="OAZ98" s="5"/>
      <c r="OBA98" s="5"/>
      <c r="OBB98" s="5"/>
      <c r="OBC98" s="5"/>
      <c r="OBD98" s="5"/>
      <c r="OBE98" s="5"/>
      <c r="OBF98" s="5"/>
      <c r="OBG98" s="5"/>
      <c r="OBH98" s="5"/>
      <c r="OBI98" s="5"/>
      <c r="OBJ98" s="5"/>
      <c r="OBK98" s="5"/>
      <c r="OBL98" s="5"/>
      <c r="OBM98" s="5"/>
      <c r="OBN98" s="5"/>
      <c r="OBO98" s="5"/>
      <c r="OBP98" s="5"/>
      <c r="OBQ98" s="5"/>
      <c r="OBR98" s="5"/>
      <c r="OBS98" s="5"/>
      <c r="OBT98" s="5"/>
      <c r="OBU98" s="5"/>
      <c r="OBV98" s="5"/>
      <c r="OBW98" s="5"/>
      <c r="OBX98" s="5"/>
      <c r="OBY98" s="5"/>
      <c r="OBZ98" s="5"/>
      <c r="OCA98" s="5"/>
      <c r="OCB98" s="5"/>
      <c r="OCC98" s="5"/>
      <c r="OCD98" s="5"/>
      <c r="OCE98" s="5"/>
      <c r="OCF98" s="5"/>
      <c r="OCG98" s="5"/>
      <c r="OCH98" s="5"/>
      <c r="OCI98" s="5"/>
      <c r="OCJ98" s="5"/>
      <c r="OCK98" s="5"/>
      <c r="OCL98" s="5"/>
      <c r="OCM98" s="5"/>
      <c r="OCN98" s="5"/>
      <c r="OCO98" s="5"/>
      <c r="OCP98" s="5"/>
      <c r="OCQ98" s="5"/>
      <c r="OCR98" s="5"/>
      <c r="OCS98" s="5"/>
      <c r="OCT98" s="5"/>
      <c r="OCU98" s="5"/>
      <c r="OCV98" s="5"/>
      <c r="OCW98" s="5"/>
      <c r="OCX98" s="5"/>
      <c r="OCY98" s="5"/>
      <c r="OCZ98" s="5"/>
      <c r="ODA98" s="5"/>
      <c r="ODB98" s="5"/>
      <c r="ODC98" s="5"/>
      <c r="ODD98" s="5"/>
      <c r="ODE98" s="5"/>
      <c r="ODF98" s="5"/>
      <c r="ODG98" s="5"/>
      <c r="ODH98" s="5"/>
      <c r="ODI98" s="5"/>
      <c r="ODJ98" s="5"/>
      <c r="ODK98" s="5"/>
      <c r="ODL98" s="5"/>
      <c r="ODM98" s="5"/>
      <c r="ODN98" s="5"/>
      <c r="ODO98" s="5"/>
      <c r="ODP98" s="5"/>
      <c r="ODQ98" s="5"/>
      <c r="ODR98" s="5"/>
      <c r="ODS98" s="5"/>
      <c r="ODT98" s="5"/>
      <c r="ODU98" s="5"/>
      <c r="ODV98" s="5"/>
      <c r="ODW98" s="5"/>
      <c r="ODX98" s="5"/>
      <c r="ODY98" s="5"/>
      <c r="ODZ98" s="5"/>
      <c r="OEA98" s="5"/>
      <c r="OEB98" s="5"/>
      <c r="OEC98" s="5"/>
      <c r="OED98" s="5"/>
      <c r="OEE98" s="5"/>
      <c r="OEF98" s="5"/>
      <c r="OEG98" s="5"/>
      <c r="OEH98" s="5"/>
      <c r="OEI98" s="5"/>
      <c r="OEJ98" s="5"/>
      <c r="OEK98" s="5"/>
      <c r="OEL98" s="5"/>
      <c r="OEM98" s="5"/>
      <c r="OEN98" s="5"/>
      <c r="OEO98" s="5"/>
      <c r="OEP98" s="5"/>
      <c r="OEQ98" s="5"/>
      <c r="OER98" s="5"/>
      <c r="OES98" s="5"/>
      <c r="OET98" s="5"/>
      <c r="OEU98" s="5"/>
      <c r="OEV98" s="5"/>
      <c r="OEW98" s="5"/>
      <c r="OEX98" s="5"/>
      <c r="OEY98" s="5"/>
      <c r="OEZ98" s="5"/>
      <c r="OFA98" s="5"/>
      <c r="OFB98" s="5"/>
      <c r="OFC98" s="5"/>
      <c r="OFD98" s="5"/>
      <c r="OFE98" s="5"/>
      <c r="OFF98" s="5"/>
      <c r="OFG98" s="5"/>
      <c r="OFH98" s="5"/>
      <c r="OFI98" s="5"/>
      <c r="OFJ98" s="5"/>
      <c r="OFK98" s="5"/>
      <c r="OFL98" s="5"/>
      <c r="OFM98" s="5"/>
      <c r="OFN98" s="5"/>
      <c r="OFO98" s="5"/>
      <c r="OFP98" s="5"/>
      <c r="OFQ98" s="5"/>
      <c r="OFR98" s="5"/>
      <c r="OFS98" s="5"/>
      <c r="OFT98" s="5"/>
      <c r="OFU98" s="5"/>
      <c r="OFV98" s="5"/>
      <c r="OFW98" s="5"/>
      <c r="OFX98" s="5"/>
      <c r="OFY98" s="5"/>
      <c r="OFZ98" s="5"/>
      <c r="OGA98" s="5"/>
      <c r="OGB98" s="5"/>
      <c r="OGC98" s="5"/>
      <c r="OGD98" s="5"/>
      <c r="OGE98" s="5"/>
      <c r="OGF98" s="5"/>
      <c r="OGG98" s="5"/>
      <c r="OGH98" s="5"/>
      <c r="OGI98" s="5"/>
      <c r="OGJ98" s="5"/>
      <c r="OGK98" s="5"/>
      <c r="OGL98" s="5"/>
      <c r="OGM98" s="5"/>
      <c r="OGN98" s="5"/>
      <c r="OGO98" s="5"/>
      <c r="OGP98" s="5"/>
      <c r="OGQ98" s="5"/>
      <c r="OGR98" s="5"/>
      <c r="OGS98" s="5"/>
      <c r="OGT98" s="5"/>
      <c r="OGU98" s="5"/>
      <c r="OGV98" s="5"/>
      <c r="OGW98" s="5"/>
      <c r="OGX98" s="5"/>
      <c r="OGY98" s="5"/>
      <c r="OGZ98" s="5"/>
      <c r="OHA98" s="5"/>
      <c r="OHB98" s="5"/>
      <c r="OHC98" s="5"/>
      <c r="OHD98" s="5"/>
      <c r="OHE98" s="5"/>
      <c r="OHF98" s="5"/>
      <c r="OHG98" s="5"/>
      <c r="OHH98" s="5"/>
      <c r="OHI98" s="5"/>
      <c r="OHJ98" s="5"/>
      <c r="OHK98" s="5"/>
      <c r="OHL98" s="5"/>
      <c r="OHM98" s="5"/>
      <c r="OHN98" s="5"/>
      <c r="OHO98" s="5"/>
      <c r="OHP98" s="5"/>
      <c r="OHQ98" s="5"/>
      <c r="OHR98" s="5"/>
      <c r="OHS98" s="5"/>
      <c r="OHT98" s="5"/>
      <c r="OHU98" s="5"/>
      <c r="OHV98" s="5"/>
      <c r="OHW98" s="5"/>
      <c r="OHX98" s="5"/>
      <c r="OHY98" s="5"/>
      <c r="OHZ98" s="5"/>
      <c r="OIA98" s="5"/>
      <c r="OIB98" s="5"/>
      <c r="OIC98" s="5"/>
      <c r="OID98" s="5"/>
      <c r="OIE98" s="5"/>
      <c r="OIF98" s="5"/>
      <c r="OIG98" s="5"/>
      <c r="OIH98" s="5"/>
      <c r="OII98" s="5"/>
      <c r="OIJ98" s="5"/>
      <c r="OIK98" s="5"/>
      <c r="OIL98" s="5"/>
      <c r="OIM98" s="5"/>
      <c r="OIN98" s="5"/>
      <c r="OIO98" s="5"/>
      <c r="OIP98" s="5"/>
      <c r="OIQ98" s="5"/>
      <c r="OIR98" s="5"/>
      <c r="OIS98" s="5"/>
      <c r="OIT98" s="5"/>
      <c r="OIU98" s="5"/>
      <c r="OIV98" s="5"/>
      <c r="OIW98" s="5"/>
      <c r="OIX98" s="5"/>
      <c r="OIY98" s="5"/>
      <c r="OIZ98" s="5"/>
      <c r="OJA98" s="5"/>
      <c r="OJB98" s="5"/>
      <c r="OJC98" s="5"/>
      <c r="OJD98" s="5"/>
      <c r="OJE98" s="5"/>
      <c r="OJF98" s="5"/>
      <c r="OJG98" s="5"/>
      <c r="OJH98" s="5"/>
      <c r="OJI98" s="5"/>
      <c r="OJJ98" s="5"/>
      <c r="OJK98" s="5"/>
      <c r="OJL98" s="5"/>
      <c r="OJM98" s="5"/>
      <c r="OJN98" s="5"/>
      <c r="OJO98" s="5"/>
      <c r="OJP98" s="5"/>
      <c r="OJQ98" s="5"/>
      <c r="OJR98" s="5"/>
      <c r="OJS98" s="5"/>
      <c r="OJT98" s="5"/>
      <c r="OJU98" s="5"/>
      <c r="OJV98" s="5"/>
      <c r="OJW98" s="5"/>
      <c r="OJX98" s="5"/>
      <c r="OJY98" s="5"/>
      <c r="OJZ98" s="5"/>
      <c r="OKA98" s="5"/>
      <c r="OKB98" s="5"/>
      <c r="OKC98" s="5"/>
      <c r="OKD98" s="5"/>
      <c r="OKE98" s="5"/>
      <c r="OKF98" s="5"/>
      <c r="OKG98" s="5"/>
      <c r="OKH98" s="5"/>
      <c r="OKI98" s="5"/>
      <c r="OKJ98" s="5"/>
      <c r="OKK98" s="5"/>
      <c r="OKL98" s="5"/>
      <c r="OKM98" s="5"/>
      <c r="OKN98" s="5"/>
      <c r="OKO98" s="5"/>
      <c r="OKP98" s="5"/>
      <c r="OKQ98" s="5"/>
      <c r="OKR98" s="5"/>
      <c r="OKS98" s="5"/>
      <c r="OKT98" s="5"/>
      <c r="OKU98" s="5"/>
      <c r="OKV98" s="5"/>
      <c r="OKW98" s="5"/>
      <c r="OKX98" s="5"/>
      <c r="OKY98" s="5"/>
      <c r="OKZ98" s="5"/>
      <c r="OLA98" s="5"/>
      <c r="OLB98" s="5"/>
      <c r="OLC98" s="5"/>
      <c r="OLD98" s="5"/>
      <c r="OLE98" s="5"/>
      <c r="OLF98" s="5"/>
      <c r="OLG98" s="5"/>
      <c r="OLH98" s="5"/>
      <c r="OLI98" s="5"/>
      <c r="OLJ98" s="5"/>
      <c r="OLK98" s="5"/>
      <c r="OLL98" s="5"/>
      <c r="OLM98" s="5"/>
      <c r="OLN98" s="5"/>
      <c r="OLO98" s="5"/>
      <c r="OLP98" s="5"/>
      <c r="OLQ98" s="5"/>
      <c r="OLR98" s="5"/>
      <c r="OLS98" s="5"/>
      <c r="OLT98" s="5"/>
      <c r="OLU98" s="5"/>
      <c r="OLV98" s="5"/>
      <c r="OLW98" s="5"/>
      <c r="OLX98" s="5"/>
      <c r="OLY98" s="5"/>
      <c r="OLZ98" s="5"/>
      <c r="OMA98" s="5"/>
      <c r="OMB98" s="5"/>
      <c r="OMC98" s="5"/>
      <c r="OMD98" s="5"/>
      <c r="OME98" s="5"/>
      <c r="OMF98" s="5"/>
      <c r="OMG98" s="5"/>
      <c r="OMH98" s="5"/>
      <c r="OMI98" s="5"/>
      <c r="OMJ98" s="5"/>
      <c r="OMK98" s="5"/>
      <c r="OML98" s="5"/>
      <c r="OMM98" s="5"/>
      <c r="OMN98" s="5"/>
      <c r="OMO98" s="5"/>
      <c r="OMP98" s="5"/>
      <c r="OMQ98" s="5"/>
      <c r="OMR98" s="5"/>
      <c r="OMS98" s="5"/>
      <c r="OMT98" s="5"/>
      <c r="OMU98" s="5"/>
      <c r="OMV98" s="5"/>
      <c r="OMW98" s="5"/>
      <c r="OMX98" s="5"/>
      <c r="OMY98" s="5"/>
      <c r="OMZ98" s="5"/>
      <c r="ONA98" s="5"/>
      <c r="ONB98" s="5"/>
      <c r="ONC98" s="5"/>
      <c r="OND98" s="5"/>
      <c r="ONE98" s="5"/>
      <c r="ONF98" s="5"/>
      <c r="ONG98" s="5"/>
      <c r="ONH98" s="5"/>
      <c r="ONI98" s="5"/>
      <c r="ONJ98" s="5"/>
      <c r="ONK98" s="5"/>
      <c r="ONL98" s="5"/>
      <c r="ONM98" s="5"/>
      <c r="ONN98" s="5"/>
      <c r="ONO98" s="5"/>
      <c r="ONP98" s="5"/>
      <c r="ONQ98" s="5"/>
      <c r="ONR98" s="5"/>
      <c r="ONS98" s="5"/>
      <c r="ONT98" s="5"/>
      <c r="ONU98" s="5"/>
      <c r="ONV98" s="5"/>
      <c r="ONW98" s="5"/>
      <c r="ONX98" s="5"/>
      <c r="ONY98" s="5"/>
      <c r="ONZ98" s="5"/>
      <c r="OOA98" s="5"/>
      <c r="OOB98" s="5"/>
      <c r="OOC98" s="5"/>
      <c r="OOD98" s="5"/>
      <c r="OOE98" s="5"/>
      <c r="OOF98" s="5"/>
      <c r="OOG98" s="5"/>
      <c r="OOH98" s="5"/>
      <c r="OOI98" s="5"/>
      <c r="OOJ98" s="5"/>
      <c r="OOK98" s="5"/>
      <c r="OOL98" s="5"/>
      <c r="OOM98" s="5"/>
      <c r="OON98" s="5"/>
      <c r="OOO98" s="5"/>
      <c r="OOP98" s="5"/>
      <c r="OOQ98" s="5"/>
      <c r="OOR98" s="5"/>
      <c r="OOS98" s="5"/>
      <c r="OOT98" s="5"/>
      <c r="OOU98" s="5"/>
      <c r="OOV98" s="5"/>
      <c r="OOW98" s="5"/>
      <c r="OOX98" s="5"/>
      <c r="OOY98" s="5"/>
      <c r="OOZ98" s="5"/>
      <c r="OPA98" s="5"/>
      <c r="OPB98" s="5"/>
      <c r="OPC98" s="5"/>
      <c r="OPD98" s="5"/>
      <c r="OPE98" s="5"/>
      <c r="OPF98" s="5"/>
      <c r="OPG98" s="5"/>
      <c r="OPH98" s="5"/>
      <c r="OPI98" s="5"/>
      <c r="OPJ98" s="5"/>
      <c r="OPK98" s="5"/>
      <c r="OPL98" s="5"/>
      <c r="OPM98" s="5"/>
      <c r="OPN98" s="5"/>
      <c r="OPO98" s="5"/>
      <c r="OPP98" s="5"/>
      <c r="OPQ98" s="5"/>
      <c r="OPR98" s="5"/>
      <c r="OPS98" s="5"/>
      <c r="OPT98" s="5"/>
      <c r="OPU98" s="5"/>
      <c r="OPV98" s="5"/>
      <c r="OPW98" s="5"/>
      <c r="OPX98" s="5"/>
      <c r="OPY98" s="5"/>
      <c r="OPZ98" s="5"/>
      <c r="OQA98" s="5"/>
      <c r="OQB98" s="5"/>
      <c r="OQC98" s="5"/>
      <c r="OQD98" s="5"/>
      <c r="OQE98" s="5"/>
      <c r="OQF98" s="5"/>
      <c r="OQG98" s="5"/>
      <c r="OQH98" s="5"/>
      <c r="OQI98" s="5"/>
      <c r="OQJ98" s="5"/>
      <c r="OQK98" s="5"/>
      <c r="OQL98" s="5"/>
      <c r="OQM98" s="5"/>
      <c r="OQN98" s="5"/>
      <c r="OQO98" s="5"/>
      <c r="OQP98" s="5"/>
      <c r="OQQ98" s="5"/>
      <c r="OQR98" s="5"/>
      <c r="OQS98" s="5"/>
      <c r="OQT98" s="5"/>
      <c r="OQU98" s="5"/>
      <c r="OQV98" s="5"/>
      <c r="OQW98" s="5"/>
      <c r="OQX98" s="5"/>
      <c r="OQY98" s="5"/>
      <c r="OQZ98" s="5"/>
      <c r="ORA98" s="5"/>
      <c r="ORB98" s="5"/>
      <c r="ORC98" s="5"/>
      <c r="ORD98" s="5"/>
      <c r="ORE98" s="5"/>
      <c r="ORF98" s="5"/>
      <c r="ORG98" s="5"/>
      <c r="ORH98" s="5"/>
      <c r="ORI98" s="5"/>
      <c r="ORJ98" s="5"/>
      <c r="ORK98" s="5"/>
      <c r="ORL98" s="5"/>
      <c r="ORM98" s="5"/>
      <c r="ORN98" s="5"/>
      <c r="ORO98" s="5"/>
      <c r="ORP98" s="5"/>
      <c r="ORQ98" s="5"/>
      <c r="ORR98" s="5"/>
      <c r="ORS98" s="5"/>
      <c r="ORT98" s="5"/>
      <c r="ORU98" s="5"/>
      <c r="ORV98" s="5"/>
      <c r="ORW98" s="5"/>
      <c r="ORX98" s="5"/>
      <c r="ORY98" s="5"/>
      <c r="ORZ98" s="5"/>
      <c r="OSA98" s="5"/>
      <c r="OSB98" s="5"/>
      <c r="OSC98" s="5"/>
      <c r="OSD98" s="5"/>
      <c r="OSE98" s="5"/>
      <c r="OSF98" s="5"/>
      <c r="OSG98" s="5"/>
      <c r="OSH98" s="5"/>
      <c r="OSI98" s="5"/>
      <c r="OSJ98" s="5"/>
      <c r="OSK98" s="5"/>
      <c r="OSL98" s="5"/>
      <c r="OSM98" s="5"/>
      <c r="OSN98" s="5"/>
      <c r="OSO98" s="5"/>
      <c r="OSP98" s="5"/>
      <c r="OSQ98" s="5"/>
      <c r="OSR98" s="5"/>
      <c r="OSS98" s="5"/>
      <c r="OST98" s="5"/>
      <c r="OSU98" s="5"/>
      <c r="OSV98" s="5"/>
      <c r="OSW98" s="5"/>
      <c r="OSX98" s="5"/>
      <c r="OSY98" s="5"/>
      <c r="OSZ98" s="5"/>
      <c r="OTA98" s="5"/>
      <c r="OTB98" s="5"/>
      <c r="OTC98" s="5"/>
      <c r="OTD98" s="5"/>
      <c r="OTE98" s="5"/>
      <c r="OTF98" s="5"/>
      <c r="OTG98" s="5"/>
      <c r="OTH98" s="5"/>
      <c r="OTI98" s="5"/>
      <c r="OTJ98" s="5"/>
      <c r="OTK98" s="5"/>
      <c r="OTL98" s="5"/>
      <c r="OTM98" s="5"/>
      <c r="OTN98" s="5"/>
      <c r="OTO98" s="5"/>
      <c r="OTP98" s="5"/>
      <c r="OTQ98" s="5"/>
      <c r="OTR98" s="5"/>
      <c r="OTS98" s="5"/>
      <c r="OTT98" s="5"/>
      <c r="OTU98" s="5"/>
      <c r="OTV98" s="5"/>
      <c r="OTW98" s="5"/>
      <c r="OTX98" s="5"/>
      <c r="OTY98" s="5"/>
      <c r="OTZ98" s="5"/>
      <c r="OUA98" s="5"/>
      <c r="OUB98" s="5"/>
      <c r="OUC98" s="5"/>
      <c r="OUD98" s="5"/>
      <c r="OUE98" s="5"/>
      <c r="OUF98" s="5"/>
      <c r="OUG98" s="5"/>
      <c r="OUH98" s="5"/>
      <c r="OUI98" s="5"/>
      <c r="OUJ98" s="5"/>
      <c r="OUK98" s="5"/>
      <c r="OUL98" s="5"/>
      <c r="OUM98" s="5"/>
      <c r="OUN98" s="5"/>
      <c r="OUO98" s="5"/>
      <c r="OUP98" s="5"/>
      <c r="OUQ98" s="5"/>
      <c r="OUR98" s="5"/>
      <c r="OUS98" s="5"/>
      <c r="OUT98" s="5"/>
      <c r="OUU98" s="5"/>
      <c r="OUV98" s="5"/>
      <c r="OUW98" s="5"/>
      <c r="OUX98" s="5"/>
      <c r="OUY98" s="5"/>
      <c r="OUZ98" s="5"/>
      <c r="OVA98" s="5"/>
      <c r="OVB98" s="5"/>
      <c r="OVC98" s="5"/>
      <c r="OVD98" s="5"/>
      <c r="OVE98" s="5"/>
      <c r="OVF98" s="5"/>
      <c r="OVG98" s="5"/>
      <c r="OVH98" s="5"/>
      <c r="OVI98" s="5"/>
      <c r="OVJ98" s="5"/>
      <c r="OVK98" s="5"/>
      <c r="OVL98" s="5"/>
      <c r="OVM98" s="5"/>
      <c r="OVN98" s="5"/>
      <c r="OVO98" s="5"/>
      <c r="OVP98" s="5"/>
      <c r="OVQ98" s="5"/>
      <c r="OVR98" s="5"/>
      <c r="OVS98" s="5"/>
      <c r="OVT98" s="5"/>
      <c r="OVU98" s="5"/>
      <c r="OVV98" s="5"/>
      <c r="OVW98" s="5"/>
      <c r="OVX98" s="5"/>
      <c r="OVY98" s="5"/>
      <c r="OVZ98" s="5"/>
      <c r="OWA98" s="5"/>
      <c r="OWB98" s="5"/>
      <c r="OWC98" s="5"/>
      <c r="OWD98" s="5"/>
      <c r="OWE98" s="5"/>
      <c r="OWF98" s="5"/>
      <c r="OWG98" s="5"/>
      <c r="OWH98" s="5"/>
      <c r="OWI98" s="5"/>
      <c r="OWJ98" s="5"/>
      <c r="OWK98" s="5"/>
      <c r="OWL98" s="5"/>
      <c r="OWM98" s="5"/>
      <c r="OWN98" s="5"/>
      <c r="OWO98" s="5"/>
      <c r="OWP98" s="5"/>
      <c r="OWQ98" s="5"/>
      <c r="OWR98" s="5"/>
      <c r="OWS98" s="5"/>
      <c r="OWT98" s="5"/>
      <c r="OWU98" s="5"/>
      <c r="OWV98" s="5"/>
      <c r="OWW98" s="5"/>
      <c r="OWX98" s="5"/>
      <c r="OWY98" s="5"/>
      <c r="OWZ98" s="5"/>
      <c r="OXA98" s="5"/>
      <c r="OXB98" s="5"/>
      <c r="OXC98" s="5"/>
      <c r="OXD98" s="5"/>
      <c r="OXE98" s="5"/>
      <c r="OXF98" s="5"/>
      <c r="OXG98" s="5"/>
      <c r="OXH98" s="5"/>
      <c r="OXI98" s="5"/>
      <c r="OXJ98" s="5"/>
      <c r="OXK98" s="5"/>
      <c r="OXL98" s="5"/>
      <c r="OXM98" s="5"/>
      <c r="OXN98" s="5"/>
      <c r="OXO98" s="5"/>
      <c r="OXP98" s="5"/>
      <c r="OXQ98" s="5"/>
      <c r="OXR98" s="5"/>
      <c r="OXS98" s="5"/>
      <c r="OXT98" s="5"/>
      <c r="OXU98" s="5"/>
      <c r="OXV98" s="5"/>
      <c r="OXW98" s="5"/>
      <c r="OXX98" s="5"/>
      <c r="OXY98" s="5"/>
      <c r="OXZ98" s="5"/>
      <c r="OYA98" s="5"/>
      <c r="OYB98" s="5"/>
      <c r="OYC98" s="5"/>
      <c r="OYD98" s="5"/>
      <c r="OYE98" s="5"/>
      <c r="OYF98" s="5"/>
      <c r="OYG98" s="5"/>
      <c r="OYH98" s="5"/>
      <c r="OYI98" s="5"/>
      <c r="OYJ98" s="5"/>
      <c r="OYK98" s="5"/>
      <c r="OYL98" s="5"/>
      <c r="OYM98" s="5"/>
      <c r="OYN98" s="5"/>
      <c r="OYO98" s="5"/>
      <c r="OYP98" s="5"/>
      <c r="OYQ98" s="5"/>
      <c r="OYR98" s="5"/>
      <c r="OYS98" s="5"/>
      <c r="OYT98" s="5"/>
      <c r="OYU98" s="5"/>
      <c r="OYV98" s="5"/>
      <c r="OYW98" s="5"/>
      <c r="OYX98" s="5"/>
      <c r="OYY98" s="5"/>
      <c r="OYZ98" s="5"/>
      <c r="OZA98" s="5"/>
      <c r="OZB98" s="5"/>
      <c r="OZC98" s="5"/>
      <c r="OZD98" s="5"/>
      <c r="OZE98" s="5"/>
      <c r="OZF98" s="5"/>
      <c r="OZG98" s="5"/>
      <c r="OZH98" s="5"/>
      <c r="OZI98" s="5"/>
      <c r="OZJ98" s="5"/>
      <c r="OZK98" s="5"/>
      <c r="OZL98" s="5"/>
      <c r="OZM98" s="5"/>
      <c r="OZN98" s="5"/>
      <c r="OZO98" s="5"/>
      <c r="OZP98" s="5"/>
      <c r="OZQ98" s="5"/>
      <c r="OZR98" s="5"/>
      <c r="OZS98" s="5"/>
      <c r="OZT98" s="5"/>
      <c r="OZU98" s="5"/>
      <c r="OZV98" s="5"/>
      <c r="OZW98" s="5"/>
      <c r="OZX98" s="5"/>
      <c r="OZY98" s="5"/>
      <c r="OZZ98" s="5"/>
      <c r="PAA98" s="5"/>
      <c r="PAB98" s="5"/>
      <c r="PAC98" s="5"/>
      <c r="PAD98" s="5"/>
      <c r="PAE98" s="5"/>
      <c r="PAF98" s="5"/>
      <c r="PAG98" s="5"/>
      <c r="PAH98" s="5"/>
      <c r="PAI98" s="5"/>
      <c r="PAJ98" s="5"/>
      <c r="PAK98" s="5"/>
      <c r="PAL98" s="5"/>
      <c r="PAM98" s="5"/>
      <c r="PAN98" s="5"/>
      <c r="PAO98" s="5"/>
      <c r="PAP98" s="5"/>
      <c r="PAQ98" s="5"/>
      <c r="PAR98" s="5"/>
      <c r="PAS98" s="5"/>
      <c r="PAT98" s="5"/>
      <c r="PAU98" s="5"/>
      <c r="PAV98" s="5"/>
      <c r="PAW98" s="5"/>
      <c r="PAX98" s="5"/>
      <c r="PAY98" s="5"/>
      <c r="PAZ98" s="5"/>
      <c r="PBA98" s="5"/>
      <c r="PBB98" s="5"/>
      <c r="PBC98" s="5"/>
      <c r="PBD98" s="5"/>
      <c r="PBE98" s="5"/>
      <c r="PBF98" s="5"/>
      <c r="PBG98" s="5"/>
      <c r="PBH98" s="5"/>
      <c r="PBI98" s="5"/>
      <c r="PBJ98" s="5"/>
      <c r="PBK98" s="5"/>
      <c r="PBL98" s="5"/>
      <c r="PBM98" s="5"/>
      <c r="PBN98" s="5"/>
      <c r="PBO98" s="5"/>
      <c r="PBP98" s="5"/>
      <c r="PBQ98" s="5"/>
      <c r="PBR98" s="5"/>
      <c r="PBS98" s="5"/>
      <c r="PBT98" s="5"/>
      <c r="PBU98" s="5"/>
      <c r="PBV98" s="5"/>
      <c r="PBW98" s="5"/>
      <c r="PBX98" s="5"/>
      <c r="PBY98" s="5"/>
      <c r="PBZ98" s="5"/>
      <c r="PCA98" s="5"/>
      <c r="PCB98" s="5"/>
      <c r="PCC98" s="5"/>
      <c r="PCD98" s="5"/>
      <c r="PCE98" s="5"/>
      <c r="PCF98" s="5"/>
      <c r="PCG98" s="5"/>
      <c r="PCH98" s="5"/>
      <c r="PCI98" s="5"/>
      <c r="PCJ98" s="5"/>
      <c r="PCK98" s="5"/>
      <c r="PCL98" s="5"/>
      <c r="PCM98" s="5"/>
      <c r="PCN98" s="5"/>
      <c r="PCO98" s="5"/>
      <c r="PCP98" s="5"/>
      <c r="PCQ98" s="5"/>
      <c r="PCR98" s="5"/>
      <c r="PCS98" s="5"/>
      <c r="PCT98" s="5"/>
      <c r="PCU98" s="5"/>
      <c r="PCV98" s="5"/>
      <c r="PCW98" s="5"/>
      <c r="PCX98" s="5"/>
      <c r="PCY98" s="5"/>
      <c r="PCZ98" s="5"/>
      <c r="PDA98" s="5"/>
      <c r="PDB98" s="5"/>
      <c r="PDC98" s="5"/>
      <c r="PDD98" s="5"/>
      <c r="PDE98" s="5"/>
      <c r="PDF98" s="5"/>
      <c r="PDG98" s="5"/>
      <c r="PDH98" s="5"/>
      <c r="PDI98" s="5"/>
      <c r="PDJ98" s="5"/>
      <c r="PDK98" s="5"/>
      <c r="PDL98" s="5"/>
      <c r="PDM98" s="5"/>
      <c r="PDN98" s="5"/>
      <c r="PDO98" s="5"/>
      <c r="PDP98" s="5"/>
      <c r="PDQ98" s="5"/>
      <c r="PDR98" s="5"/>
      <c r="PDS98" s="5"/>
      <c r="PDT98" s="5"/>
      <c r="PDU98" s="5"/>
      <c r="PDV98" s="5"/>
      <c r="PDW98" s="5"/>
      <c r="PDX98" s="5"/>
      <c r="PDY98" s="5"/>
      <c r="PDZ98" s="5"/>
      <c r="PEA98" s="5"/>
      <c r="PEB98" s="5"/>
      <c r="PEC98" s="5"/>
      <c r="PED98" s="5"/>
      <c r="PEE98" s="5"/>
      <c r="PEF98" s="5"/>
      <c r="PEG98" s="5"/>
      <c r="PEH98" s="5"/>
      <c r="PEI98" s="5"/>
      <c r="PEJ98" s="5"/>
      <c r="PEK98" s="5"/>
      <c r="PEL98" s="5"/>
      <c r="PEM98" s="5"/>
      <c r="PEN98" s="5"/>
      <c r="PEO98" s="5"/>
      <c r="PEP98" s="5"/>
      <c r="PEQ98" s="5"/>
      <c r="PER98" s="5"/>
      <c r="PES98" s="5"/>
      <c r="PET98" s="5"/>
      <c r="PEU98" s="5"/>
      <c r="PEV98" s="5"/>
      <c r="PEW98" s="5"/>
      <c r="PEX98" s="5"/>
      <c r="PEY98" s="5"/>
      <c r="PEZ98" s="5"/>
      <c r="PFA98" s="5"/>
      <c r="PFB98" s="5"/>
      <c r="PFC98" s="5"/>
      <c r="PFD98" s="5"/>
      <c r="PFE98" s="5"/>
      <c r="PFF98" s="5"/>
      <c r="PFG98" s="5"/>
      <c r="PFH98" s="5"/>
      <c r="PFI98" s="5"/>
      <c r="PFJ98" s="5"/>
      <c r="PFK98" s="5"/>
      <c r="PFL98" s="5"/>
      <c r="PFM98" s="5"/>
      <c r="PFN98" s="5"/>
      <c r="PFO98" s="5"/>
      <c r="PFP98" s="5"/>
      <c r="PFQ98" s="5"/>
      <c r="PFR98" s="5"/>
      <c r="PFS98" s="5"/>
      <c r="PFT98" s="5"/>
      <c r="PFU98" s="5"/>
      <c r="PFV98" s="5"/>
      <c r="PFW98" s="5"/>
      <c r="PFX98" s="5"/>
      <c r="PFY98" s="5"/>
      <c r="PFZ98" s="5"/>
      <c r="PGA98" s="5"/>
      <c r="PGB98" s="5"/>
      <c r="PGC98" s="5"/>
      <c r="PGD98" s="5"/>
      <c r="PGE98" s="5"/>
      <c r="PGF98" s="5"/>
      <c r="PGG98" s="5"/>
      <c r="PGH98" s="5"/>
      <c r="PGI98" s="5"/>
      <c r="PGJ98" s="5"/>
      <c r="PGK98" s="5"/>
      <c r="PGL98" s="5"/>
      <c r="PGM98" s="5"/>
      <c r="PGN98" s="5"/>
      <c r="PGO98" s="5"/>
      <c r="PGP98" s="5"/>
      <c r="PGQ98" s="5"/>
      <c r="PGR98" s="5"/>
      <c r="PGS98" s="5"/>
      <c r="PGT98" s="5"/>
      <c r="PGU98" s="5"/>
      <c r="PGV98" s="5"/>
      <c r="PGW98" s="5"/>
      <c r="PGX98" s="5"/>
      <c r="PGY98" s="5"/>
      <c r="PGZ98" s="5"/>
      <c r="PHA98" s="5"/>
      <c r="PHB98" s="5"/>
      <c r="PHC98" s="5"/>
      <c r="PHD98" s="5"/>
      <c r="PHE98" s="5"/>
      <c r="PHF98" s="5"/>
      <c r="PHG98" s="5"/>
      <c r="PHH98" s="5"/>
      <c r="PHI98" s="5"/>
      <c r="PHJ98" s="5"/>
      <c r="PHK98" s="5"/>
      <c r="PHL98" s="5"/>
      <c r="PHM98" s="5"/>
      <c r="PHN98" s="5"/>
      <c r="PHO98" s="5"/>
      <c r="PHP98" s="5"/>
      <c r="PHQ98" s="5"/>
      <c r="PHR98" s="5"/>
      <c r="PHS98" s="5"/>
      <c r="PHT98" s="5"/>
      <c r="PHU98" s="5"/>
      <c r="PHV98" s="5"/>
      <c r="PHW98" s="5"/>
      <c r="PHX98" s="5"/>
      <c r="PHY98" s="5"/>
      <c r="PHZ98" s="5"/>
      <c r="PIA98" s="5"/>
      <c r="PIB98" s="5"/>
      <c r="PIC98" s="5"/>
      <c r="PID98" s="5"/>
      <c r="PIE98" s="5"/>
      <c r="PIF98" s="5"/>
      <c r="PIG98" s="5"/>
      <c r="PIH98" s="5"/>
      <c r="PII98" s="5"/>
      <c r="PIJ98" s="5"/>
      <c r="PIK98" s="5"/>
      <c r="PIL98" s="5"/>
      <c r="PIM98" s="5"/>
      <c r="PIN98" s="5"/>
      <c r="PIO98" s="5"/>
      <c r="PIP98" s="5"/>
      <c r="PIQ98" s="5"/>
      <c r="PIR98" s="5"/>
      <c r="PIS98" s="5"/>
      <c r="PIT98" s="5"/>
      <c r="PIU98" s="5"/>
      <c r="PIV98" s="5"/>
      <c r="PIW98" s="5"/>
      <c r="PIX98" s="5"/>
      <c r="PIY98" s="5"/>
      <c r="PIZ98" s="5"/>
      <c r="PJA98" s="5"/>
      <c r="PJB98" s="5"/>
      <c r="PJC98" s="5"/>
      <c r="PJD98" s="5"/>
      <c r="PJE98" s="5"/>
      <c r="PJF98" s="5"/>
      <c r="PJG98" s="5"/>
      <c r="PJH98" s="5"/>
      <c r="PJI98" s="5"/>
      <c r="PJJ98" s="5"/>
      <c r="PJK98" s="5"/>
      <c r="PJL98" s="5"/>
      <c r="PJM98" s="5"/>
      <c r="PJN98" s="5"/>
      <c r="PJO98" s="5"/>
      <c r="PJP98" s="5"/>
      <c r="PJQ98" s="5"/>
      <c r="PJR98" s="5"/>
      <c r="PJS98" s="5"/>
      <c r="PJT98" s="5"/>
      <c r="PJU98" s="5"/>
      <c r="PJV98" s="5"/>
      <c r="PJW98" s="5"/>
      <c r="PJX98" s="5"/>
      <c r="PJY98" s="5"/>
      <c r="PJZ98" s="5"/>
      <c r="PKA98" s="5"/>
      <c r="PKB98" s="5"/>
      <c r="PKC98" s="5"/>
      <c r="PKD98" s="5"/>
      <c r="PKE98" s="5"/>
      <c r="PKF98" s="5"/>
      <c r="PKG98" s="5"/>
      <c r="PKH98" s="5"/>
      <c r="PKI98" s="5"/>
      <c r="PKJ98" s="5"/>
      <c r="PKK98" s="5"/>
      <c r="PKL98" s="5"/>
      <c r="PKM98" s="5"/>
      <c r="PKN98" s="5"/>
      <c r="PKO98" s="5"/>
      <c r="PKP98" s="5"/>
      <c r="PKQ98" s="5"/>
      <c r="PKR98" s="5"/>
      <c r="PKS98" s="5"/>
      <c r="PKT98" s="5"/>
      <c r="PKU98" s="5"/>
      <c r="PKV98" s="5"/>
      <c r="PKW98" s="5"/>
      <c r="PKX98" s="5"/>
      <c r="PKY98" s="5"/>
      <c r="PKZ98" s="5"/>
      <c r="PLA98" s="5"/>
      <c r="PLB98" s="5"/>
      <c r="PLC98" s="5"/>
      <c r="PLD98" s="5"/>
      <c r="PLE98" s="5"/>
      <c r="PLF98" s="5"/>
      <c r="PLG98" s="5"/>
      <c r="PLH98" s="5"/>
      <c r="PLI98" s="5"/>
      <c r="PLJ98" s="5"/>
      <c r="PLK98" s="5"/>
      <c r="PLL98" s="5"/>
      <c r="PLM98" s="5"/>
      <c r="PLN98" s="5"/>
      <c r="PLO98" s="5"/>
      <c r="PLP98" s="5"/>
      <c r="PLQ98" s="5"/>
      <c r="PLR98" s="5"/>
      <c r="PLS98" s="5"/>
      <c r="PLT98" s="5"/>
      <c r="PLU98" s="5"/>
      <c r="PLV98" s="5"/>
      <c r="PLW98" s="5"/>
      <c r="PLX98" s="5"/>
      <c r="PLY98" s="5"/>
      <c r="PLZ98" s="5"/>
      <c r="PMA98" s="5"/>
      <c r="PMB98" s="5"/>
      <c r="PMC98" s="5"/>
      <c r="PMD98" s="5"/>
      <c r="PME98" s="5"/>
      <c r="PMF98" s="5"/>
      <c r="PMG98" s="5"/>
      <c r="PMH98" s="5"/>
      <c r="PMI98" s="5"/>
      <c r="PMJ98" s="5"/>
      <c r="PMK98" s="5"/>
      <c r="PML98" s="5"/>
      <c r="PMM98" s="5"/>
      <c r="PMN98" s="5"/>
      <c r="PMO98" s="5"/>
      <c r="PMP98" s="5"/>
      <c r="PMQ98" s="5"/>
      <c r="PMR98" s="5"/>
      <c r="PMS98" s="5"/>
      <c r="PMT98" s="5"/>
      <c r="PMU98" s="5"/>
      <c r="PMV98" s="5"/>
      <c r="PMW98" s="5"/>
      <c r="PMX98" s="5"/>
      <c r="PMY98" s="5"/>
      <c r="PMZ98" s="5"/>
      <c r="PNA98" s="5"/>
      <c r="PNB98" s="5"/>
      <c r="PNC98" s="5"/>
      <c r="PND98" s="5"/>
      <c r="PNE98" s="5"/>
      <c r="PNF98" s="5"/>
      <c r="PNG98" s="5"/>
      <c r="PNH98" s="5"/>
      <c r="PNI98" s="5"/>
      <c r="PNJ98" s="5"/>
      <c r="PNK98" s="5"/>
      <c r="PNL98" s="5"/>
      <c r="PNM98" s="5"/>
      <c r="PNN98" s="5"/>
      <c r="PNO98" s="5"/>
      <c r="PNP98" s="5"/>
      <c r="PNQ98" s="5"/>
      <c r="PNR98" s="5"/>
      <c r="PNS98" s="5"/>
      <c r="PNT98" s="5"/>
      <c r="PNU98" s="5"/>
      <c r="PNV98" s="5"/>
      <c r="PNW98" s="5"/>
      <c r="PNX98" s="5"/>
      <c r="PNY98" s="5"/>
      <c r="PNZ98" s="5"/>
      <c r="POA98" s="5"/>
      <c r="POB98" s="5"/>
      <c r="POC98" s="5"/>
      <c r="POD98" s="5"/>
      <c r="POE98" s="5"/>
      <c r="POF98" s="5"/>
      <c r="POG98" s="5"/>
      <c r="POH98" s="5"/>
      <c r="POI98" s="5"/>
      <c r="POJ98" s="5"/>
      <c r="POK98" s="5"/>
      <c r="POL98" s="5"/>
      <c r="POM98" s="5"/>
      <c r="PON98" s="5"/>
      <c r="POO98" s="5"/>
      <c r="POP98" s="5"/>
      <c r="POQ98" s="5"/>
      <c r="POR98" s="5"/>
      <c r="POS98" s="5"/>
      <c r="POT98" s="5"/>
      <c r="POU98" s="5"/>
      <c r="POV98" s="5"/>
      <c r="POW98" s="5"/>
      <c r="POX98" s="5"/>
      <c r="POY98" s="5"/>
      <c r="POZ98" s="5"/>
      <c r="PPA98" s="5"/>
      <c r="PPB98" s="5"/>
      <c r="PPC98" s="5"/>
      <c r="PPD98" s="5"/>
      <c r="PPE98" s="5"/>
      <c r="PPF98" s="5"/>
      <c r="PPG98" s="5"/>
      <c r="PPH98" s="5"/>
      <c r="PPI98" s="5"/>
      <c r="PPJ98" s="5"/>
      <c r="PPK98" s="5"/>
      <c r="PPL98" s="5"/>
      <c r="PPM98" s="5"/>
      <c r="PPN98" s="5"/>
      <c r="PPO98" s="5"/>
      <c r="PPP98" s="5"/>
      <c r="PPQ98" s="5"/>
      <c r="PPR98" s="5"/>
      <c r="PPS98" s="5"/>
      <c r="PPT98" s="5"/>
      <c r="PPU98" s="5"/>
      <c r="PPV98" s="5"/>
      <c r="PPW98" s="5"/>
      <c r="PPX98" s="5"/>
      <c r="PPY98" s="5"/>
      <c r="PPZ98" s="5"/>
      <c r="PQA98" s="5"/>
      <c r="PQB98" s="5"/>
      <c r="PQC98" s="5"/>
      <c r="PQD98" s="5"/>
      <c r="PQE98" s="5"/>
      <c r="PQF98" s="5"/>
      <c r="PQG98" s="5"/>
      <c r="PQH98" s="5"/>
      <c r="PQI98" s="5"/>
      <c r="PQJ98" s="5"/>
      <c r="PQK98" s="5"/>
      <c r="PQL98" s="5"/>
      <c r="PQM98" s="5"/>
      <c r="PQN98" s="5"/>
      <c r="PQO98" s="5"/>
      <c r="PQP98" s="5"/>
      <c r="PQQ98" s="5"/>
      <c r="PQR98" s="5"/>
      <c r="PQS98" s="5"/>
      <c r="PQT98" s="5"/>
      <c r="PQU98" s="5"/>
      <c r="PQV98" s="5"/>
      <c r="PQW98" s="5"/>
      <c r="PQX98" s="5"/>
      <c r="PQY98" s="5"/>
      <c r="PQZ98" s="5"/>
      <c r="PRA98" s="5"/>
      <c r="PRB98" s="5"/>
      <c r="PRC98" s="5"/>
      <c r="PRD98" s="5"/>
      <c r="PRE98" s="5"/>
      <c r="PRF98" s="5"/>
      <c r="PRG98" s="5"/>
      <c r="PRH98" s="5"/>
      <c r="PRI98" s="5"/>
      <c r="PRJ98" s="5"/>
      <c r="PRK98" s="5"/>
      <c r="PRL98" s="5"/>
      <c r="PRM98" s="5"/>
      <c r="PRN98" s="5"/>
      <c r="PRO98" s="5"/>
      <c r="PRP98" s="5"/>
      <c r="PRQ98" s="5"/>
      <c r="PRR98" s="5"/>
      <c r="PRS98" s="5"/>
      <c r="PRT98" s="5"/>
      <c r="PRU98" s="5"/>
      <c r="PRV98" s="5"/>
      <c r="PRW98" s="5"/>
      <c r="PRX98" s="5"/>
      <c r="PRY98" s="5"/>
      <c r="PRZ98" s="5"/>
      <c r="PSA98" s="5"/>
      <c r="PSB98" s="5"/>
      <c r="PSC98" s="5"/>
      <c r="PSD98" s="5"/>
      <c r="PSE98" s="5"/>
      <c r="PSF98" s="5"/>
      <c r="PSG98" s="5"/>
      <c r="PSH98" s="5"/>
      <c r="PSI98" s="5"/>
      <c r="PSJ98" s="5"/>
      <c r="PSK98" s="5"/>
      <c r="PSL98" s="5"/>
      <c r="PSM98" s="5"/>
      <c r="PSN98" s="5"/>
      <c r="PSO98" s="5"/>
      <c r="PSP98" s="5"/>
      <c r="PSQ98" s="5"/>
      <c r="PSR98" s="5"/>
      <c r="PSS98" s="5"/>
      <c r="PST98" s="5"/>
      <c r="PSU98" s="5"/>
      <c r="PSV98" s="5"/>
      <c r="PSW98" s="5"/>
      <c r="PSX98" s="5"/>
      <c r="PSY98" s="5"/>
      <c r="PSZ98" s="5"/>
      <c r="PTA98" s="5"/>
      <c r="PTB98" s="5"/>
      <c r="PTC98" s="5"/>
      <c r="PTD98" s="5"/>
      <c r="PTE98" s="5"/>
      <c r="PTF98" s="5"/>
      <c r="PTG98" s="5"/>
      <c r="PTH98" s="5"/>
      <c r="PTI98" s="5"/>
      <c r="PTJ98" s="5"/>
      <c r="PTK98" s="5"/>
      <c r="PTL98" s="5"/>
      <c r="PTM98" s="5"/>
      <c r="PTN98" s="5"/>
      <c r="PTO98" s="5"/>
      <c r="PTP98" s="5"/>
      <c r="PTQ98" s="5"/>
      <c r="PTR98" s="5"/>
      <c r="PTS98" s="5"/>
      <c r="PTT98" s="5"/>
      <c r="PTU98" s="5"/>
      <c r="PTV98" s="5"/>
      <c r="PTW98" s="5"/>
      <c r="PTX98" s="5"/>
      <c r="PTY98" s="5"/>
      <c r="PTZ98" s="5"/>
      <c r="PUA98" s="5"/>
      <c r="PUB98" s="5"/>
      <c r="PUC98" s="5"/>
      <c r="PUD98" s="5"/>
      <c r="PUE98" s="5"/>
      <c r="PUF98" s="5"/>
      <c r="PUG98" s="5"/>
      <c r="PUH98" s="5"/>
      <c r="PUI98" s="5"/>
      <c r="PUJ98" s="5"/>
      <c r="PUK98" s="5"/>
      <c r="PUL98" s="5"/>
      <c r="PUM98" s="5"/>
      <c r="PUN98" s="5"/>
      <c r="PUO98" s="5"/>
      <c r="PUP98" s="5"/>
      <c r="PUQ98" s="5"/>
      <c r="PUR98" s="5"/>
      <c r="PUS98" s="5"/>
      <c r="PUT98" s="5"/>
      <c r="PUU98" s="5"/>
      <c r="PUV98" s="5"/>
      <c r="PUW98" s="5"/>
      <c r="PUX98" s="5"/>
      <c r="PUY98" s="5"/>
      <c r="PUZ98" s="5"/>
      <c r="PVA98" s="5"/>
      <c r="PVB98" s="5"/>
      <c r="PVC98" s="5"/>
      <c r="PVD98" s="5"/>
      <c r="PVE98" s="5"/>
      <c r="PVF98" s="5"/>
      <c r="PVG98" s="5"/>
      <c r="PVH98" s="5"/>
      <c r="PVI98" s="5"/>
      <c r="PVJ98" s="5"/>
      <c r="PVK98" s="5"/>
      <c r="PVL98" s="5"/>
      <c r="PVM98" s="5"/>
      <c r="PVN98" s="5"/>
      <c r="PVO98" s="5"/>
      <c r="PVP98" s="5"/>
      <c r="PVQ98" s="5"/>
      <c r="PVR98" s="5"/>
      <c r="PVS98" s="5"/>
      <c r="PVT98" s="5"/>
      <c r="PVU98" s="5"/>
      <c r="PVV98" s="5"/>
      <c r="PVW98" s="5"/>
      <c r="PVX98" s="5"/>
      <c r="PVY98" s="5"/>
      <c r="PVZ98" s="5"/>
      <c r="PWA98" s="5"/>
      <c r="PWB98" s="5"/>
      <c r="PWC98" s="5"/>
      <c r="PWD98" s="5"/>
      <c r="PWE98" s="5"/>
      <c r="PWF98" s="5"/>
      <c r="PWG98" s="5"/>
      <c r="PWH98" s="5"/>
      <c r="PWI98" s="5"/>
      <c r="PWJ98" s="5"/>
      <c r="PWK98" s="5"/>
      <c r="PWL98" s="5"/>
      <c r="PWM98" s="5"/>
      <c r="PWN98" s="5"/>
      <c r="PWO98" s="5"/>
      <c r="PWP98" s="5"/>
      <c r="PWQ98" s="5"/>
      <c r="PWR98" s="5"/>
      <c r="PWS98" s="5"/>
      <c r="PWT98" s="5"/>
      <c r="PWU98" s="5"/>
      <c r="PWV98" s="5"/>
      <c r="PWW98" s="5"/>
      <c r="PWX98" s="5"/>
      <c r="PWY98" s="5"/>
      <c r="PWZ98" s="5"/>
      <c r="PXA98" s="5"/>
      <c r="PXB98" s="5"/>
      <c r="PXC98" s="5"/>
      <c r="PXD98" s="5"/>
      <c r="PXE98" s="5"/>
      <c r="PXF98" s="5"/>
      <c r="PXG98" s="5"/>
      <c r="PXH98" s="5"/>
      <c r="PXI98" s="5"/>
      <c r="PXJ98" s="5"/>
      <c r="PXK98" s="5"/>
      <c r="PXL98" s="5"/>
      <c r="PXM98" s="5"/>
      <c r="PXN98" s="5"/>
      <c r="PXO98" s="5"/>
      <c r="PXP98" s="5"/>
      <c r="PXQ98" s="5"/>
      <c r="PXR98" s="5"/>
      <c r="PXS98" s="5"/>
      <c r="PXT98" s="5"/>
      <c r="PXU98" s="5"/>
      <c r="PXV98" s="5"/>
      <c r="PXW98" s="5"/>
      <c r="PXX98" s="5"/>
      <c r="PXY98" s="5"/>
      <c r="PXZ98" s="5"/>
      <c r="PYA98" s="5"/>
      <c r="PYB98" s="5"/>
      <c r="PYC98" s="5"/>
      <c r="PYD98" s="5"/>
      <c r="PYE98" s="5"/>
      <c r="PYF98" s="5"/>
      <c r="PYG98" s="5"/>
      <c r="PYH98" s="5"/>
      <c r="PYI98" s="5"/>
      <c r="PYJ98" s="5"/>
      <c r="PYK98" s="5"/>
      <c r="PYL98" s="5"/>
      <c r="PYM98" s="5"/>
      <c r="PYN98" s="5"/>
      <c r="PYO98" s="5"/>
      <c r="PYP98" s="5"/>
      <c r="PYQ98" s="5"/>
      <c r="PYR98" s="5"/>
      <c r="PYS98" s="5"/>
      <c r="PYT98" s="5"/>
      <c r="PYU98" s="5"/>
      <c r="PYV98" s="5"/>
      <c r="PYW98" s="5"/>
      <c r="PYX98" s="5"/>
      <c r="PYY98" s="5"/>
      <c r="PYZ98" s="5"/>
      <c r="PZA98" s="5"/>
      <c r="PZB98" s="5"/>
      <c r="PZC98" s="5"/>
      <c r="PZD98" s="5"/>
      <c r="PZE98" s="5"/>
      <c r="PZF98" s="5"/>
      <c r="PZG98" s="5"/>
      <c r="PZH98" s="5"/>
      <c r="PZI98" s="5"/>
      <c r="PZJ98" s="5"/>
      <c r="PZK98" s="5"/>
      <c r="PZL98" s="5"/>
      <c r="PZM98" s="5"/>
      <c r="PZN98" s="5"/>
      <c r="PZO98" s="5"/>
      <c r="PZP98" s="5"/>
      <c r="PZQ98" s="5"/>
      <c r="PZR98" s="5"/>
      <c r="PZS98" s="5"/>
      <c r="PZT98" s="5"/>
      <c r="PZU98" s="5"/>
      <c r="PZV98" s="5"/>
      <c r="PZW98" s="5"/>
      <c r="PZX98" s="5"/>
      <c r="PZY98" s="5"/>
      <c r="PZZ98" s="5"/>
      <c r="QAA98" s="5"/>
      <c r="QAB98" s="5"/>
      <c r="QAC98" s="5"/>
      <c r="QAD98" s="5"/>
      <c r="QAE98" s="5"/>
      <c r="QAF98" s="5"/>
      <c r="QAG98" s="5"/>
      <c r="QAH98" s="5"/>
      <c r="QAI98" s="5"/>
      <c r="QAJ98" s="5"/>
      <c r="QAK98" s="5"/>
      <c r="QAL98" s="5"/>
      <c r="QAM98" s="5"/>
      <c r="QAN98" s="5"/>
      <c r="QAO98" s="5"/>
      <c r="QAP98" s="5"/>
      <c r="QAQ98" s="5"/>
      <c r="QAR98" s="5"/>
      <c r="QAS98" s="5"/>
      <c r="QAT98" s="5"/>
      <c r="QAU98" s="5"/>
      <c r="QAV98" s="5"/>
      <c r="QAW98" s="5"/>
      <c r="QAX98" s="5"/>
      <c r="QAY98" s="5"/>
      <c r="QAZ98" s="5"/>
      <c r="QBA98" s="5"/>
      <c r="QBB98" s="5"/>
      <c r="QBC98" s="5"/>
      <c r="QBD98" s="5"/>
      <c r="QBE98" s="5"/>
      <c r="QBF98" s="5"/>
      <c r="QBG98" s="5"/>
      <c r="QBH98" s="5"/>
      <c r="QBI98" s="5"/>
      <c r="QBJ98" s="5"/>
      <c r="QBK98" s="5"/>
      <c r="QBL98" s="5"/>
      <c r="QBM98" s="5"/>
      <c r="QBN98" s="5"/>
      <c r="QBO98" s="5"/>
      <c r="QBP98" s="5"/>
      <c r="QBQ98" s="5"/>
      <c r="QBR98" s="5"/>
      <c r="QBS98" s="5"/>
      <c r="QBT98" s="5"/>
      <c r="QBU98" s="5"/>
      <c r="QBV98" s="5"/>
      <c r="QBW98" s="5"/>
      <c r="QBX98" s="5"/>
      <c r="QBY98" s="5"/>
      <c r="QBZ98" s="5"/>
      <c r="QCA98" s="5"/>
      <c r="QCB98" s="5"/>
      <c r="QCC98" s="5"/>
      <c r="QCD98" s="5"/>
      <c r="QCE98" s="5"/>
      <c r="QCF98" s="5"/>
      <c r="QCG98" s="5"/>
      <c r="QCH98" s="5"/>
      <c r="QCI98" s="5"/>
      <c r="QCJ98" s="5"/>
      <c r="QCK98" s="5"/>
      <c r="QCL98" s="5"/>
      <c r="QCM98" s="5"/>
      <c r="QCN98" s="5"/>
      <c r="QCO98" s="5"/>
      <c r="QCP98" s="5"/>
      <c r="QCQ98" s="5"/>
      <c r="QCR98" s="5"/>
      <c r="QCS98" s="5"/>
      <c r="QCT98" s="5"/>
      <c r="QCU98" s="5"/>
      <c r="QCV98" s="5"/>
      <c r="QCW98" s="5"/>
      <c r="QCX98" s="5"/>
      <c r="QCY98" s="5"/>
      <c r="QCZ98" s="5"/>
      <c r="QDA98" s="5"/>
      <c r="QDB98" s="5"/>
      <c r="QDC98" s="5"/>
      <c r="QDD98" s="5"/>
      <c r="QDE98" s="5"/>
      <c r="QDF98" s="5"/>
      <c r="QDG98" s="5"/>
      <c r="QDH98" s="5"/>
      <c r="QDI98" s="5"/>
      <c r="QDJ98" s="5"/>
      <c r="QDK98" s="5"/>
      <c r="QDL98" s="5"/>
      <c r="QDM98" s="5"/>
      <c r="QDN98" s="5"/>
      <c r="QDO98" s="5"/>
      <c r="QDP98" s="5"/>
      <c r="QDQ98" s="5"/>
      <c r="QDR98" s="5"/>
      <c r="QDS98" s="5"/>
      <c r="QDT98" s="5"/>
      <c r="QDU98" s="5"/>
      <c r="QDV98" s="5"/>
      <c r="QDW98" s="5"/>
      <c r="QDX98" s="5"/>
      <c r="QDY98" s="5"/>
      <c r="QDZ98" s="5"/>
      <c r="QEA98" s="5"/>
      <c r="QEB98" s="5"/>
      <c r="QEC98" s="5"/>
      <c r="QED98" s="5"/>
      <c r="QEE98" s="5"/>
      <c r="QEF98" s="5"/>
      <c r="QEG98" s="5"/>
      <c r="QEH98" s="5"/>
      <c r="QEI98" s="5"/>
      <c r="QEJ98" s="5"/>
      <c r="QEK98" s="5"/>
      <c r="QEL98" s="5"/>
      <c r="QEM98" s="5"/>
      <c r="QEN98" s="5"/>
      <c r="QEO98" s="5"/>
      <c r="QEP98" s="5"/>
      <c r="QEQ98" s="5"/>
      <c r="QER98" s="5"/>
      <c r="QES98" s="5"/>
      <c r="QET98" s="5"/>
      <c r="QEU98" s="5"/>
      <c r="QEV98" s="5"/>
      <c r="QEW98" s="5"/>
      <c r="QEX98" s="5"/>
      <c r="QEY98" s="5"/>
      <c r="QEZ98" s="5"/>
      <c r="QFA98" s="5"/>
      <c r="QFB98" s="5"/>
      <c r="QFC98" s="5"/>
      <c r="QFD98" s="5"/>
      <c r="QFE98" s="5"/>
      <c r="QFF98" s="5"/>
      <c r="QFG98" s="5"/>
      <c r="QFH98" s="5"/>
      <c r="QFI98" s="5"/>
      <c r="QFJ98" s="5"/>
      <c r="QFK98" s="5"/>
      <c r="QFL98" s="5"/>
      <c r="QFM98" s="5"/>
      <c r="QFN98" s="5"/>
      <c r="QFO98" s="5"/>
      <c r="QFP98" s="5"/>
      <c r="QFQ98" s="5"/>
      <c r="QFR98" s="5"/>
      <c r="QFS98" s="5"/>
      <c r="QFT98" s="5"/>
      <c r="QFU98" s="5"/>
      <c r="QFV98" s="5"/>
      <c r="QFW98" s="5"/>
      <c r="QFX98" s="5"/>
      <c r="QFY98" s="5"/>
      <c r="QFZ98" s="5"/>
      <c r="QGA98" s="5"/>
      <c r="QGB98" s="5"/>
      <c r="QGC98" s="5"/>
      <c r="QGD98" s="5"/>
      <c r="QGE98" s="5"/>
      <c r="QGF98" s="5"/>
      <c r="QGG98" s="5"/>
      <c r="QGH98" s="5"/>
      <c r="QGI98" s="5"/>
      <c r="QGJ98" s="5"/>
      <c r="QGK98" s="5"/>
      <c r="QGL98" s="5"/>
      <c r="QGM98" s="5"/>
      <c r="QGN98" s="5"/>
      <c r="QGO98" s="5"/>
      <c r="QGP98" s="5"/>
      <c r="QGQ98" s="5"/>
      <c r="QGR98" s="5"/>
      <c r="QGS98" s="5"/>
      <c r="QGT98" s="5"/>
      <c r="QGU98" s="5"/>
      <c r="QGV98" s="5"/>
      <c r="QGW98" s="5"/>
      <c r="QGX98" s="5"/>
      <c r="QGY98" s="5"/>
      <c r="QGZ98" s="5"/>
      <c r="QHA98" s="5"/>
      <c r="QHB98" s="5"/>
      <c r="QHC98" s="5"/>
      <c r="QHD98" s="5"/>
      <c r="QHE98" s="5"/>
      <c r="QHF98" s="5"/>
      <c r="QHG98" s="5"/>
      <c r="QHH98" s="5"/>
      <c r="QHI98" s="5"/>
      <c r="QHJ98" s="5"/>
      <c r="QHK98" s="5"/>
      <c r="QHL98" s="5"/>
      <c r="QHM98" s="5"/>
      <c r="QHN98" s="5"/>
      <c r="QHO98" s="5"/>
      <c r="QHP98" s="5"/>
      <c r="QHQ98" s="5"/>
      <c r="QHR98" s="5"/>
      <c r="QHS98" s="5"/>
      <c r="QHT98" s="5"/>
      <c r="QHU98" s="5"/>
      <c r="QHV98" s="5"/>
      <c r="QHW98" s="5"/>
      <c r="QHX98" s="5"/>
      <c r="QHY98" s="5"/>
      <c r="QHZ98" s="5"/>
      <c r="QIA98" s="5"/>
      <c r="QIB98" s="5"/>
      <c r="QIC98" s="5"/>
      <c r="QID98" s="5"/>
      <c r="QIE98" s="5"/>
      <c r="QIF98" s="5"/>
      <c r="QIG98" s="5"/>
      <c r="QIH98" s="5"/>
      <c r="QII98" s="5"/>
      <c r="QIJ98" s="5"/>
      <c r="QIK98" s="5"/>
      <c r="QIL98" s="5"/>
      <c r="QIM98" s="5"/>
      <c r="QIN98" s="5"/>
      <c r="QIO98" s="5"/>
      <c r="QIP98" s="5"/>
      <c r="QIQ98" s="5"/>
      <c r="QIR98" s="5"/>
      <c r="QIS98" s="5"/>
      <c r="QIT98" s="5"/>
      <c r="QIU98" s="5"/>
      <c r="QIV98" s="5"/>
      <c r="QIW98" s="5"/>
      <c r="QIX98" s="5"/>
      <c r="QIY98" s="5"/>
      <c r="QIZ98" s="5"/>
      <c r="QJA98" s="5"/>
      <c r="QJB98" s="5"/>
      <c r="QJC98" s="5"/>
      <c r="QJD98" s="5"/>
      <c r="QJE98" s="5"/>
      <c r="QJF98" s="5"/>
      <c r="QJG98" s="5"/>
      <c r="QJH98" s="5"/>
      <c r="QJI98" s="5"/>
      <c r="QJJ98" s="5"/>
      <c r="QJK98" s="5"/>
      <c r="QJL98" s="5"/>
      <c r="QJM98" s="5"/>
      <c r="QJN98" s="5"/>
      <c r="QJO98" s="5"/>
      <c r="QJP98" s="5"/>
      <c r="QJQ98" s="5"/>
      <c r="QJR98" s="5"/>
      <c r="QJS98" s="5"/>
      <c r="QJT98" s="5"/>
      <c r="QJU98" s="5"/>
      <c r="QJV98" s="5"/>
      <c r="QJW98" s="5"/>
      <c r="QJX98" s="5"/>
      <c r="QJY98" s="5"/>
      <c r="QJZ98" s="5"/>
      <c r="QKA98" s="5"/>
      <c r="QKB98" s="5"/>
      <c r="QKC98" s="5"/>
      <c r="QKD98" s="5"/>
      <c r="QKE98" s="5"/>
      <c r="QKF98" s="5"/>
      <c r="QKG98" s="5"/>
      <c r="QKH98" s="5"/>
      <c r="QKI98" s="5"/>
      <c r="QKJ98" s="5"/>
      <c r="QKK98" s="5"/>
      <c r="QKL98" s="5"/>
      <c r="QKM98" s="5"/>
      <c r="QKN98" s="5"/>
      <c r="QKO98" s="5"/>
      <c r="QKP98" s="5"/>
      <c r="QKQ98" s="5"/>
      <c r="QKR98" s="5"/>
      <c r="QKS98" s="5"/>
      <c r="QKT98" s="5"/>
      <c r="QKU98" s="5"/>
      <c r="QKV98" s="5"/>
      <c r="QKW98" s="5"/>
      <c r="QKX98" s="5"/>
      <c r="QKY98" s="5"/>
      <c r="QKZ98" s="5"/>
      <c r="QLA98" s="5"/>
      <c r="QLB98" s="5"/>
      <c r="QLC98" s="5"/>
      <c r="QLD98" s="5"/>
      <c r="QLE98" s="5"/>
      <c r="QLF98" s="5"/>
      <c r="QLG98" s="5"/>
      <c r="QLH98" s="5"/>
      <c r="QLI98" s="5"/>
      <c r="QLJ98" s="5"/>
      <c r="QLK98" s="5"/>
      <c r="QLL98" s="5"/>
      <c r="QLM98" s="5"/>
      <c r="QLN98" s="5"/>
      <c r="QLO98" s="5"/>
      <c r="QLP98" s="5"/>
      <c r="QLQ98" s="5"/>
      <c r="QLR98" s="5"/>
      <c r="QLS98" s="5"/>
      <c r="QLT98" s="5"/>
      <c r="QLU98" s="5"/>
      <c r="QLV98" s="5"/>
      <c r="QLW98" s="5"/>
      <c r="QLX98" s="5"/>
      <c r="QLY98" s="5"/>
      <c r="QLZ98" s="5"/>
      <c r="QMA98" s="5"/>
      <c r="QMB98" s="5"/>
      <c r="QMC98" s="5"/>
      <c r="QMD98" s="5"/>
      <c r="QME98" s="5"/>
      <c r="QMF98" s="5"/>
      <c r="QMG98" s="5"/>
      <c r="QMH98" s="5"/>
      <c r="QMI98" s="5"/>
      <c r="QMJ98" s="5"/>
      <c r="QMK98" s="5"/>
      <c r="QML98" s="5"/>
      <c r="QMM98" s="5"/>
      <c r="QMN98" s="5"/>
      <c r="QMO98" s="5"/>
      <c r="QMP98" s="5"/>
      <c r="QMQ98" s="5"/>
      <c r="QMR98" s="5"/>
      <c r="QMS98" s="5"/>
      <c r="QMT98" s="5"/>
      <c r="QMU98" s="5"/>
      <c r="QMV98" s="5"/>
      <c r="QMW98" s="5"/>
      <c r="QMX98" s="5"/>
      <c r="QMY98" s="5"/>
      <c r="QMZ98" s="5"/>
      <c r="QNA98" s="5"/>
      <c r="QNB98" s="5"/>
      <c r="QNC98" s="5"/>
      <c r="QND98" s="5"/>
      <c r="QNE98" s="5"/>
      <c r="QNF98" s="5"/>
      <c r="QNG98" s="5"/>
      <c r="QNH98" s="5"/>
      <c r="QNI98" s="5"/>
      <c r="QNJ98" s="5"/>
      <c r="QNK98" s="5"/>
      <c r="QNL98" s="5"/>
      <c r="QNM98" s="5"/>
      <c r="QNN98" s="5"/>
      <c r="QNO98" s="5"/>
      <c r="QNP98" s="5"/>
      <c r="QNQ98" s="5"/>
      <c r="QNR98" s="5"/>
      <c r="QNS98" s="5"/>
      <c r="QNT98" s="5"/>
      <c r="QNU98" s="5"/>
      <c r="QNV98" s="5"/>
      <c r="QNW98" s="5"/>
      <c r="QNX98" s="5"/>
      <c r="QNY98" s="5"/>
      <c r="QNZ98" s="5"/>
      <c r="QOA98" s="5"/>
      <c r="QOB98" s="5"/>
      <c r="QOC98" s="5"/>
      <c r="QOD98" s="5"/>
      <c r="QOE98" s="5"/>
      <c r="QOF98" s="5"/>
      <c r="QOG98" s="5"/>
      <c r="QOH98" s="5"/>
      <c r="QOI98" s="5"/>
      <c r="QOJ98" s="5"/>
      <c r="QOK98" s="5"/>
      <c r="QOL98" s="5"/>
      <c r="QOM98" s="5"/>
      <c r="QON98" s="5"/>
      <c r="QOO98" s="5"/>
      <c r="QOP98" s="5"/>
      <c r="QOQ98" s="5"/>
      <c r="QOR98" s="5"/>
      <c r="QOS98" s="5"/>
      <c r="QOT98" s="5"/>
      <c r="QOU98" s="5"/>
      <c r="QOV98" s="5"/>
      <c r="QOW98" s="5"/>
      <c r="QOX98" s="5"/>
      <c r="QOY98" s="5"/>
      <c r="QOZ98" s="5"/>
      <c r="QPA98" s="5"/>
      <c r="QPB98" s="5"/>
      <c r="QPC98" s="5"/>
      <c r="QPD98" s="5"/>
      <c r="QPE98" s="5"/>
      <c r="QPF98" s="5"/>
      <c r="QPG98" s="5"/>
      <c r="QPH98" s="5"/>
      <c r="QPI98" s="5"/>
      <c r="QPJ98" s="5"/>
      <c r="QPK98" s="5"/>
      <c r="QPL98" s="5"/>
      <c r="QPM98" s="5"/>
      <c r="QPN98" s="5"/>
      <c r="QPO98" s="5"/>
      <c r="QPP98" s="5"/>
      <c r="QPQ98" s="5"/>
      <c r="QPR98" s="5"/>
      <c r="QPS98" s="5"/>
      <c r="QPT98" s="5"/>
      <c r="QPU98" s="5"/>
      <c r="QPV98" s="5"/>
      <c r="QPW98" s="5"/>
      <c r="QPX98" s="5"/>
      <c r="QPY98" s="5"/>
      <c r="QPZ98" s="5"/>
      <c r="QQA98" s="5"/>
      <c r="QQB98" s="5"/>
      <c r="QQC98" s="5"/>
      <c r="QQD98" s="5"/>
      <c r="QQE98" s="5"/>
      <c r="QQF98" s="5"/>
      <c r="QQG98" s="5"/>
      <c r="QQH98" s="5"/>
      <c r="QQI98" s="5"/>
      <c r="QQJ98" s="5"/>
      <c r="QQK98" s="5"/>
      <c r="QQL98" s="5"/>
      <c r="QQM98" s="5"/>
      <c r="QQN98" s="5"/>
      <c r="QQO98" s="5"/>
      <c r="QQP98" s="5"/>
      <c r="QQQ98" s="5"/>
      <c r="QQR98" s="5"/>
      <c r="QQS98" s="5"/>
      <c r="QQT98" s="5"/>
      <c r="QQU98" s="5"/>
      <c r="QQV98" s="5"/>
      <c r="QQW98" s="5"/>
      <c r="QQX98" s="5"/>
      <c r="QQY98" s="5"/>
      <c r="QQZ98" s="5"/>
      <c r="QRA98" s="5"/>
      <c r="QRB98" s="5"/>
      <c r="QRC98" s="5"/>
      <c r="QRD98" s="5"/>
      <c r="QRE98" s="5"/>
      <c r="QRF98" s="5"/>
      <c r="QRG98" s="5"/>
      <c r="QRH98" s="5"/>
      <c r="QRI98" s="5"/>
      <c r="QRJ98" s="5"/>
      <c r="QRK98" s="5"/>
      <c r="QRL98" s="5"/>
      <c r="QRM98" s="5"/>
      <c r="QRN98" s="5"/>
      <c r="QRO98" s="5"/>
      <c r="QRP98" s="5"/>
      <c r="QRQ98" s="5"/>
      <c r="QRR98" s="5"/>
      <c r="QRS98" s="5"/>
      <c r="QRT98" s="5"/>
      <c r="QRU98" s="5"/>
      <c r="QRV98" s="5"/>
      <c r="QRW98" s="5"/>
      <c r="QRX98" s="5"/>
      <c r="QRY98" s="5"/>
      <c r="QRZ98" s="5"/>
      <c r="QSA98" s="5"/>
      <c r="QSB98" s="5"/>
      <c r="QSC98" s="5"/>
      <c r="QSD98" s="5"/>
      <c r="QSE98" s="5"/>
      <c r="QSF98" s="5"/>
      <c r="QSG98" s="5"/>
      <c r="QSH98" s="5"/>
      <c r="QSI98" s="5"/>
      <c r="QSJ98" s="5"/>
      <c r="QSK98" s="5"/>
      <c r="QSL98" s="5"/>
      <c r="QSM98" s="5"/>
      <c r="QSN98" s="5"/>
      <c r="QSO98" s="5"/>
      <c r="QSP98" s="5"/>
      <c r="QSQ98" s="5"/>
      <c r="QSR98" s="5"/>
      <c r="QSS98" s="5"/>
      <c r="QST98" s="5"/>
      <c r="QSU98" s="5"/>
      <c r="QSV98" s="5"/>
      <c r="QSW98" s="5"/>
      <c r="QSX98" s="5"/>
      <c r="QSY98" s="5"/>
      <c r="QSZ98" s="5"/>
      <c r="QTA98" s="5"/>
      <c r="QTB98" s="5"/>
      <c r="QTC98" s="5"/>
      <c r="QTD98" s="5"/>
      <c r="QTE98" s="5"/>
      <c r="QTF98" s="5"/>
      <c r="QTG98" s="5"/>
      <c r="QTH98" s="5"/>
      <c r="QTI98" s="5"/>
      <c r="QTJ98" s="5"/>
      <c r="QTK98" s="5"/>
      <c r="QTL98" s="5"/>
      <c r="QTM98" s="5"/>
      <c r="QTN98" s="5"/>
      <c r="QTO98" s="5"/>
      <c r="QTP98" s="5"/>
      <c r="QTQ98" s="5"/>
      <c r="QTR98" s="5"/>
      <c r="QTS98" s="5"/>
      <c r="QTT98" s="5"/>
      <c r="QTU98" s="5"/>
      <c r="QTV98" s="5"/>
      <c r="QTW98" s="5"/>
      <c r="QTX98" s="5"/>
      <c r="QTY98" s="5"/>
      <c r="QTZ98" s="5"/>
      <c r="QUA98" s="5"/>
      <c r="QUB98" s="5"/>
      <c r="QUC98" s="5"/>
      <c r="QUD98" s="5"/>
      <c r="QUE98" s="5"/>
      <c r="QUF98" s="5"/>
      <c r="QUG98" s="5"/>
      <c r="QUH98" s="5"/>
      <c r="QUI98" s="5"/>
      <c r="QUJ98" s="5"/>
      <c r="QUK98" s="5"/>
      <c r="QUL98" s="5"/>
      <c r="QUM98" s="5"/>
      <c r="QUN98" s="5"/>
      <c r="QUO98" s="5"/>
      <c r="QUP98" s="5"/>
      <c r="QUQ98" s="5"/>
      <c r="QUR98" s="5"/>
      <c r="QUS98" s="5"/>
      <c r="QUT98" s="5"/>
      <c r="QUU98" s="5"/>
      <c r="QUV98" s="5"/>
      <c r="QUW98" s="5"/>
      <c r="QUX98" s="5"/>
      <c r="QUY98" s="5"/>
      <c r="QUZ98" s="5"/>
      <c r="QVA98" s="5"/>
      <c r="QVB98" s="5"/>
      <c r="QVC98" s="5"/>
      <c r="QVD98" s="5"/>
      <c r="QVE98" s="5"/>
      <c r="QVF98" s="5"/>
      <c r="QVG98" s="5"/>
      <c r="QVH98" s="5"/>
      <c r="QVI98" s="5"/>
      <c r="QVJ98" s="5"/>
      <c r="QVK98" s="5"/>
      <c r="QVL98" s="5"/>
      <c r="QVM98" s="5"/>
      <c r="QVN98" s="5"/>
      <c r="QVO98" s="5"/>
      <c r="QVP98" s="5"/>
      <c r="QVQ98" s="5"/>
      <c r="QVR98" s="5"/>
      <c r="QVS98" s="5"/>
      <c r="QVT98" s="5"/>
      <c r="QVU98" s="5"/>
      <c r="QVV98" s="5"/>
      <c r="QVW98" s="5"/>
      <c r="QVX98" s="5"/>
      <c r="QVY98" s="5"/>
      <c r="QVZ98" s="5"/>
      <c r="QWA98" s="5"/>
      <c r="QWB98" s="5"/>
      <c r="QWC98" s="5"/>
      <c r="QWD98" s="5"/>
      <c r="QWE98" s="5"/>
      <c r="QWF98" s="5"/>
      <c r="QWG98" s="5"/>
      <c r="QWH98" s="5"/>
      <c r="QWI98" s="5"/>
      <c r="QWJ98" s="5"/>
      <c r="QWK98" s="5"/>
      <c r="QWL98" s="5"/>
      <c r="QWM98" s="5"/>
      <c r="QWN98" s="5"/>
      <c r="QWO98" s="5"/>
      <c r="QWP98" s="5"/>
      <c r="QWQ98" s="5"/>
      <c r="QWR98" s="5"/>
      <c r="QWS98" s="5"/>
      <c r="QWT98" s="5"/>
      <c r="QWU98" s="5"/>
      <c r="QWV98" s="5"/>
      <c r="QWW98" s="5"/>
      <c r="QWX98" s="5"/>
      <c r="QWY98" s="5"/>
      <c r="QWZ98" s="5"/>
      <c r="QXA98" s="5"/>
      <c r="QXB98" s="5"/>
      <c r="QXC98" s="5"/>
      <c r="QXD98" s="5"/>
      <c r="QXE98" s="5"/>
      <c r="QXF98" s="5"/>
      <c r="QXG98" s="5"/>
      <c r="QXH98" s="5"/>
      <c r="QXI98" s="5"/>
      <c r="QXJ98" s="5"/>
      <c r="QXK98" s="5"/>
      <c r="QXL98" s="5"/>
      <c r="QXM98" s="5"/>
      <c r="QXN98" s="5"/>
      <c r="QXO98" s="5"/>
      <c r="QXP98" s="5"/>
      <c r="QXQ98" s="5"/>
      <c r="QXR98" s="5"/>
      <c r="QXS98" s="5"/>
      <c r="QXT98" s="5"/>
      <c r="QXU98" s="5"/>
      <c r="QXV98" s="5"/>
      <c r="QXW98" s="5"/>
      <c r="QXX98" s="5"/>
      <c r="QXY98" s="5"/>
      <c r="QXZ98" s="5"/>
      <c r="QYA98" s="5"/>
      <c r="QYB98" s="5"/>
      <c r="QYC98" s="5"/>
      <c r="QYD98" s="5"/>
      <c r="QYE98" s="5"/>
      <c r="QYF98" s="5"/>
      <c r="QYG98" s="5"/>
      <c r="QYH98" s="5"/>
      <c r="QYI98" s="5"/>
      <c r="QYJ98" s="5"/>
      <c r="QYK98" s="5"/>
      <c r="QYL98" s="5"/>
      <c r="QYM98" s="5"/>
      <c r="QYN98" s="5"/>
      <c r="QYO98" s="5"/>
      <c r="QYP98" s="5"/>
      <c r="QYQ98" s="5"/>
      <c r="QYR98" s="5"/>
      <c r="QYS98" s="5"/>
      <c r="QYT98" s="5"/>
      <c r="QYU98" s="5"/>
      <c r="QYV98" s="5"/>
      <c r="QYW98" s="5"/>
      <c r="QYX98" s="5"/>
      <c r="QYY98" s="5"/>
      <c r="QYZ98" s="5"/>
      <c r="QZA98" s="5"/>
      <c r="QZB98" s="5"/>
      <c r="QZC98" s="5"/>
      <c r="QZD98" s="5"/>
      <c r="QZE98" s="5"/>
      <c r="QZF98" s="5"/>
      <c r="QZG98" s="5"/>
      <c r="QZH98" s="5"/>
      <c r="QZI98" s="5"/>
      <c r="QZJ98" s="5"/>
      <c r="QZK98" s="5"/>
      <c r="QZL98" s="5"/>
      <c r="QZM98" s="5"/>
      <c r="QZN98" s="5"/>
      <c r="QZO98" s="5"/>
      <c r="QZP98" s="5"/>
      <c r="QZQ98" s="5"/>
      <c r="QZR98" s="5"/>
      <c r="QZS98" s="5"/>
      <c r="QZT98" s="5"/>
      <c r="QZU98" s="5"/>
      <c r="QZV98" s="5"/>
      <c r="QZW98" s="5"/>
      <c r="QZX98" s="5"/>
      <c r="QZY98" s="5"/>
      <c r="QZZ98" s="5"/>
      <c r="RAA98" s="5"/>
      <c r="RAB98" s="5"/>
      <c r="RAC98" s="5"/>
      <c r="RAD98" s="5"/>
      <c r="RAE98" s="5"/>
      <c r="RAF98" s="5"/>
      <c r="RAG98" s="5"/>
      <c r="RAH98" s="5"/>
      <c r="RAI98" s="5"/>
      <c r="RAJ98" s="5"/>
      <c r="RAK98" s="5"/>
      <c r="RAL98" s="5"/>
      <c r="RAM98" s="5"/>
      <c r="RAN98" s="5"/>
      <c r="RAO98" s="5"/>
      <c r="RAP98" s="5"/>
      <c r="RAQ98" s="5"/>
      <c r="RAR98" s="5"/>
      <c r="RAS98" s="5"/>
      <c r="RAT98" s="5"/>
      <c r="RAU98" s="5"/>
      <c r="RAV98" s="5"/>
      <c r="RAW98" s="5"/>
      <c r="RAX98" s="5"/>
      <c r="RAY98" s="5"/>
      <c r="RAZ98" s="5"/>
      <c r="RBA98" s="5"/>
      <c r="RBB98" s="5"/>
      <c r="RBC98" s="5"/>
      <c r="RBD98" s="5"/>
      <c r="RBE98" s="5"/>
      <c r="RBF98" s="5"/>
      <c r="RBG98" s="5"/>
      <c r="RBH98" s="5"/>
      <c r="RBI98" s="5"/>
      <c r="RBJ98" s="5"/>
      <c r="RBK98" s="5"/>
      <c r="RBL98" s="5"/>
      <c r="RBM98" s="5"/>
      <c r="RBN98" s="5"/>
      <c r="RBO98" s="5"/>
      <c r="RBP98" s="5"/>
      <c r="RBQ98" s="5"/>
      <c r="RBR98" s="5"/>
      <c r="RBS98" s="5"/>
      <c r="RBT98" s="5"/>
      <c r="RBU98" s="5"/>
      <c r="RBV98" s="5"/>
      <c r="RBW98" s="5"/>
      <c r="RBX98" s="5"/>
      <c r="RBY98" s="5"/>
      <c r="RBZ98" s="5"/>
      <c r="RCA98" s="5"/>
      <c r="RCB98" s="5"/>
      <c r="RCC98" s="5"/>
      <c r="RCD98" s="5"/>
      <c r="RCE98" s="5"/>
      <c r="RCF98" s="5"/>
      <c r="RCG98" s="5"/>
      <c r="RCH98" s="5"/>
      <c r="RCI98" s="5"/>
      <c r="RCJ98" s="5"/>
      <c r="RCK98" s="5"/>
      <c r="RCL98" s="5"/>
      <c r="RCM98" s="5"/>
      <c r="RCN98" s="5"/>
      <c r="RCO98" s="5"/>
      <c r="RCP98" s="5"/>
      <c r="RCQ98" s="5"/>
      <c r="RCR98" s="5"/>
      <c r="RCS98" s="5"/>
      <c r="RCT98" s="5"/>
      <c r="RCU98" s="5"/>
      <c r="RCV98" s="5"/>
      <c r="RCW98" s="5"/>
      <c r="RCX98" s="5"/>
      <c r="RCY98" s="5"/>
      <c r="RCZ98" s="5"/>
      <c r="RDA98" s="5"/>
      <c r="RDB98" s="5"/>
      <c r="RDC98" s="5"/>
      <c r="RDD98" s="5"/>
      <c r="RDE98" s="5"/>
      <c r="RDF98" s="5"/>
      <c r="RDG98" s="5"/>
      <c r="RDH98" s="5"/>
      <c r="RDI98" s="5"/>
      <c r="RDJ98" s="5"/>
      <c r="RDK98" s="5"/>
      <c r="RDL98" s="5"/>
      <c r="RDM98" s="5"/>
      <c r="RDN98" s="5"/>
      <c r="RDO98" s="5"/>
      <c r="RDP98" s="5"/>
      <c r="RDQ98" s="5"/>
      <c r="RDR98" s="5"/>
      <c r="RDS98" s="5"/>
      <c r="RDT98" s="5"/>
      <c r="RDU98" s="5"/>
      <c r="RDV98" s="5"/>
      <c r="RDW98" s="5"/>
      <c r="RDX98" s="5"/>
      <c r="RDY98" s="5"/>
      <c r="RDZ98" s="5"/>
      <c r="REA98" s="5"/>
      <c r="REB98" s="5"/>
      <c r="REC98" s="5"/>
      <c r="RED98" s="5"/>
      <c r="REE98" s="5"/>
      <c r="REF98" s="5"/>
      <c r="REG98" s="5"/>
      <c r="REH98" s="5"/>
      <c r="REI98" s="5"/>
      <c r="REJ98" s="5"/>
      <c r="REK98" s="5"/>
      <c r="REL98" s="5"/>
      <c r="REM98" s="5"/>
      <c r="REN98" s="5"/>
      <c r="REO98" s="5"/>
      <c r="REP98" s="5"/>
      <c r="REQ98" s="5"/>
      <c r="RER98" s="5"/>
      <c r="RES98" s="5"/>
      <c r="RET98" s="5"/>
      <c r="REU98" s="5"/>
      <c r="REV98" s="5"/>
      <c r="REW98" s="5"/>
      <c r="REX98" s="5"/>
      <c r="REY98" s="5"/>
      <c r="REZ98" s="5"/>
      <c r="RFA98" s="5"/>
      <c r="RFB98" s="5"/>
      <c r="RFC98" s="5"/>
      <c r="RFD98" s="5"/>
      <c r="RFE98" s="5"/>
      <c r="RFF98" s="5"/>
      <c r="RFG98" s="5"/>
      <c r="RFH98" s="5"/>
      <c r="RFI98" s="5"/>
      <c r="RFJ98" s="5"/>
      <c r="RFK98" s="5"/>
      <c r="RFL98" s="5"/>
      <c r="RFM98" s="5"/>
      <c r="RFN98" s="5"/>
      <c r="RFO98" s="5"/>
      <c r="RFP98" s="5"/>
      <c r="RFQ98" s="5"/>
      <c r="RFR98" s="5"/>
      <c r="RFS98" s="5"/>
      <c r="RFT98" s="5"/>
      <c r="RFU98" s="5"/>
      <c r="RFV98" s="5"/>
      <c r="RFW98" s="5"/>
      <c r="RFX98" s="5"/>
      <c r="RFY98" s="5"/>
      <c r="RFZ98" s="5"/>
      <c r="RGA98" s="5"/>
      <c r="RGB98" s="5"/>
      <c r="RGC98" s="5"/>
      <c r="RGD98" s="5"/>
      <c r="RGE98" s="5"/>
      <c r="RGF98" s="5"/>
      <c r="RGG98" s="5"/>
      <c r="RGH98" s="5"/>
      <c r="RGI98" s="5"/>
      <c r="RGJ98" s="5"/>
      <c r="RGK98" s="5"/>
      <c r="RGL98" s="5"/>
      <c r="RGM98" s="5"/>
      <c r="RGN98" s="5"/>
      <c r="RGO98" s="5"/>
      <c r="RGP98" s="5"/>
      <c r="RGQ98" s="5"/>
      <c r="RGR98" s="5"/>
      <c r="RGS98" s="5"/>
      <c r="RGT98" s="5"/>
      <c r="RGU98" s="5"/>
      <c r="RGV98" s="5"/>
      <c r="RGW98" s="5"/>
      <c r="RGX98" s="5"/>
      <c r="RGY98" s="5"/>
      <c r="RGZ98" s="5"/>
      <c r="RHA98" s="5"/>
      <c r="RHB98" s="5"/>
      <c r="RHC98" s="5"/>
      <c r="RHD98" s="5"/>
      <c r="RHE98" s="5"/>
      <c r="RHF98" s="5"/>
      <c r="RHG98" s="5"/>
      <c r="RHH98" s="5"/>
      <c r="RHI98" s="5"/>
      <c r="RHJ98" s="5"/>
      <c r="RHK98" s="5"/>
      <c r="RHL98" s="5"/>
      <c r="RHM98" s="5"/>
      <c r="RHN98" s="5"/>
      <c r="RHO98" s="5"/>
      <c r="RHP98" s="5"/>
      <c r="RHQ98" s="5"/>
      <c r="RHR98" s="5"/>
      <c r="RHS98" s="5"/>
      <c r="RHT98" s="5"/>
      <c r="RHU98" s="5"/>
      <c r="RHV98" s="5"/>
      <c r="RHW98" s="5"/>
      <c r="RHX98" s="5"/>
      <c r="RHY98" s="5"/>
      <c r="RHZ98" s="5"/>
      <c r="RIA98" s="5"/>
      <c r="RIB98" s="5"/>
      <c r="RIC98" s="5"/>
      <c r="RID98" s="5"/>
      <c r="RIE98" s="5"/>
      <c r="RIF98" s="5"/>
      <c r="RIG98" s="5"/>
      <c r="RIH98" s="5"/>
      <c r="RII98" s="5"/>
      <c r="RIJ98" s="5"/>
      <c r="RIK98" s="5"/>
      <c r="RIL98" s="5"/>
      <c r="RIM98" s="5"/>
      <c r="RIN98" s="5"/>
      <c r="RIO98" s="5"/>
      <c r="RIP98" s="5"/>
      <c r="RIQ98" s="5"/>
      <c r="RIR98" s="5"/>
      <c r="RIS98" s="5"/>
      <c r="RIT98" s="5"/>
      <c r="RIU98" s="5"/>
      <c r="RIV98" s="5"/>
      <c r="RIW98" s="5"/>
      <c r="RIX98" s="5"/>
      <c r="RIY98" s="5"/>
      <c r="RIZ98" s="5"/>
      <c r="RJA98" s="5"/>
      <c r="RJB98" s="5"/>
      <c r="RJC98" s="5"/>
      <c r="RJD98" s="5"/>
      <c r="RJE98" s="5"/>
      <c r="RJF98" s="5"/>
      <c r="RJG98" s="5"/>
      <c r="RJH98" s="5"/>
      <c r="RJI98" s="5"/>
      <c r="RJJ98" s="5"/>
      <c r="RJK98" s="5"/>
      <c r="RJL98" s="5"/>
      <c r="RJM98" s="5"/>
      <c r="RJN98" s="5"/>
      <c r="RJO98" s="5"/>
      <c r="RJP98" s="5"/>
      <c r="RJQ98" s="5"/>
      <c r="RJR98" s="5"/>
      <c r="RJS98" s="5"/>
      <c r="RJT98" s="5"/>
      <c r="RJU98" s="5"/>
      <c r="RJV98" s="5"/>
      <c r="RJW98" s="5"/>
      <c r="RJX98" s="5"/>
      <c r="RJY98" s="5"/>
      <c r="RJZ98" s="5"/>
      <c r="RKA98" s="5"/>
      <c r="RKB98" s="5"/>
      <c r="RKC98" s="5"/>
      <c r="RKD98" s="5"/>
      <c r="RKE98" s="5"/>
      <c r="RKF98" s="5"/>
      <c r="RKG98" s="5"/>
      <c r="RKH98" s="5"/>
      <c r="RKI98" s="5"/>
      <c r="RKJ98" s="5"/>
      <c r="RKK98" s="5"/>
      <c r="RKL98" s="5"/>
      <c r="RKM98" s="5"/>
      <c r="RKN98" s="5"/>
      <c r="RKO98" s="5"/>
      <c r="RKP98" s="5"/>
      <c r="RKQ98" s="5"/>
      <c r="RKR98" s="5"/>
      <c r="RKS98" s="5"/>
      <c r="RKT98" s="5"/>
      <c r="RKU98" s="5"/>
      <c r="RKV98" s="5"/>
      <c r="RKW98" s="5"/>
      <c r="RKX98" s="5"/>
      <c r="RKY98" s="5"/>
      <c r="RKZ98" s="5"/>
      <c r="RLA98" s="5"/>
      <c r="RLB98" s="5"/>
      <c r="RLC98" s="5"/>
      <c r="RLD98" s="5"/>
      <c r="RLE98" s="5"/>
      <c r="RLF98" s="5"/>
      <c r="RLG98" s="5"/>
      <c r="RLH98" s="5"/>
      <c r="RLI98" s="5"/>
      <c r="RLJ98" s="5"/>
      <c r="RLK98" s="5"/>
      <c r="RLL98" s="5"/>
      <c r="RLM98" s="5"/>
      <c r="RLN98" s="5"/>
      <c r="RLO98" s="5"/>
      <c r="RLP98" s="5"/>
      <c r="RLQ98" s="5"/>
      <c r="RLR98" s="5"/>
      <c r="RLS98" s="5"/>
      <c r="RLT98" s="5"/>
      <c r="RLU98" s="5"/>
      <c r="RLV98" s="5"/>
      <c r="RLW98" s="5"/>
      <c r="RLX98" s="5"/>
      <c r="RLY98" s="5"/>
      <c r="RLZ98" s="5"/>
      <c r="RMA98" s="5"/>
      <c r="RMB98" s="5"/>
      <c r="RMC98" s="5"/>
      <c r="RMD98" s="5"/>
      <c r="RME98" s="5"/>
      <c r="RMF98" s="5"/>
      <c r="RMG98" s="5"/>
      <c r="RMH98" s="5"/>
      <c r="RMI98" s="5"/>
      <c r="RMJ98" s="5"/>
      <c r="RMK98" s="5"/>
      <c r="RML98" s="5"/>
      <c r="RMM98" s="5"/>
      <c r="RMN98" s="5"/>
      <c r="RMO98" s="5"/>
      <c r="RMP98" s="5"/>
      <c r="RMQ98" s="5"/>
      <c r="RMR98" s="5"/>
      <c r="RMS98" s="5"/>
      <c r="RMT98" s="5"/>
      <c r="RMU98" s="5"/>
      <c r="RMV98" s="5"/>
      <c r="RMW98" s="5"/>
      <c r="RMX98" s="5"/>
      <c r="RMY98" s="5"/>
      <c r="RMZ98" s="5"/>
      <c r="RNA98" s="5"/>
      <c r="RNB98" s="5"/>
      <c r="RNC98" s="5"/>
      <c r="RND98" s="5"/>
      <c r="RNE98" s="5"/>
      <c r="RNF98" s="5"/>
      <c r="RNG98" s="5"/>
      <c r="RNH98" s="5"/>
      <c r="RNI98" s="5"/>
      <c r="RNJ98" s="5"/>
      <c r="RNK98" s="5"/>
      <c r="RNL98" s="5"/>
      <c r="RNM98" s="5"/>
      <c r="RNN98" s="5"/>
      <c r="RNO98" s="5"/>
      <c r="RNP98" s="5"/>
      <c r="RNQ98" s="5"/>
      <c r="RNR98" s="5"/>
      <c r="RNS98" s="5"/>
      <c r="RNT98" s="5"/>
      <c r="RNU98" s="5"/>
      <c r="RNV98" s="5"/>
      <c r="RNW98" s="5"/>
      <c r="RNX98" s="5"/>
      <c r="RNY98" s="5"/>
      <c r="RNZ98" s="5"/>
      <c r="ROA98" s="5"/>
      <c r="ROB98" s="5"/>
      <c r="ROC98" s="5"/>
      <c r="ROD98" s="5"/>
      <c r="ROE98" s="5"/>
      <c r="ROF98" s="5"/>
      <c r="ROG98" s="5"/>
      <c r="ROH98" s="5"/>
      <c r="ROI98" s="5"/>
      <c r="ROJ98" s="5"/>
      <c r="ROK98" s="5"/>
      <c r="ROL98" s="5"/>
      <c r="ROM98" s="5"/>
      <c r="RON98" s="5"/>
      <c r="ROO98" s="5"/>
      <c r="ROP98" s="5"/>
      <c r="ROQ98" s="5"/>
      <c r="ROR98" s="5"/>
      <c r="ROS98" s="5"/>
      <c r="ROT98" s="5"/>
      <c r="ROU98" s="5"/>
      <c r="ROV98" s="5"/>
      <c r="ROW98" s="5"/>
      <c r="ROX98" s="5"/>
      <c r="ROY98" s="5"/>
      <c r="ROZ98" s="5"/>
      <c r="RPA98" s="5"/>
      <c r="RPB98" s="5"/>
      <c r="RPC98" s="5"/>
      <c r="RPD98" s="5"/>
      <c r="RPE98" s="5"/>
      <c r="RPF98" s="5"/>
      <c r="RPG98" s="5"/>
      <c r="RPH98" s="5"/>
      <c r="RPI98" s="5"/>
      <c r="RPJ98" s="5"/>
      <c r="RPK98" s="5"/>
      <c r="RPL98" s="5"/>
      <c r="RPM98" s="5"/>
      <c r="RPN98" s="5"/>
      <c r="RPO98" s="5"/>
      <c r="RPP98" s="5"/>
      <c r="RPQ98" s="5"/>
      <c r="RPR98" s="5"/>
      <c r="RPS98" s="5"/>
      <c r="RPT98" s="5"/>
      <c r="RPU98" s="5"/>
      <c r="RPV98" s="5"/>
      <c r="RPW98" s="5"/>
      <c r="RPX98" s="5"/>
      <c r="RPY98" s="5"/>
      <c r="RPZ98" s="5"/>
      <c r="RQA98" s="5"/>
      <c r="RQB98" s="5"/>
      <c r="RQC98" s="5"/>
      <c r="RQD98" s="5"/>
      <c r="RQE98" s="5"/>
      <c r="RQF98" s="5"/>
      <c r="RQG98" s="5"/>
      <c r="RQH98" s="5"/>
      <c r="RQI98" s="5"/>
      <c r="RQJ98" s="5"/>
      <c r="RQK98" s="5"/>
      <c r="RQL98" s="5"/>
      <c r="RQM98" s="5"/>
      <c r="RQN98" s="5"/>
      <c r="RQO98" s="5"/>
      <c r="RQP98" s="5"/>
      <c r="RQQ98" s="5"/>
      <c r="RQR98" s="5"/>
      <c r="RQS98" s="5"/>
      <c r="RQT98" s="5"/>
      <c r="RQU98" s="5"/>
      <c r="RQV98" s="5"/>
      <c r="RQW98" s="5"/>
      <c r="RQX98" s="5"/>
      <c r="RQY98" s="5"/>
      <c r="RQZ98" s="5"/>
      <c r="RRA98" s="5"/>
      <c r="RRB98" s="5"/>
      <c r="RRC98" s="5"/>
      <c r="RRD98" s="5"/>
      <c r="RRE98" s="5"/>
      <c r="RRF98" s="5"/>
      <c r="RRG98" s="5"/>
      <c r="RRH98" s="5"/>
      <c r="RRI98" s="5"/>
      <c r="RRJ98" s="5"/>
      <c r="RRK98" s="5"/>
      <c r="RRL98" s="5"/>
      <c r="RRM98" s="5"/>
      <c r="RRN98" s="5"/>
      <c r="RRO98" s="5"/>
      <c r="RRP98" s="5"/>
      <c r="RRQ98" s="5"/>
      <c r="RRR98" s="5"/>
      <c r="RRS98" s="5"/>
      <c r="RRT98" s="5"/>
      <c r="RRU98" s="5"/>
      <c r="RRV98" s="5"/>
      <c r="RRW98" s="5"/>
      <c r="RRX98" s="5"/>
      <c r="RRY98" s="5"/>
      <c r="RRZ98" s="5"/>
      <c r="RSA98" s="5"/>
      <c r="RSB98" s="5"/>
      <c r="RSC98" s="5"/>
      <c r="RSD98" s="5"/>
      <c r="RSE98" s="5"/>
      <c r="RSF98" s="5"/>
      <c r="RSG98" s="5"/>
      <c r="RSH98" s="5"/>
      <c r="RSI98" s="5"/>
      <c r="RSJ98" s="5"/>
      <c r="RSK98" s="5"/>
      <c r="RSL98" s="5"/>
      <c r="RSM98" s="5"/>
      <c r="RSN98" s="5"/>
      <c r="RSO98" s="5"/>
      <c r="RSP98" s="5"/>
      <c r="RSQ98" s="5"/>
      <c r="RSR98" s="5"/>
      <c r="RSS98" s="5"/>
      <c r="RST98" s="5"/>
      <c r="RSU98" s="5"/>
      <c r="RSV98" s="5"/>
      <c r="RSW98" s="5"/>
      <c r="RSX98" s="5"/>
      <c r="RSY98" s="5"/>
      <c r="RSZ98" s="5"/>
      <c r="RTA98" s="5"/>
      <c r="RTB98" s="5"/>
      <c r="RTC98" s="5"/>
      <c r="RTD98" s="5"/>
      <c r="RTE98" s="5"/>
      <c r="RTF98" s="5"/>
      <c r="RTG98" s="5"/>
      <c r="RTH98" s="5"/>
      <c r="RTI98" s="5"/>
      <c r="RTJ98" s="5"/>
      <c r="RTK98" s="5"/>
      <c r="RTL98" s="5"/>
      <c r="RTM98" s="5"/>
      <c r="RTN98" s="5"/>
      <c r="RTO98" s="5"/>
      <c r="RTP98" s="5"/>
      <c r="RTQ98" s="5"/>
      <c r="RTR98" s="5"/>
      <c r="RTS98" s="5"/>
      <c r="RTT98" s="5"/>
      <c r="RTU98" s="5"/>
      <c r="RTV98" s="5"/>
      <c r="RTW98" s="5"/>
      <c r="RTX98" s="5"/>
      <c r="RTY98" s="5"/>
      <c r="RTZ98" s="5"/>
      <c r="RUA98" s="5"/>
      <c r="RUB98" s="5"/>
      <c r="RUC98" s="5"/>
      <c r="RUD98" s="5"/>
      <c r="RUE98" s="5"/>
      <c r="RUF98" s="5"/>
      <c r="RUG98" s="5"/>
      <c r="RUH98" s="5"/>
      <c r="RUI98" s="5"/>
      <c r="RUJ98" s="5"/>
      <c r="RUK98" s="5"/>
      <c r="RUL98" s="5"/>
      <c r="RUM98" s="5"/>
      <c r="RUN98" s="5"/>
      <c r="RUO98" s="5"/>
      <c r="RUP98" s="5"/>
      <c r="RUQ98" s="5"/>
      <c r="RUR98" s="5"/>
      <c r="RUS98" s="5"/>
      <c r="RUT98" s="5"/>
      <c r="RUU98" s="5"/>
      <c r="RUV98" s="5"/>
      <c r="RUW98" s="5"/>
      <c r="RUX98" s="5"/>
      <c r="RUY98" s="5"/>
      <c r="RUZ98" s="5"/>
      <c r="RVA98" s="5"/>
      <c r="RVB98" s="5"/>
      <c r="RVC98" s="5"/>
      <c r="RVD98" s="5"/>
      <c r="RVE98" s="5"/>
      <c r="RVF98" s="5"/>
      <c r="RVG98" s="5"/>
      <c r="RVH98" s="5"/>
      <c r="RVI98" s="5"/>
      <c r="RVJ98" s="5"/>
      <c r="RVK98" s="5"/>
      <c r="RVL98" s="5"/>
      <c r="RVM98" s="5"/>
      <c r="RVN98" s="5"/>
      <c r="RVO98" s="5"/>
      <c r="RVP98" s="5"/>
      <c r="RVQ98" s="5"/>
      <c r="RVR98" s="5"/>
      <c r="RVS98" s="5"/>
      <c r="RVT98" s="5"/>
      <c r="RVU98" s="5"/>
      <c r="RVV98" s="5"/>
      <c r="RVW98" s="5"/>
      <c r="RVX98" s="5"/>
      <c r="RVY98" s="5"/>
      <c r="RVZ98" s="5"/>
      <c r="RWA98" s="5"/>
      <c r="RWB98" s="5"/>
      <c r="RWC98" s="5"/>
      <c r="RWD98" s="5"/>
      <c r="RWE98" s="5"/>
      <c r="RWF98" s="5"/>
      <c r="RWG98" s="5"/>
      <c r="RWH98" s="5"/>
      <c r="RWI98" s="5"/>
      <c r="RWJ98" s="5"/>
      <c r="RWK98" s="5"/>
      <c r="RWL98" s="5"/>
      <c r="RWM98" s="5"/>
      <c r="RWN98" s="5"/>
      <c r="RWO98" s="5"/>
      <c r="RWP98" s="5"/>
      <c r="RWQ98" s="5"/>
      <c r="RWR98" s="5"/>
      <c r="RWS98" s="5"/>
      <c r="RWT98" s="5"/>
      <c r="RWU98" s="5"/>
      <c r="RWV98" s="5"/>
      <c r="RWW98" s="5"/>
      <c r="RWX98" s="5"/>
      <c r="RWY98" s="5"/>
      <c r="RWZ98" s="5"/>
      <c r="RXA98" s="5"/>
      <c r="RXB98" s="5"/>
      <c r="RXC98" s="5"/>
      <c r="RXD98" s="5"/>
      <c r="RXE98" s="5"/>
      <c r="RXF98" s="5"/>
      <c r="RXG98" s="5"/>
      <c r="RXH98" s="5"/>
      <c r="RXI98" s="5"/>
      <c r="RXJ98" s="5"/>
      <c r="RXK98" s="5"/>
      <c r="RXL98" s="5"/>
      <c r="RXM98" s="5"/>
      <c r="RXN98" s="5"/>
      <c r="RXO98" s="5"/>
      <c r="RXP98" s="5"/>
      <c r="RXQ98" s="5"/>
      <c r="RXR98" s="5"/>
      <c r="RXS98" s="5"/>
      <c r="RXT98" s="5"/>
      <c r="RXU98" s="5"/>
      <c r="RXV98" s="5"/>
      <c r="RXW98" s="5"/>
      <c r="RXX98" s="5"/>
      <c r="RXY98" s="5"/>
      <c r="RXZ98" s="5"/>
      <c r="RYA98" s="5"/>
      <c r="RYB98" s="5"/>
      <c r="RYC98" s="5"/>
      <c r="RYD98" s="5"/>
      <c r="RYE98" s="5"/>
      <c r="RYF98" s="5"/>
      <c r="RYG98" s="5"/>
      <c r="RYH98" s="5"/>
      <c r="RYI98" s="5"/>
      <c r="RYJ98" s="5"/>
      <c r="RYK98" s="5"/>
      <c r="RYL98" s="5"/>
      <c r="RYM98" s="5"/>
      <c r="RYN98" s="5"/>
      <c r="RYO98" s="5"/>
      <c r="RYP98" s="5"/>
      <c r="RYQ98" s="5"/>
      <c r="RYR98" s="5"/>
      <c r="RYS98" s="5"/>
      <c r="RYT98" s="5"/>
      <c r="RYU98" s="5"/>
      <c r="RYV98" s="5"/>
      <c r="RYW98" s="5"/>
      <c r="RYX98" s="5"/>
      <c r="RYY98" s="5"/>
      <c r="RYZ98" s="5"/>
      <c r="RZA98" s="5"/>
      <c r="RZB98" s="5"/>
      <c r="RZC98" s="5"/>
      <c r="RZD98" s="5"/>
      <c r="RZE98" s="5"/>
      <c r="RZF98" s="5"/>
      <c r="RZG98" s="5"/>
      <c r="RZH98" s="5"/>
      <c r="RZI98" s="5"/>
      <c r="RZJ98" s="5"/>
      <c r="RZK98" s="5"/>
      <c r="RZL98" s="5"/>
      <c r="RZM98" s="5"/>
      <c r="RZN98" s="5"/>
      <c r="RZO98" s="5"/>
      <c r="RZP98" s="5"/>
      <c r="RZQ98" s="5"/>
      <c r="RZR98" s="5"/>
      <c r="RZS98" s="5"/>
      <c r="RZT98" s="5"/>
      <c r="RZU98" s="5"/>
      <c r="RZV98" s="5"/>
      <c r="RZW98" s="5"/>
      <c r="RZX98" s="5"/>
      <c r="RZY98" s="5"/>
      <c r="RZZ98" s="5"/>
      <c r="SAA98" s="5"/>
      <c r="SAB98" s="5"/>
      <c r="SAC98" s="5"/>
      <c r="SAD98" s="5"/>
      <c r="SAE98" s="5"/>
      <c r="SAF98" s="5"/>
      <c r="SAG98" s="5"/>
      <c r="SAH98" s="5"/>
      <c r="SAI98" s="5"/>
      <c r="SAJ98" s="5"/>
      <c r="SAK98" s="5"/>
      <c r="SAL98" s="5"/>
      <c r="SAM98" s="5"/>
      <c r="SAN98" s="5"/>
      <c r="SAO98" s="5"/>
      <c r="SAP98" s="5"/>
      <c r="SAQ98" s="5"/>
      <c r="SAR98" s="5"/>
      <c r="SAS98" s="5"/>
      <c r="SAT98" s="5"/>
      <c r="SAU98" s="5"/>
      <c r="SAV98" s="5"/>
      <c r="SAW98" s="5"/>
      <c r="SAX98" s="5"/>
      <c r="SAY98" s="5"/>
      <c r="SAZ98" s="5"/>
      <c r="SBA98" s="5"/>
      <c r="SBB98" s="5"/>
      <c r="SBC98" s="5"/>
      <c r="SBD98" s="5"/>
      <c r="SBE98" s="5"/>
      <c r="SBF98" s="5"/>
      <c r="SBG98" s="5"/>
      <c r="SBH98" s="5"/>
      <c r="SBI98" s="5"/>
      <c r="SBJ98" s="5"/>
      <c r="SBK98" s="5"/>
      <c r="SBL98" s="5"/>
      <c r="SBM98" s="5"/>
      <c r="SBN98" s="5"/>
      <c r="SBO98" s="5"/>
      <c r="SBP98" s="5"/>
      <c r="SBQ98" s="5"/>
      <c r="SBR98" s="5"/>
      <c r="SBS98" s="5"/>
      <c r="SBT98" s="5"/>
      <c r="SBU98" s="5"/>
      <c r="SBV98" s="5"/>
      <c r="SBW98" s="5"/>
      <c r="SBX98" s="5"/>
      <c r="SBY98" s="5"/>
      <c r="SBZ98" s="5"/>
      <c r="SCA98" s="5"/>
      <c r="SCB98" s="5"/>
      <c r="SCC98" s="5"/>
      <c r="SCD98" s="5"/>
      <c r="SCE98" s="5"/>
      <c r="SCF98" s="5"/>
      <c r="SCG98" s="5"/>
      <c r="SCH98" s="5"/>
      <c r="SCI98" s="5"/>
      <c r="SCJ98" s="5"/>
      <c r="SCK98" s="5"/>
      <c r="SCL98" s="5"/>
      <c r="SCM98" s="5"/>
      <c r="SCN98" s="5"/>
      <c r="SCO98" s="5"/>
      <c r="SCP98" s="5"/>
      <c r="SCQ98" s="5"/>
      <c r="SCR98" s="5"/>
      <c r="SCS98" s="5"/>
      <c r="SCT98" s="5"/>
      <c r="SCU98" s="5"/>
      <c r="SCV98" s="5"/>
      <c r="SCW98" s="5"/>
      <c r="SCX98" s="5"/>
      <c r="SCY98" s="5"/>
      <c r="SCZ98" s="5"/>
      <c r="SDA98" s="5"/>
      <c r="SDB98" s="5"/>
      <c r="SDC98" s="5"/>
      <c r="SDD98" s="5"/>
      <c r="SDE98" s="5"/>
      <c r="SDF98" s="5"/>
      <c r="SDG98" s="5"/>
      <c r="SDH98" s="5"/>
      <c r="SDI98" s="5"/>
      <c r="SDJ98" s="5"/>
      <c r="SDK98" s="5"/>
      <c r="SDL98" s="5"/>
      <c r="SDM98" s="5"/>
      <c r="SDN98" s="5"/>
      <c r="SDO98" s="5"/>
      <c r="SDP98" s="5"/>
      <c r="SDQ98" s="5"/>
      <c r="SDR98" s="5"/>
      <c r="SDS98" s="5"/>
      <c r="SDT98" s="5"/>
      <c r="SDU98" s="5"/>
      <c r="SDV98" s="5"/>
      <c r="SDW98" s="5"/>
      <c r="SDX98" s="5"/>
      <c r="SDY98" s="5"/>
      <c r="SDZ98" s="5"/>
      <c r="SEA98" s="5"/>
      <c r="SEB98" s="5"/>
      <c r="SEC98" s="5"/>
      <c r="SED98" s="5"/>
      <c r="SEE98" s="5"/>
      <c r="SEF98" s="5"/>
      <c r="SEG98" s="5"/>
      <c r="SEH98" s="5"/>
      <c r="SEI98" s="5"/>
      <c r="SEJ98" s="5"/>
      <c r="SEK98" s="5"/>
      <c r="SEL98" s="5"/>
      <c r="SEM98" s="5"/>
      <c r="SEN98" s="5"/>
      <c r="SEO98" s="5"/>
      <c r="SEP98" s="5"/>
      <c r="SEQ98" s="5"/>
      <c r="SER98" s="5"/>
      <c r="SES98" s="5"/>
      <c r="SET98" s="5"/>
      <c r="SEU98" s="5"/>
      <c r="SEV98" s="5"/>
      <c r="SEW98" s="5"/>
      <c r="SEX98" s="5"/>
      <c r="SEY98" s="5"/>
      <c r="SEZ98" s="5"/>
      <c r="SFA98" s="5"/>
      <c r="SFB98" s="5"/>
      <c r="SFC98" s="5"/>
      <c r="SFD98" s="5"/>
      <c r="SFE98" s="5"/>
      <c r="SFF98" s="5"/>
      <c r="SFG98" s="5"/>
      <c r="SFH98" s="5"/>
      <c r="SFI98" s="5"/>
      <c r="SFJ98" s="5"/>
      <c r="SFK98" s="5"/>
      <c r="SFL98" s="5"/>
      <c r="SFM98" s="5"/>
      <c r="SFN98" s="5"/>
      <c r="SFO98" s="5"/>
      <c r="SFP98" s="5"/>
      <c r="SFQ98" s="5"/>
      <c r="SFR98" s="5"/>
      <c r="SFS98" s="5"/>
      <c r="SFT98" s="5"/>
      <c r="SFU98" s="5"/>
      <c r="SFV98" s="5"/>
      <c r="SFW98" s="5"/>
      <c r="SFX98" s="5"/>
      <c r="SFY98" s="5"/>
      <c r="SFZ98" s="5"/>
      <c r="SGA98" s="5"/>
      <c r="SGB98" s="5"/>
      <c r="SGC98" s="5"/>
      <c r="SGD98" s="5"/>
      <c r="SGE98" s="5"/>
      <c r="SGF98" s="5"/>
      <c r="SGG98" s="5"/>
      <c r="SGH98" s="5"/>
      <c r="SGI98" s="5"/>
      <c r="SGJ98" s="5"/>
      <c r="SGK98" s="5"/>
      <c r="SGL98" s="5"/>
      <c r="SGM98" s="5"/>
      <c r="SGN98" s="5"/>
      <c r="SGO98" s="5"/>
      <c r="SGP98" s="5"/>
      <c r="SGQ98" s="5"/>
      <c r="SGR98" s="5"/>
      <c r="SGS98" s="5"/>
      <c r="SGT98" s="5"/>
      <c r="SGU98" s="5"/>
      <c r="SGV98" s="5"/>
      <c r="SGW98" s="5"/>
      <c r="SGX98" s="5"/>
      <c r="SGY98" s="5"/>
      <c r="SGZ98" s="5"/>
      <c r="SHA98" s="5"/>
      <c r="SHB98" s="5"/>
      <c r="SHC98" s="5"/>
      <c r="SHD98" s="5"/>
      <c r="SHE98" s="5"/>
      <c r="SHF98" s="5"/>
      <c r="SHG98" s="5"/>
      <c r="SHH98" s="5"/>
      <c r="SHI98" s="5"/>
      <c r="SHJ98" s="5"/>
      <c r="SHK98" s="5"/>
      <c r="SHL98" s="5"/>
      <c r="SHM98" s="5"/>
      <c r="SHN98" s="5"/>
      <c r="SHO98" s="5"/>
      <c r="SHP98" s="5"/>
      <c r="SHQ98" s="5"/>
      <c r="SHR98" s="5"/>
      <c r="SHS98" s="5"/>
      <c r="SHT98" s="5"/>
      <c r="SHU98" s="5"/>
      <c r="SHV98" s="5"/>
      <c r="SHW98" s="5"/>
      <c r="SHX98" s="5"/>
      <c r="SHY98" s="5"/>
      <c r="SHZ98" s="5"/>
      <c r="SIA98" s="5"/>
      <c r="SIB98" s="5"/>
      <c r="SIC98" s="5"/>
      <c r="SID98" s="5"/>
      <c r="SIE98" s="5"/>
      <c r="SIF98" s="5"/>
      <c r="SIG98" s="5"/>
      <c r="SIH98" s="5"/>
      <c r="SII98" s="5"/>
      <c r="SIJ98" s="5"/>
      <c r="SIK98" s="5"/>
      <c r="SIL98" s="5"/>
      <c r="SIM98" s="5"/>
      <c r="SIN98" s="5"/>
      <c r="SIO98" s="5"/>
      <c r="SIP98" s="5"/>
      <c r="SIQ98" s="5"/>
      <c r="SIR98" s="5"/>
      <c r="SIS98" s="5"/>
      <c r="SIT98" s="5"/>
      <c r="SIU98" s="5"/>
      <c r="SIV98" s="5"/>
      <c r="SIW98" s="5"/>
      <c r="SIX98" s="5"/>
      <c r="SIY98" s="5"/>
      <c r="SIZ98" s="5"/>
      <c r="SJA98" s="5"/>
      <c r="SJB98" s="5"/>
      <c r="SJC98" s="5"/>
      <c r="SJD98" s="5"/>
      <c r="SJE98" s="5"/>
      <c r="SJF98" s="5"/>
      <c r="SJG98" s="5"/>
      <c r="SJH98" s="5"/>
      <c r="SJI98" s="5"/>
      <c r="SJJ98" s="5"/>
      <c r="SJK98" s="5"/>
      <c r="SJL98" s="5"/>
      <c r="SJM98" s="5"/>
      <c r="SJN98" s="5"/>
      <c r="SJO98" s="5"/>
      <c r="SJP98" s="5"/>
      <c r="SJQ98" s="5"/>
      <c r="SJR98" s="5"/>
      <c r="SJS98" s="5"/>
      <c r="SJT98" s="5"/>
      <c r="SJU98" s="5"/>
      <c r="SJV98" s="5"/>
      <c r="SJW98" s="5"/>
      <c r="SJX98" s="5"/>
      <c r="SJY98" s="5"/>
      <c r="SJZ98" s="5"/>
      <c r="SKA98" s="5"/>
      <c r="SKB98" s="5"/>
      <c r="SKC98" s="5"/>
      <c r="SKD98" s="5"/>
      <c r="SKE98" s="5"/>
      <c r="SKF98" s="5"/>
      <c r="SKG98" s="5"/>
      <c r="SKH98" s="5"/>
      <c r="SKI98" s="5"/>
      <c r="SKJ98" s="5"/>
      <c r="SKK98" s="5"/>
      <c r="SKL98" s="5"/>
      <c r="SKM98" s="5"/>
      <c r="SKN98" s="5"/>
      <c r="SKO98" s="5"/>
      <c r="SKP98" s="5"/>
      <c r="SKQ98" s="5"/>
      <c r="SKR98" s="5"/>
      <c r="SKS98" s="5"/>
      <c r="SKT98" s="5"/>
      <c r="SKU98" s="5"/>
      <c r="SKV98" s="5"/>
      <c r="SKW98" s="5"/>
      <c r="SKX98" s="5"/>
      <c r="SKY98" s="5"/>
      <c r="SKZ98" s="5"/>
      <c r="SLA98" s="5"/>
      <c r="SLB98" s="5"/>
      <c r="SLC98" s="5"/>
      <c r="SLD98" s="5"/>
      <c r="SLE98" s="5"/>
      <c r="SLF98" s="5"/>
      <c r="SLG98" s="5"/>
      <c r="SLH98" s="5"/>
      <c r="SLI98" s="5"/>
      <c r="SLJ98" s="5"/>
      <c r="SLK98" s="5"/>
      <c r="SLL98" s="5"/>
      <c r="SLM98" s="5"/>
      <c r="SLN98" s="5"/>
      <c r="SLO98" s="5"/>
      <c r="SLP98" s="5"/>
      <c r="SLQ98" s="5"/>
      <c r="SLR98" s="5"/>
      <c r="SLS98" s="5"/>
      <c r="SLT98" s="5"/>
      <c r="SLU98" s="5"/>
      <c r="SLV98" s="5"/>
      <c r="SLW98" s="5"/>
      <c r="SLX98" s="5"/>
      <c r="SLY98" s="5"/>
      <c r="SLZ98" s="5"/>
      <c r="SMA98" s="5"/>
      <c r="SMB98" s="5"/>
      <c r="SMC98" s="5"/>
      <c r="SMD98" s="5"/>
      <c r="SME98" s="5"/>
      <c r="SMF98" s="5"/>
      <c r="SMG98" s="5"/>
      <c r="SMH98" s="5"/>
      <c r="SMI98" s="5"/>
      <c r="SMJ98" s="5"/>
      <c r="SMK98" s="5"/>
      <c r="SML98" s="5"/>
      <c r="SMM98" s="5"/>
      <c r="SMN98" s="5"/>
      <c r="SMO98" s="5"/>
      <c r="SMP98" s="5"/>
      <c r="SMQ98" s="5"/>
      <c r="SMR98" s="5"/>
      <c r="SMS98" s="5"/>
      <c r="SMT98" s="5"/>
      <c r="SMU98" s="5"/>
      <c r="SMV98" s="5"/>
      <c r="SMW98" s="5"/>
      <c r="SMX98" s="5"/>
      <c r="SMY98" s="5"/>
      <c r="SMZ98" s="5"/>
      <c r="SNA98" s="5"/>
      <c r="SNB98" s="5"/>
      <c r="SNC98" s="5"/>
      <c r="SND98" s="5"/>
      <c r="SNE98" s="5"/>
      <c r="SNF98" s="5"/>
      <c r="SNG98" s="5"/>
      <c r="SNH98" s="5"/>
      <c r="SNI98" s="5"/>
      <c r="SNJ98" s="5"/>
      <c r="SNK98" s="5"/>
      <c r="SNL98" s="5"/>
      <c r="SNM98" s="5"/>
      <c r="SNN98" s="5"/>
      <c r="SNO98" s="5"/>
      <c r="SNP98" s="5"/>
      <c r="SNQ98" s="5"/>
      <c r="SNR98" s="5"/>
      <c r="SNS98" s="5"/>
      <c r="SNT98" s="5"/>
      <c r="SNU98" s="5"/>
      <c r="SNV98" s="5"/>
      <c r="SNW98" s="5"/>
      <c r="SNX98" s="5"/>
      <c r="SNY98" s="5"/>
      <c r="SNZ98" s="5"/>
      <c r="SOA98" s="5"/>
      <c r="SOB98" s="5"/>
      <c r="SOC98" s="5"/>
      <c r="SOD98" s="5"/>
      <c r="SOE98" s="5"/>
      <c r="SOF98" s="5"/>
      <c r="SOG98" s="5"/>
      <c r="SOH98" s="5"/>
      <c r="SOI98" s="5"/>
      <c r="SOJ98" s="5"/>
      <c r="SOK98" s="5"/>
      <c r="SOL98" s="5"/>
      <c r="SOM98" s="5"/>
      <c r="SON98" s="5"/>
      <c r="SOO98" s="5"/>
      <c r="SOP98" s="5"/>
      <c r="SOQ98" s="5"/>
      <c r="SOR98" s="5"/>
      <c r="SOS98" s="5"/>
      <c r="SOT98" s="5"/>
      <c r="SOU98" s="5"/>
      <c r="SOV98" s="5"/>
      <c r="SOW98" s="5"/>
      <c r="SOX98" s="5"/>
      <c r="SOY98" s="5"/>
      <c r="SOZ98" s="5"/>
      <c r="SPA98" s="5"/>
      <c r="SPB98" s="5"/>
      <c r="SPC98" s="5"/>
      <c r="SPD98" s="5"/>
      <c r="SPE98" s="5"/>
      <c r="SPF98" s="5"/>
      <c r="SPG98" s="5"/>
      <c r="SPH98" s="5"/>
      <c r="SPI98" s="5"/>
      <c r="SPJ98" s="5"/>
      <c r="SPK98" s="5"/>
      <c r="SPL98" s="5"/>
      <c r="SPM98" s="5"/>
      <c r="SPN98" s="5"/>
      <c r="SPO98" s="5"/>
      <c r="SPP98" s="5"/>
      <c r="SPQ98" s="5"/>
      <c r="SPR98" s="5"/>
      <c r="SPS98" s="5"/>
      <c r="SPT98" s="5"/>
      <c r="SPU98" s="5"/>
      <c r="SPV98" s="5"/>
      <c r="SPW98" s="5"/>
      <c r="SPX98" s="5"/>
      <c r="SPY98" s="5"/>
      <c r="SPZ98" s="5"/>
      <c r="SQA98" s="5"/>
      <c r="SQB98" s="5"/>
      <c r="SQC98" s="5"/>
      <c r="SQD98" s="5"/>
      <c r="SQE98" s="5"/>
      <c r="SQF98" s="5"/>
      <c r="SQG98" s="5"/>
      <c r="SQH98" s="5"/>
      <c r="SQI98" s="5"/>
      <c r="SQJ98" s="5"/>
      <c r="SQK98" s="5"/>
      <c r="SQL98" s="5"/>
      <c r="SQM98" s="5"/>
      <c r="SQN98" s="5"/>
      <c r="SQO98" s="5"/>
      <c r="SQP98" s="5"/>
      <c r="SQQ98" s="5"/>
      <c r="SQR98" s="5"/>
      <c r="SQS98" s="5"/>
      <c r="SQT98" s="5"/>
      <c r="SQU98" s="5"/>
      <c r="SQV98" s="5"/>
      <c r="SQW98" s="5"/>
      <c r="SQX98" s="5"/>
      <c r="SQY98" s="5"/>
      <c r="SQZ98" s="5"/>
      <c r="SRA98" s="5"/>
      <c r="SRB98" s="5"/>
      <c r="SRC98" s="5"/>
      <c r="SRD98" s="5"/>
      <c r="SRE98" s="5"/>
      <c r="SRF98" s="5"/>
      <c r="SRG98" s="5"/>
      <c r="SRH98" s="5"/>
      <c r="SRI98" s="5"/>
      <c r="SRJ98" s="5"/>
      <c r="SRK98" s="5"/>
      <c r="SRL98" s="5"/>
      <c r="SRM98" s="5"/>
      <c r="SRN98" s="5"/>
      <c r="SRO98" s="5"/>
      <c r="SRP98" s="5"/>
      <c r="SRQ98" s="5"/>
      <c r="SRR98" s="5"/>
      <c r="SRS98" s="5"/>
      <c r="SRT98" s="5"/>
      <c r="SRU98" s="5"/>
      <c r="SRV98" s="5"/>
      <c r="SRW98" s="5"/>
      <c r="SRX98" s="5"/>
      <c r="SRY98" s="5"/>
      <c r="SRZ98" s="5"/>
      <c r="SSA98" s="5"/>
      <c r="SSB98" s="5"/>
      <c r="SSC98" s="5"/>
      <c r="SSD98" s="5"/>
      <c r="SSE98" s="5"/>
      <c r="SSF98" s="5"/>
      <c r="SSG98" s="5"/>
      <c r="SSH98" s="5"/>
      <c r="SSI98" s="5"/>
      <c r="SSJ98" s="5"/>
      <c r="SSK98" s="5"/>
      <c r="SSL98" s="5"/>
      <c r="SSM98" s="5"/>
      <c r="SSN98" s="5"/>
      <c r="SSO98" s="5"/>
      <c r="SSP98" s="5"/>
      <c r="SSQ98" s="5"/>
      <c r="SSR98" s="5"/>
      <c r="SSS98" s="5"/>
      <c r="SST98" s="5"/>
      <c r="SSU98" s="5"/>
      <c r="SSV98" s="5"/>
      <c r="SSW98" s="5"/>
      <c r="SSX98" s="5"/>
      <c r="SSY98" s="5"/>
      <c r="SSZ98" s="5"/>
      <c r="STA98" s="5"/>
      <c r="STB98" s="5"/>
      <c r="STC98" s="5"/>
      <c r="STD98" s="5"/>
      <c r="STE98" s="5"/>
      <c r="STF98" s="5"/>
      <c r="STG98" s="5"/>
      <c r="STH98" s="5"/>
      <c r="STI98" s="5"/>
      <c r="STJ98" s="5"/>
      <c r="STK98" s="5"/>
      <c r="STL98" s="5"/>
      <c r="STM98" s="5"/>
      <c r="STN98" s="5"/>
      <c r="STO98" s="5"/>
      <c r="STP98" s="5"/>
      <c r="STQ98" s="5"/>
      <c r="STR98" s="5"/>
      <c r="STS98" s="5"/>
      <c r="STT98" s="5"/>
      <c r="STU98" s="5"/>
      <c r="STV98" s="5"/>
      <c r="STW98" s="5"/>
      <c r="STX98" s="5"/>
      <c r="STY98" s="5"/>
      <c r="STZ98" s="5"/>
      <c r="SUA98" s="5"/>
      <c r="SUB98" s="5"/>
      <c r="SUC98" s="5"/>
      <c r="SUD98" s="5"/>
      <c r="SUE98" s="5"/>
      <c r="SUF98" s="5"/>
      <c r="SUG98" s="5"/>
      <c r="SUH98" s="5"/>
      <c r="SUI98" s="5"/>
      <c r="SUJ98" s="5"/>
      <c r="SUK98" s="5"/>
      <c r="SUL98" s="5"/>
      <c r="SUM98" s="5"/>
      <c r="SUN98" s="5"/>
      <c r="SUO98" s="5"/>
      <c r="SUP98" s="5"/>
      <c r="SUQ98" s="5"/>
      <c r="SUR98" s="5"/>
      <c r="SUS98" s="5"/>
      <c r="SUT98" s="5"/>
      <c r="SUU98" s="5"/>
      <c r="SUV98" s="5"/>
      <c r="SUW98" s="5"/>
      <c r="SUX98" s="5"/>
      <c r="SUY98" s="5"/>
      <c r="SUZ98" s="5"/>
      <c r="SVA98" s="5"/>
      <c r="SVB98" s="5"/>
      <c r="SVC98" s="5"/>
      <c r="SVD98" s="5"/>
      <c r="SVE98" s="5"/>
      <c r="SVF98" s="5"/>
      <c r="SVG98" s="5"/>
      <c r="SVH98" s="5"/>
      <c r="SVI98" s="5"/>
      <c r="SVJ98" s="5"/>
      <c r="SVK98" s="5"/>
      <c r="SVL98" s="5"/>
      <c r="SVM98" s="5"/>
      <c r="SVN98" s="5"/>
      <c r="SVO98" s="5"/>
      <c r="SVP98" s="5"/>
      <c r="SVQ98" s="5"/>
      <c r="SVR98" s="5"/>
      <c r="SVS98" s="5"/>
      <c r="SVT98" s="5"/>
      <c r="SVU98" s="5"/>
      <c r="SVV98" s="5"/>
      <c r="SVW98" s="5"/>
      <c r="SVX98" s="5"/>
      <c r="SVY98" s="5"/>
      <c r="SVZ98" s="5"/>
      <c r="SWA98" s="5"/>
      <c r="SWB98" s="5"/>
      <c r="SWC98" s="5"/>
      <c r="SWD98" s="5"/>
      <c r="SWE98" s="5"/>
      <c r="SWF98" s="5"/>
      <c r="SWG98" s="5"/>
      <c r="SWH98" s="5"/>
      <c r="SWI98" s="5"/>
      <c r="SWJ98" s="5"/>
      <c r="SWK98" s="5"/>
      <c r="SWL98" s="5"/>
      <c r="SWM98" s="5"/>
      <c r="SWN98" s="5"/>
      <c r="SWO98" s="5"/>
      <c r="SWP98" s="5"/>
      <c r="SWQ98" s="5"/>
      <c r="SWR98" s="5"/>
      <c r="SWS98" s="5"/>
      <c r="SWT98" s="5"/>
      <c r="SWU98" s="5"/>
      <c r="SWV98" s="5"/>
      <c r="SWW98" s="5"/>
      <c r="SWX98" s="5"/>
      <c r="SWY98" s="5"/>
      <c r="SWZ98" s="5"/>
      <c r="SXA98" s="5"/>
      <c r="SXB98" s="5"/>
      <c r="SXC98" s="5"/>
      <c r="SXD98" s="5"/>
      <c r="SXE98" s="5"/>
      <c r="SXF98" s="5"/>
      <c r="SXG98" s="5"/>
      <c r="SXH98" s="5"/>
      <c r="SXI98" s="5"/>
      <c r="SXJ98" s="5"/>
      <c r="SXK98" s="5"/>
      <c r="SXL98" s="5"/>
      <c r="SXM98" s="5"/>
      <c r="SXN98" s="5"/>
      <c r="SXO98" s="5"/>
      <c r="SXP98" s="5"/>
      <c r="SXQ98" s="5"/>
      <c r="SXR98" s="5"/>
      <c r="SXS98" s="5"/>
      <c r="SXT98" s="5"/>
      <c r="SXU98" s="5"/>
      <c r="SXV98" s="5"/>
      <c r="SXW98" s="5"/>
      <c r="SXX98" s="5"/>
      <c r="SXY98" s="5"/>
      <c r="SXZ98" s="5"/>
      <c r="SYA98" s="5"/>
      <c r="SYB98" s="5"/>
      <c r="SYC98" s="5"/>
      <c r="SYD98" s="5"/>
      <c r="SYE98" s="5"/>
      <c r="SYF98" s="5"/>
      <c r="SYG98" s="5"/>
      <c r="SYH98" s="5"/>
      <c r="SYI98" s="5"/>
      <c r="SYJ98" s="5"/>
      <c r="SYK98" s="5"/>
      <c r="SYL98" s="5"/>
      <c r="SYM98" s="5"/>
      <c r="SYN98" s="5"/>
      <c r="SYO98" s="5"/>
      <c r="SYP98" s="5"/>
      <c r="SYQ98" s="5"/>
      <c r="SYR98" s="5"/>
      <c r="SYS98" s="5"/>
      <c r="SYT98" s="5"/>
      <c r="SYU98" s="5"/>
      <c r="SYV98" s="5"/>
      <c r="SYW98" s="5"/>
      <c r="SYX98" s="5"/>
      <c r="SYY98" s="5"/>
      <c r="SYZ98" s="5"/>
      <c r="SZA98" s="5"/>
      <c r="SZB98" s="5"/>
      <c r="SZC98" s="5"/>
      <c r="SZD98" s="5"/>
      <c r="SZE98" s="5"/>
      <c r="SZF98" s="5"/>
      <c r="SZG98" s="5"/>
      <c r="SZH98" s="5"/>
      <c r="SZI98" s="5"/>
      <c r="SZJ98" s="5"/>
      <c r="SZK98" s="5"/>
      <c r="SZL98" s="5"/>
      <c r="SZM98" s="5"/>
      <c r="SZN98" s="5"/>
      <c r="SZO98" s="5"/>
      <c r="SZP98" s="5"/>
      <c r="SZQ98" s="5"/>
      <c r="SZR98" s="5"/>
      <c r="SZS98" s="5"/>
      <c r="SZT98" s="5"/>
      <c r="SZU98" s="5"/>
      <c r="SZV98" s="5"/>
      <c r="SZW98" s="5"/>
      <c r="SZX98" s="5"/>
      <c r="SZY98" s="5"/>
      <c r="SZZ98" s="5"/>
      <c r="TAA98" s="5"/>
      <c r="TAB98" s="5"/>
      <c r="TAC98" s="5"/>
      <c r="TAD98" s="5"/>
      <c r="TAE98" s="5"/>
      <c r="TAF98" s="5"/>
      <c r="TAG98" s="5"/>
      <c r="TAH98" s="5"/>
      <c r="TAI98" s="5"/>
      <c r="TAJ98" s="5"/>
      <c r="TAK98" s="5"/>
      <c r="TAL98" s="5"/>
      <c r="TAM98" s="5"/>
      <c r="TAN98" s="5"/>
      <c r="TAO98" s="5"/>
      <c r="TAP98" s="5"/>
      <c r="TAQ98" s="5"/>
      <c r="TAR98" s="5"/>
      <c r="TAS98" s="5"/>
      <c r="TAT98" s="5"/>
      <c r="TAU98" s="5"/>
      <c r="TAV98" s="5"/>
      <c r="TAW98" s="5"/>
      <c r="TAX98" s="5"/>
      <c r="TAY98" s="5"/>
      <c r="TAZ98" s="5"/>
      <c r="TBA98" s="5"/>
      <c r="TBB98" s="5"/>
      <c r="TBC98" s="5"/>
      <c r="TBD98" s="5"/>
      <c r="TBE98" s="5"/>
      <c r="TBF98" s="5"/>
      <c r="TBG98" s="5"/>
      <c r="TBH98" s="5"/>
      <c r="TBI98" s="5"/>
      <c r="TBJ98" s="5"/>
      <c r="TBK98" s="5"/>
      <c r="TBL98" s="5"/>
      <c r="TBM98" s="5"/>
      <c r="TBN98" s="5"/>
      <c r="TBO98" s="5"/>
      <c r="TBP98" s="5"/>
      <c r="TBQ98" s="5"/>
      <c r="TBR98" s="5"/>
      <c r="TBS98" s="5"/>
      <c r="TBT98" s="5"/>
      <c r="TBU98" s="5"/>
      <c r="TBV98" s="5"/>
      <c r="TBW98" s="5"/>
      <c r="TBX98" s="5"/>
      <c r="TBY98" s="5"/>
      <c r="TBZ98" s="5"/>
      <c r="TCA98" s="5"/>
      <c r="TCB98" s="5"/>
      <c r="TCC98" s="5"/>
      <c r="TCD98" s="5"/>
      <c r="TCE98" s="5"/>
      <c r="TCF98" s="5"/>
      <c r="TCG98" s="5"/>
      <c r="TCH98" s="5"/>
      <c r="TCI98" s="5"/>
      <c r="TCJ98" s="5"/>
      <c r="TCK98" s="5"/>
      <c r="TCL98" s="5"/>
      <c r="TCM98" s="5"/>
      <c r="TCN98" s="5"/>
      <c r="TCO98" s="5"/>
      <c r="TCP98" s="5"/>
      <c r="TCQ98" s="5"/>
      <c r="TCR98" s="5"/>
      <c r="TCS98" s="5"/>
      <c r="TCT98" s="5"/>
      <c r="TCU98" s="5"/>
      <c r="TCV98" s="5"/>
      <c r="TCW98" s="5"/>
      <c r="TCX98" s="5"/>
      <c r="TCY98" s="5"/>
      <c r="TCZ98" s="5"/>
      <c r="TDA98" s="5"/>
      <c r="TDB98" s="5"/>
      <c r="TDC98" s="5"/>
      <c r="TDD98" s="5"/>
      <c r="TDE98" s="5"/>
      <c r="TDF98" s="5"/>
      <c r="TDG98" s="5"/>
      <c r="TDH98" s="5"/>
      <c r="TDI98" s="5"/>
      <c r="TDJ98" s="5"/>
      <c r="TDK98" s="5"/>
      <c r="TDL98" s="5"/>
      <c r="TDM98" s="5"/>
      <c r="TDN98" s="5"/>
      <c r="TDO98" s="5"/>
      <c r="TDP98" s="5"/>
      <c r="TDQ98" s="5"/>
      <c r="TDR98" s="5"/>
      <c r="TDS98" s="5"/>
      <c r="TDT98" s="5"/>
      <c r="TDU98" s="5"/>
      <c r="TDV98" s="5"/>
      <c r="TDW98" s="5"/>
      <c r="TDX98" s="5"/>
      <c r="TDY98" s="5"/>
      <c r="TDZ98" s="5"/>
      <c r="TEA98" s="5"/>
      <c r="TEB98" s="5"/>
      <c r="TEC98" s="5"/>
      <c r="TED98" s="5"/>
      <c r="TEE98" s="5"/>
      <c r="TEF98" s="5"/>
      <c r="TEG98" s="5"/>
      <c r="TEH98" s="5"/>
      <c r="TEI98" s="5"/>
      <c r="TEJ98" s="5"/>
      <c r="TEK98" s="5"/>
      <c r="TEL98" s="5"/>
      <c r="TEM98" s="5"/>
      <c r="TEN98" s="5"/>
      <c r="TEO98" s="5"/>
      <c r="TEP98" s="5"/>
      <c r="TEQ98" s="5"/>
      <c r="TER98" s="5"/>
      <c r="TES98" s="5"/>
      <c r="TET98" s="5"/>
      <c r="TEU98" s="5"/>
      <c r="TEV98" s="5"/>
      <c r="TEW98" s="5"/>
      <c r="TEX98" s="5"/>
      <c r="TEY98" s="5"/>
      <c r="TEZ98" s="5"/>
      <c r="TFA98" s="5"/>
      <c r="TFB98" s="5"/>
      <c r="TFC98" s="5"/>
      <c r="TFD98" s="5"/>
      <c r="TFE98" s="5"/>
      <c r="TFF98" s="5"/>
      <c r="TFG98" s="5"/>
      <c r="TFH98" s="5"/>
      <c r="TFI98" s="5"/>
      <c r="TFJ98" s="5"/>
      <c r="TFK98" s="5"/>
      <c r="TFL98" s="5"/>
      <c r="TFM98" s="5"/>
      <c r="TFN98" s="5"/>
      <c r="TFO98" s="5"/>
      <c r="TFP98" s="5"/>
      <c r="TFQ98" s="5"/>
      <c r="TFR98" s="5"/>
      <c r="TFS98" s="5"/>
      <c r="TFT98" s="5"/>
      <c r="TFU98" s="5"/>
      <c r="TFV98" s="5"/>
      <c r="TFW98" s="5"/>
      <c r="TFX98" s="5"/>
      <c r="TFY98" s="5"/>
      <c r="TFZ98" s="5"/>
      <c r="TGA98" s="5"/>
      <c r="TGB98" s="5"/>
      <c r="TGC98" s="5"/>
      <c r="TGD98" s="5"/>
      <c r="TGE98" s="5"/>
      <c r="TGF98" s="5"/>
      <c r="TGG98" s="5"/>
      <c r="TGH98" s="5"/>
      <c r="TGI98" s="5"/>
      <c r="TGJ98" s="5"/>
      <c r="TGK98" s="5"/>
      <c r="TGL98" s="5"/>
      <c r="TGM98" s="5"/>
      <c r="TGN98" s="5"/>
      <c r="TGO98" s="5"/>
      <c r="TGP98" s="5"/>
      <c r="TGQ98" s="5"/>
      <c r="TGR98" s="5"/>
      <c r="TGS98" s="5"/>
      <c r="TGT98" s="5"/>
      <c r="TGU98" s="5"/>
      <c r="TGV98" s="5"/>
      <c r="TGW98" s="5"/>
      <c r="TGX98" s="5"/>
      <c r="TGY98" s="5"/>
      <c r="TGZ98" s="5"/>
      <c r="THA98" s="5"/>
      <c r="THB98" s="5"/>
      <c r="THC98" s="5"/>
      <c r="THD98" s="5"/>
      <c r="THE98" s="5"/>
      <c r="THF98" s="5"/>
      <c r="THG98" s="5"/>
      <c r="THH98" s="5"/>
      <c r="THI98" s="5"/>
      <c r="THJ98" s="5"/>
      <c r="THK98" s="5"/>
      <c r="THL98" s="5"/>
      <c r="THM98" s="5"/>
      <c r="THN98" s="5"/>
      <c r="THO98" s="5"/>
      <c r="THP98" s="5"/>
      <c r="THQ98" s="5"/>
      <c r="THR98" s="5"/>
      <c r="THS98" s="5"/>
      <c r="THT98" s="5"/>
      <c r="THU98" s="5"/>
      <c r="THV98" s="5"/>
      <c r="THW98" s="5"/>
      <c r="THX98" s="5"/>
      <c r="THY98" s="5"/>
      <c r="THZ98" s="5"/>
      <c r="TIA98" s="5"/>
      <c r="TIB98" s="5"/>
      <c r="TIC98" s="5"/>
      <c r="TID98" s="5"/>
      <c r="TIE98" s="5"/>
      <c r="TIF98" s="5"/>
      <c r="TIG98" s="5"/>
      <c r="TIH98" s="5"/>
      <c r="TII98" s="5"/>
      <c r="TIJ98" s="5"/>
      <c r="TIK98" s="5"/>
      <c r="TIL98" s="5"/>
      <c r="TIM98" s="5"/>
      <c r="TIN98" s="5"/>
      <c r="TIO98" s="5"/>
      <c r="TIP98" s="5"/>
      <c r="TIQ98" s="5"/>
      <c r="TIR98" s="5"/>
      <c r="TIS98" s="5"/>
      <c r="TIT98" s="5"/>
      <c r="TIU98" s="5"/>
      <c r="TIV98" s="5"/>
      <c r="TIW98" s="5"/>
      <c r="TIX98" s="5"/>
      <c r="TIY98" s="5"/>
      <c r="TIZ98" s="5"/>
      <c r="TJA98" s="5"/>
      <c r="TJB98" s="5"/>
      <c r="TJC98" s="5"/>
      <c r="TJD98" s="5"/>
      <c r="TJE98" s="5"/>
      <c r="TJF98" s="5"/>
      <c r="TJG98" s="5"/>
      <c r="TJH98" s="5"/>
      <c r="TJI98" s="5"/>
      <c r="TJJ98" s="5"/>
      <c r="TJK98" s="5"/>
      <c r="TJL98" s="5"/>
      <c r="TJM98" s="5"/>
      <c r="TJN98" s="5"/>
      <c r="TJO98" s="5"/>
      <c r="TJP98" s="5"/>
      <c r="TJQ98" s="5"/>
      <c r="TJR98" s="5"/>
      <c r="TJS98" s="5"/>
      <c r="TJT98" s="5"/>
      <c r="TJU98" s="5"/>
      <c r="TJV98" s="5"/>
      <c r="TJW98" s="5"/>
      <c r="TJX98" s="5"/>
      <c r="TJY98" s="5"/>
      <c r="TJZ98" s="5"/>
      <c r="TKA98" s="5"/>
      <c r="TKB98" s="5"/>
      <c r="TKC98" s="5"/>
      <c r="TKD98" s="5"/>
      <c r="TKE98" s="5"/>
      <c r="TKF98" s="5"/>
      <c r="TKG98" s="5"/>
      <c r="TKH98" s="5"/>
      <c r="TKI98" s="5"/>
      <c r="TKJ98" s="5"/>
      <c r="TKK98" s="5"/>
      <c r="TKL98" s="5"/>
      <c r="TKM98" s="5"/>
      <c r="TKN98" s="5"/>
      <c r="TKO98" s="5"/>
      <c r="TKP98" s="5"/>
      <c r="TKQ98" s="5"/>
      <c r="TKR98" s="5"/>
      <c r="TKS98" s="5"/>
      <c r="TKT98" s="5"/>
      <c r="TKU98" s="5"/>
      <c r="TKV98" s="5"/>
      <c r="TKW98" s="5"/>
      <c r="TKX98" s="5"/>
      <c r="TKY98" s="5"/>
      <c r="TKZ98" s="5"/>
      <c r="TLA98" s="5"/>
      <c r="TLB98" s="5"/>
      <c r="TLC98" s="5"/>
      <c r="TLD98" s="5"/>
      <c r="TLE98" s="5"/>
      <c r="TLF98" s="5"/>
      <c r="TLG98" s="5"/>
      <c r="TLH98" s="5"/>
      <c r="TLI98" s="5"/>
      <c r="TLJ98" s="5"/>
      <c r="TLK98" s="5"/>
      <c r="TLL98" s="5"/>
      <c r="TLM98" s="5"/>
      <c r="TLN98" s="5"/>
      <c r="TLO98" s="5"/>
      <c r="TLP98" s="5"/>
      <c r="TLQ98" s="5"/>
      <c r="TLR98" s="5"/>
      <c r="TLS98" s="5"/>
      <c r="TLT98" s="5"/>
      <c r="TLU98" s="5"/>
      <c r="TLV98" s="5"/>
      <c r="TLW98" s="5"/>
      <c r="TLX98" s="5"/>
      <c r="TLY98" s="5"/>
      <c r="TLZ98" s="5"/>
      <c r="TMA98" s="5"/>
      <c r="TMB98" s="5"/>
      <c r="TMC98" s="5"/>
      <c r="TMD98" s="5"/>
      <c r="TME98" s="5"/>
      <c r="TMF98" s="5"/>
      <c r="TMG98" s="5"/>
      <c r="TMH98" s="5"/>
      <c r="TMI98" s="5"/>
      <c r="TMJ98" s="5"/>
      <c r="TMK98" s="5"/>
      <c r="TML98" s="5"/>
      <c r="TMM98" s="5"/>
      <c r="TMN98" s="5"/>
      <c r="TMO98" s="5"/>
      <c r="TMP98" s="5"/>
      <c r="TMQ98" s="5"/>
      <c r="TMR98" s="5"/>
      <c r="TMS98" s="5"/>
      <c r="TMT98" s="5"/>
      <c r="TMU98" s="5"/>
      <c r="TMV98" s="5"/>
      <c r="TMW98" s="5"/>
      <c r="TMX98" s="5"/>
      <c r="TMY98" s="5"/>
      <c r="TMZ98" s="5"/>
      <c r="TNA98" s="5"/>
      <c r="TNB98" s="5"/>
      <c r="TNC98" s="5"/>
      <c r="TND98" s="5"/>
      <c r="TNE98" s="5"/>
      <c r="TNF98" s="5"/>
      <c r="TNG98" s="5"/>
      <c r="TNH98" s="5"/>
      <c r="TNI98" s="5"/>
      <c r="TNJ98" s="5"/>
      <c r="TNK98" s="5"/>
      <c r="TNL98" s="5"/>
      <c r="TNM98" s="5"/>
      <c r="TNN98" s="5"/>
      <c r="TNO98" s="5"/>
      <c r="TNP98" s="5"/>
      <c r="TNQ98" s="5"/>
      <c r="TNR98" s="5"/>
      <c r="TNS98" s="5"/>
      <c r="TNT98" s="5"/>
      <c r="TNU98" s="5"/>
      <c r="TNV98" s="5"/>
      <c r="TNW98" s="5"/>
      <c r="TNX98" s="5"/>
      <c r="TNY98" s="5"/>
      <c r="TNZ98" s="5"/>
      <c r="TOA98" s="5"/>
      <c r="TOB98" s="5"/>
      <c r="TOC98" s="5"/>
      <c r="TOD98" s="5"/>
      <c r="TOE98" s="5"/>
      <c r="TOF98" s="5"/>
      <c r="TOG98" s="5"/>
      <c r="TOH98" s="5"/>
      <c r="TOI98" s="5"/>
      <c r="TOJ98" s="5"/>
      <c r="TOK98" s="5"/>
      <c r="TOL98" s="5"/>
      <c r="TOM98" s="5"/>
      <c r="TON98" s="5"/>
      <c r="TOO98" s="5"/>
      <c r="TOP98" s="5"/>
      <c r="TOQ98" s="5"/>
      <c r="TOR98" s="5"/>
      <c r="TOS98" s="5"/>
      <c r="TOT98" s="5"/>
      <c r="TOU98" s="5"/>
      <c r="TOV98" s="5"/>
      <c r="TOW98" s="5"/>
      <c r="TOX98" s="5"/>
      <c r="TOY98" s="5"/>
      <c r="TOZ98" s="5"/>
      <c r="TPA98" s="5"/>
      <c r="TPB98" s="5"/>
      <c r="TPC98" s="5"/>
      <c r="TPD98" s="5"/>
      <c r="TPE98" s="5"/>
      <c r="TPF98" s="5"/>
      <c r="TPG98" s="5"/>
      <c r="TPH98" s="5"/>
      <c r="TPI98" s="5"/>
      <c r="TPJ98" s="5"/>
      <c r="TPK98" s="5"/>
      <c r="TPL98" s="5"/>
      <c r="TPM98" s="5"/>
      <c r="TPN98" s="5"/>
      <c r="TPO98" s="5"/>
      <c r="TPP98" s="5"/>
      <c r="TPQ98" s="5"/>
      <c r="TPR98" s="5"/>
      <c r="TPS98" s="5"/>
      <c r="TPT98" s="5"/>
      <c r="TPU98" s="5"/>
      <c r="TPV98" s="5"/>
      <c r="TPW98" s="5"/>
      <c r="TPX98" s="5"/>
      <c r="TPY98" s="5"/>
      <c r="TPZ98" s="5"/>
      <c r="TQA98" s="5"/>
      <c r="TQB98" s="5"/>
      <c r="TQC98" s="5"/>
      <c r="TQD98" s="5"/>
      <c r="TQE98" s="5"/>
      <c r="TQF98" s="5"/>
      <c r="TQG98" s="5"/>
      <c r="TQH98" s="5"/>
      <c r="TQI98" s="5"/>
      <c r="TQJ98" s="5"/>
      <c r="TQK98" s="5"/>
      <c r="TQL98" s="5"/>
      <c r="TQM98" s="5"/>
      <c r="TQN98" s="5"/>
      <c r="TQO98" s="5"/>
      <c r="TQP98" s="5"/>
      <c r="TQQ98" s="5"/>
      <c r="TQR98" s="5"/>
      <c r="TQS98" s="5"/>
      <c r="TQT98" s="5"/>
      <c r="TQU98" s="5"/>
      <c r="TQV98" s="5"/>
      <c r="TQW98" s="5"/>
      <c r="TQX98" s="5"/>
      <c r="TQY98" s="5"/>
      <c r="TQZ98" s="5"/>
      <c r="TRA98" s="5"/>
      <c r="TRB98" s="5"/>
      <c r="TRC98" s="5"/>
      <c r="TRD98" s="5"/>
      <c r="TRE98" s="5"/>
      <c r="TRF98" s="5"/>
      <c r="TRG98" s="5"/>
      <c r="TRH98" s="5"/>
      <c r="TRI98" s="5"/>
      <c r="TRJ98" s="5"/>
      <c r="TRK98" s="5"/>
      <c r="TRL98" s="5"/>
      <c r="TRM98" s="5"/>
      <c r="TRN98" s="5"/>
      <c r="TRO98" s="5"/>
      <c r="TRP98" s="5"/>
      <c r="TRQ98" s="5"/>
      <c r="TRR98" s="5"/>
      <c r="TRS98" s="5"/>
      <c r="TRT98" s="5"/>
      <c r="TRU98" s="5"/>
      <c r="TRV98" s="5"/>
      <c r="TRW98" s="5"/>
      <c r="TRX98" s="5"/>
      <c r="TRY98" s="5"/>
      <c r="TRZ98" s="5"/>
      <c r="TSA98" s="5"/>
      <c r="TSB98" s="5"/>
      <c r="TSC98" s="5"/>
      <c r="TSD98" s="5"/>
      <c r="TSE98" s="5"/>
      <c r="TSF98" s="5"/>
      <c r="TSG98" s="5"/>
      <c r="TSH98" s="5"/>
      <c r="TSI98" s="5"/>
      <c r="TSJ98" s="5"/>
      <c r="TSK98" s="5"/>
      <c r="TSL98" s="5"/>
      <c r="TSM98" s="5"/>
      <c r="TSN98" s="5"/>
      <c r="TSO98" s="5"/>
      <c r="TSP98" s="5"/>
      <c r="TSQ98" s="5"/>
      <c r="TSR98" s="5"/>
      <c r="TSS98" s="5"/>
      <c r="TST98" s="5"/>
      <c r="TSU98" s="5"/>
      <c r="TSV98" s="5"/>
      <c r="TSW98" s="5"/>
      <c r="TSX98" s="5"/>
      <c r="TSY98" s="5"/>
      <c r="TSZ98" s="5"/>
      <c r="TTA98" s="5"/>
      <c r="TTB98" s="5"/>
      <c r="TTC98" s="5"/>
      <c r="TTD98" s="5"/>
      <c r="TTE98" s="5"/>
      <c r="TTF98" s="5"/>
      <c r="TTG98" s="5"/>
      <c r="TTH98" s="5"/>
      <c r="TTI98" s="5"/>
      <c r="TTJ98" s="5"/>
      <c r="TTK98" s="5"/>
      <c r="TTL98" s="5"/>
      <c r="TTM98" s="5"/>
      <c r="TTN98" s="5"/>
      <c r="TTO98" s="5"/>
      <c r="TTP98" s="5"/>
      <c r="TTQ98" s="5"/>
      <c r="TTR98" s="5"/>
      <c r="TTS98" s="5"/>
      <c r="TTT98" s="5"/>
      <c r="TTU98" s="5"/>
      <c r="TTV98" s="5"/>
      <c r="TTW98" s="5"/>
      <c r="TTX98" s="5"/>
      <c r="TTY98" s="5"/>
      <c r="TTZ98" s="5"/>
      <c r="TUA98" s="5"/>
      <c r="TUB98" s="5"/>
      <c r="TUC98" s="5"/>
      <c r="TUD98" s="5"/>
      <c r="TUE98" s="5"/>
      <c r="TUF98" s="5"/>
      <c r="TUG98" s="5"/>
      <c r="TUH98" s="5"/>
      <c r="TUI98" s="5"/>
      <c r="TUJ98" s="5"/>
      <c r="TUK98" s="5"/>
      <c r="TUL98" s="5"/>
      <c r="TUM98" s="5"/>
      <c r="TUN98" s="5"/>
      <c r="TUO98" s="5"/>
      <c r="TUP98" s="5"/>
      <c r="TUQ98" s="5"/>
      <c r="TUR98" s="5"/>
      <c r="TUS98" s="5"/>
      <c r="TUT98" s="5"/>
      <c r="TUU98" s="5"/>
      <c r="TUV98" s="5"/>
      <c r="TUW98" s="5"/>
      <c r="TUX98" s="5"/>
      <c r="TUY98" s="5"/>
      <c r="TUZ98" s="5"/>
      <c r="TVA98" s="5"/>
      <c r="TVB98" s="5"/>
      <c r="TVC98" s="5"/>
      <c r="TVD98" s="5"/>
      <c r="TVE98" s="5"/>
      <c r="TVF98" s="5"/>
      <c r="TVG98" s="5"/>
      <c r="TVH98" s="5"/>
      <c r="TVI98" s="5"/>
      <c r="TVJ98" s="5"/>
      <c r="TVK98" s="5"/>
      <c r="TVL98" s="5"/>
      <c r="TVM98" s="5"/>
      <c r="TVN98" s="5"/>
      <c r="TVO98" s="5"/>
      <c r="TVP98" s="5"/>
      <c r="TVQ98" s="5"/>
      <c r="TVR98" s="5"/>
      <c r="TVS98" s="5"/>
      <c r="TVT98" s="5"/>
      <c r="TVU98" s="5"/>
      <c r="TVV98" s="5"/>
      <c r="TVW98" s="5"/>
      <c r="TVX98" s="5"/>
      <c r="TVY98" s="5"/>
      <c r="TVZ98" s="5"/>
      <c r="TWA98" s="5"/>
      <c r="TWB98" s="5"/>
      <c r="TWC98" s="5"/>
      <c r="TWD98" s="5"/>
      <c r="TWE98" s="5"/>
      <c r="TWF98" s="5"/>
      <c r="TWG98" s="5"/>
      <c r="TWH98" s="5"/>
      <c r="TWI98" s="5"/>
      <c r="TWJ98" s="5"/>
      <c r="TWK98" s="5"/>
      <c r="TWL98" s="5"/>
      <c r="TWM98" s="5"/>
      <c r="TWN98" s="5"/>
      <c r="TWO98" s="5"/>
      <c r="TWP98" s="5"/>
      <c r="TWQ98" s="5"/>
      <c r="TWR98" s="5"/>
      <c r="TWS98" s="5"/>
      <c r="TWT98" s="5"/>
      <c r="TWU98" s="5"/>
      <c r="TWV98" s="5"/>
      <c r="TWW98" s="5"/>
      <c r="TWX98" s="5"/>
      <c r="TWY98" s="5"/>
      <c r="TWZ98" s="5"/>
      <c r="TXA98" s="5"/>
      <c r="TXB98" s="5"/>
      <c r="TXC98" s="5"/>
      <c r="TXD98" s="5"/>
      <c r="TXE98" s="5"/>
      <c r="TXF98" s="5"/>
      <c r="TXG98" s="5"/>
      <c r="TXH98" s="5"/>
      <c r="TXI98" s="5"/>
      <c r="TXJ98" s="5"/>
      <c r="TXK98" s="5"/>
      <c r="TXL98" s="5"/>
      <c r="TXM98" s="5"/>
      <c r="TXN98" s="5"/>
      <c r="TXO98" s="5"/>
      <c r="TXP98" s="5"/>
      <c r="TXQ98" s="5"/>
      <c r="TXR98" s="5"/>
      <c r="TXS98" s="5"/>
      <c r="TXT98" s="5"/>
      <c r="TXU98" s="5"/>
      <c r="TXV98" s="5"/>
      <c r="TXW98" s="5"/>
      <c r="TXX98" s="5"/>
      <c r="TXY98" s="5"/>
      <c r="TXZ98" s="5"/>
      <c r="TYA98" s="5"/>
      <c r="TYB98" s="5"/>
      <c r="TYC98" s="5"/>
      <c r="TYD98" s="5"/>
      <c r="TYE98" s="5"/>
      <c r="TYF98" s="5"/>
      <c r="TYG98" s="5"/>
      <c r="TYH98" s="5"/>
      <c r="TYI98" s="5"/>
      <c r="TYJ98" s="5"/>
      <c r="TYK98" s="5"/>
      <c r="TYL98" s="5"/>
      <c r="TYM98" s="5"/>
      <c r="TYN98" s="5"/>
      <c r="TYO98" s="5"/>
      <c r="TYP98" s="5"/>
      <c r="TYQ98" s="5"/>
      <c r="TYR98" s="5"/>
      <c r="TYS98" s="5"/>
      <c r="TYT98" s="5"/>
      <c r="TYU98" s="5"/>
      <c r="TYV98" s="5"/>
      <c r="TYW98" s="5"/>
      <c r="TYX98" s="5"/>
      <c r="TYY98" s="5"/>
      <c r="TYZ98" s="5"/>
      <c r="TZA98" s="5"/>
      <c r="TZB98" s="5"/>
      <c r="TZC98" s="5"/>
      <c r="TZD98" s="5"/>
      <c r="TZE98" s="5"/>
      <c r="TZF98" s="5"/>
      <c r="TZG98" s="5"/>
      <c r="TZH98" s="5"/>
      <c r="TZI98" s="5"/>
      <c r="TZJ98" s="5"/>
      <c r="TZK98" s="5"/>
      <c r="TZL98" s="5"/>
      <c r="TZM98" s="5"/>
      <c r="TZN98" s="5"/>
      <c r="TZO98" s="5"/>
      <c r="TZP98" s="5"/>
      <c r="TZQ98" s="5"/>
      <c r="TZR98" s="5"/>
      <c r="TZS98" s="5"/>
      <c r="TZT98" s="5"/>
      <c r="TZU98" s="5"/>
      <c r="TZV98" s="5"/>
      <c r="TZW98" s="5"/>
      <c r="TZX98" s="5"/>
      <c r="TZY98" s="5"/>
      <c r="TZZ98" s="5"/>
      <c r="UAA98" s="5"/>
      <c r="UAB98" s="5"/>
      <c r="UAC98" s="5"/>
      <c r="UAD98" s="5"/>
      <c r="UAE98" s="5"/>
      <c r="UAF98" s="5"/>
      <c r="UAG98" s="5"/>
      <c r="UAH98" s="5"/>
      <c r="UAI98" s="5"/>
      <c r="UAJ98" s="5"/>
      <c r="UAK98" s="5"/>
      <c r="UAL98" s="5"/>
      <c r="UAM98" s="5"/>
      <c r="UAN98" s="5"/>
      <c r="UAO98" s="5"/>
      <c r="UAP98" s="5"/>
      <c r="UAQ98" s="5"/>
      <c r="UAR98" s="5"/>
      <c r="UAS98" s="5"/>
      <c r="UAT98" s="5"/>
      <c r="UAU98" s="5"/>
      <c r="UAV98" s="5"/>
      <c r="UAW98" s="5"/>
      <c r="UAX98" s="5"/>
      <c r="UAY98" s="5"/>
      <c r="UAZ98" s="5"/>
      <c r="UBA98" s="5"/>
      <c r="UBB98" s="5"/>
      <c r="UBC98" s="5"/>
      <c r="UBD98" s="5"/>
      <c r="UBE98" s="5"/>
      <c r="UBF98" s="5"/>
      <c r="UBG98" s="5"/>
      <c r="UBH98" s="5"/>
      <c r="UBI98" s="5"/>
      <c r="UBJ98" s="5"/>
      <c r="UBK98" s="5"/>
      <c r="UBL98" s="5"/>
      <c r="UBM98" s="5"/>
      <c r="UBN98" s="5"/>
      <c r="UBO98" s="5"/>
      <c r="UBP98" s="5"/>
      <c r="UBQ98" s="5"/>
      <c r="UBR98" s="5"/>
      <c r="UBS98" s="5"/>
      <c r="UBT98" s="5"/>
      <c r="UBU98" s="5"/>
      <c r="UBV98" s="5"/>
      <c r="UBW98" s="5"/>
      <c r="UBX98" s="5"/>
      <c r="UBY98" s="5"/>
      <c r="UBZ98" s="5"/>
      <c r="UCA98" s="5"/>
      <c r="UCB98" s="5"/>
      <c r="UCC98" s="5"/>
      <c r="UCD98" s="5"/>
      <c r="UCE98" s="5"/>
      <c r="UCF98" s="5"/>
      <c r="UCG98" s="5"/>
      <c r="UCH98" s="5"/>
      <c r="UCI98" s="5"/>
      <c r="UCJ98" s="5"/>
      <c r="UCK98" s="5"/>
      <c r="UCL98" s="5"/>
      <c r="UCM98" s="5"/>
      <c r="UCN98" s="5"/>
      <c r="UCO98" s="5"/>
      <c r="UCP98" s="5"/>
      <c r="UCQ98" s="5"/>
      <c r="UCR98" s="5"/>
      <c r="UCS98" s="5"/>
      <c r="UCT98" s="5"/>
      <c r="UCU98" s="5"/>
      <c r="UCV98" s="5"/>
      <c r="UCW98" s="5"/>
      <c r="UCX98" s="5"/>
      <c r="UCY98" s="5"/>
      <c r="UCZ98" s="5"/>
      <c r="UDA98" s="5"/>
      <c r="UDB98" s="5"/>
      <c r="UDC98" s="5"/>
      <c r="UDD98" s="5"/>
      <c r="UDE98" s="5"/>
      <c r="UDF98" s="5"/>
      <c r="UDG98" s="5"/>
      <c r="UDH98" s="5"/>
      <c r="UDI98" s="5"/>
      <c r="UDJ98" s="5"/>
      <c r="UDK98" s="5"/>
      <c r="UDL98" s="5"/>
      <c r="UDM98" s="5"/>
      <c r="UDN98" s="5"/>
      <c r="UDO98" s="5"/>
      <c r="UDP98" s="5"/>
      <c r="UDQ98" s="5"/>
      <c r="UDR98" s="5"/>
      <c r="UDS98" s="5"/>
      <c r="UDT98" s="5"/>
      <c r="UDU98" s="5"/>
      <c r="UDV98" s="5"/>
      <c r="UDW98" s="5"/>
      <c r="UDX98" s="5"/>
      <c r="UDY98" s="5"/>
      <c r="UDZ98" s="5"/>
      <c r="UEA98" s="5"/>
      <c r="UEB98" s="5"/>
      <c r="UEC98" s="5"/>
      <c r="UED98" s="5"/>
      <c r="UEE98" s="5"/>
      <c r="UEF98" s="5"/>
      <c r="UEG98" s="5"/>
      <c r="UEH98" s="5"/>
      <c r="UEI98" s="5"/>
      <c r="UEJ98" s="5"/>
      <c r="UEK98" s="5"/>
      <c r="UEL98" s="5"/>
      <c r="UEM98" s="5"/>
      <c r="UEN98" s="5"/>
      <c r="UEO98" s="5"/>
      <c r="UEP98" s="5"/>
      <c r="UEQ98" s="5"/>
      <c r="UER98" s="5"/>
      <c r="UES98" s="5"/>
      <c r="UET98" s="5"/>
      <c r="UEU98" s="5"/>
      <c r="UEV98" s="5"/>
      <c r="UEW98" s="5"/>
      <c r="UEX98" s="5"/>
      <c r="UEY98" s="5"/>
      <c r="UEZ98" s="5"/>
      <c r="UFA98" s="5"/>
      <c r="UFB98" s="5"/>
      <c r="UFC98" s="5"/>
      <c r="UFD98" s="5"/>
      <c r="UFE98" s="5"/>
      <c r="UFF98" s="5"/>
      <c r="UFG98" s="5"/>
      <c r="UFH98" s="5"/>
      <c r="UFI98" s="5"/>
      <c r="UFJ98" s="5"/>
      <c r="UFK98" s="5"/>
      <c r="UFL98" s="5"/>
      <c r="UFM98" s="5"/>
      <c r="UFN98" s="5"/>
      <c r="UFO98" s="5"/>
      <c r="UFP98" s="5"/>
      <c r="UFQ98" s="5"/>
      <c r="UFR98" s="5"/>
      <c r="UFS98" s="5"/>
      <c r="UFT98" s="5"/>
      <c r="UFU98" s="5"/>
      <c r="UFV98" s="5"/>
      <c r="UFW98" s="5"/>
      <c r="UFX98" s="5"/>
      <c r="UFY98" s="5"/>
      <c r="UFZ98" s="5"/>
      <c r="UGA98" s="5"/>
      <c r="UGB98" s="5"/>
      <c r="UGC98" s="5"/>
      <c r="UGD98" s="5"/>
      <c r="UGE98" s="5"/>
      <c r="UGF98" s="5"/>
      <c r="UGG98" s="5"/>
      <c r="UGH98" s="5"/>
      <c r="UGI98" s="5"/>
      <c r="UGJ98" s="5"/>
      <c r="UGK98" s="5"/>
      <c r="UGL98" s="5"/>
      <c r="UGM98" s="5"/>
      <c r="UGN98" s="5"/>
      <c r="UGO98" s="5"/>
      <c r="UGP98" s="5"/>
      <c r="UGQ98" s="5"/>
      <c r="UGR98" s="5"/>
      <c r="UGS98" s="5"/>
      <c r="UGT98" s="5"/>
      <c r="UGU98" s="5"/>
      <c r="UGV98" s="5"/>
      <c r="UGW98" s="5"/>
      <c r="UGX98" s="5"/>
      <c r="UGY98" s="5"/>
      <c r="UGZ98" s="5"/>
      <c r="UHA98" s="5"/>
      <c r="UHB98" s="5"/>
      <c r="UHC98" s="5"/>
      <c r="UHD98" s="5"/>
      <c r="UHE98" s="5"/>
      <c r="UHF98" s="5"/>
      <c r="UHG98" s="5"/>
      <c r="UHH98" s="5"/>
      <c r="UHI98" s="5"/>
      <c r="UHJ98" s="5"/>
      <c r="UHK98" s="5"/>
      <c r="UHL98" s="5"/>
      <c r="UHM98" s="5"/>
      <c r="UHN98" s="5"/>
      <c r="UHO98" s="5"/>
      <c r="UHP98" s="5"/>
      <c r="UHQ98" s="5"/>
      <c r="UHR98" s="5"/>
      <c r="UHS98" s="5"/>
      <c r="UHT98" s="5"/>
      <c r="UHU98" s="5"/>
      <c r="UHV98" s="5"/>
      <c r="UHW98" s="5"/>
      <c r="UHX98" s="5"/>
      <c r="UHY98" s="5"/>
      <c r="UHZ98" s="5"/>
      <c r="UIA98" s="5"/>
      <c r="UIB98" s="5"/>
      <c r="UIC98" s="5"/>
      <c r="UID98" s="5"/>
      <c r="UIE98" s="5"/>
      <c r="UIF98" s="5"/>
      <c r="UIG98" s="5"/>
      <c r="UIH98" s="5"/>
      <c r="UII98" s="5"/>
      <c r="UIJ98" s="5"/>
      <c r="UIK98" s="5"/>
      <c r="UIL98" s="5"/>
      <c r="UIM98" s="5"/>
      <c r="UIN98" s="5"/>
      <c r="UIO98" s="5"/>
      <c r="UIP98" s="5"/>
      <c r="UIQ98" s="5"/>
      <c r="UIR98" s="5"/>
      <c r="UIS98" s="5"/>
      <c r="UIT98" s="5"/>
      <c r="UIU98" s="5"/>
      <c r="UIV98" s="5"/>
      <c r="UIW98" s="5"/>
      <c r="UIX98" s="5"/>
      <c r="UIY98" s="5"/>
      <c r="UIZ98" s="5"/>
      <c r="UJA98" s="5"/>
      <c r="UJB98" s="5"/>
      <c r="UJC98" s="5"/>
      <c r="UJD98" s="5"/>
      <c r="UJE98" s="5"/>
      <c r="UJF98" s="5"/>
      <c r="UJG98" s="5"/>
      <c r="UJH98" s="5"/>
      <c r="UJI98" s="5"/>
      <c r="UJJ98" s="5"/>
      <c r="UJK98" s="5"/>
      <c r="UJL98" s="5"/>
      <c r="UJM98" s="5"/>
      <c r="UJN98" s="5"/>
      <c r="UJO98" s="5"/>
      <c r="UJP98" s="5"/>
      <c r="UJQ98" s="5"/>
      <c r="UJR98" s="5"/>
      <c r="UJS98" s="5"/>
      <c r="UJT98" s="5"/>
      <c r="UJU98" s="5"/>
      <c r="UJV98" s="5"/>
      <c r="UJW98" s="5"/>
      <c r="UJX98" s="5"/>
      <c r="UJY98" s="5"/>
      <c r="UJZ98" s="5"/>
      <c r="UKA98" s="5"/>
      <c r="UKB98" s="5"/>
      <c r="UKC98" s="5"/>
      <c r="UKD98" s="5"/>
      <c r="UKE98" s="5"/>
      <c r="UKF98" s="5"/>
      <c r="UKG98" s="5"/>
      <c r="UKH98" s="5"/>
      <c r="UKI98" s="5"/>
      <c r="UKJ98" s="5"/>
      <c r="UKK98" s="5"/>
      <c r="UKL98" s="5"/>
      <c r="UKM98" s="5"/>
      <c r="UKN98" s="5"/>
      <c r="UKO98" s="5"/>
      <c r="UKP98" s="5"/>
      <c r="UKQ98" s="5"/>
      <c r="UKR98" s="5"/>
      <c r="UKS98" s="5"/>
      <c r="UKT98" s="5"/>
      <c r="UKU98" s="5"/>
      <c r="UKV98" s="5"/>
      <c r="UKW98" s="5"/>
      <c r="UKX98" s="5"/>
      <c r="UKY98" s="5"/>
      <c r="UKZ98" s="5"/>
      <c r="ULA98" s="5"/>
      <c r="ULB98" s="5"/>
      <c r="ULC98" s="5"/>
      <c r="ULD98" s="5"/>
      <c r="ULE98" s="5"/>
      <c r="ULF98" s="5"/>
      <c r="ULG98" s="5"/>
      <c r="ULH98" s="5"/>
      <c r="ULI98" s="5"/>
      <c r="ULJ98" s="5"/>
      <c r="ULK98" s="5"/>
      <c r="ULL98" s="5"/>
      <c r="ULM98" s="5"/>
      <c r="ULN98" s="5"/>
      <c r="ULO98" s="5"/>
      <c r="ULP98" s="5"/>
      <c r="ULQ98" s="5"/>
      <c r="ULR98" s="5"/>
      <c r="ULS98" s="5"/>
      <c r="ULT98" s="5"/>
      <c r="ULU98" s="5"/>
      <c r="ULV98" s="5"/>
      <c r="ULW98" s="5"/>
      <c r="ULX98" s="5"/>
      <c r="ULY98" s="5"/>
      <c r="ULZ98" s="5"/>
      <c r="UMA98" s="5"/>
      <c r="UMB98" s="5"/>
      <c r="UMC98" s="5"/>
      <c r="UMD98" s="5"/>
      <c r="UME98" s="5"/>
      <c r="UMF98" s="5"/>
      <c r="UMG98" s="5"/>
      <c r="UMH98" s="5"/>
      <c r="UMI98" s="5"/>
      <c r="UMJ98" s="5"/>
      <c r="UMK98" s="5"/>
      <c r="UML98" s="5"/>
      <c r="UMM98" s="5"/>
      <c r="UMN98" s="5"/>
      <c r="UMO98" s="5"/>
      <c r="UMP98" s="5"/>
      <c r="UMQ98" s="5"/>
      <c r="UMR98" s="5"/>
      <c r="UMS98" s="5"/>
      <c r="UMT98" s="5"/>
      <c r="UMU98" s="5"/>
      <c r="UMV98" s="5"/>
      <c r="UMW98" s="5"/>
      <c r="UMX98" s="5"/>
      <c r="UMY98" s="5"/>
      <c r="UMZ98" s="5"/>
      <c r="UNA98" s="5"/>
      <c r="UNB98" s="5"/>
      <c r="UNC98" s="5"/>
      <c r="UND98" s="5"/>
      <c r="UNE98" s="5"/>
      <c r="UNF98" s="5"/>
      <c r="UNG98" s="5"/>
      <c r="UNH98" s="5"/>
      <c r="UNI98" s="5"/>
      <c r="UNJ98" s="5"/>
      <c r="UNK98" s="5"/>
      <c r="UNL98" s="5"/>
      <c r="UNM98" s="5"/>
      <c r="UNN98" s="5"/>
      <c r="UNO98" s="5"/>
      <c r="UNP98" s="5"/>
      <c r="UNQ98" s="5"/>
      <c r="UNR98" s="5"/>
      <c r="UNS98" s="5"/>
      <c r="UNT98" s="5"/>
      <c r="UNU98" s="5"/>
      <c r="UNV98" s="5"/>
      <c r="UNW98" s="5"/>
      <c r="UNX98" s="5"/>
      <c r="UNY98" s="5"/>
      <c r="UNZ98" s="5"/>
      <c r="UOA98" s="5"/>
      <c r="UOB98" s="5"/>
      <c r="UOC98" s="5"/>
      <c r="UOD98" s="5"/>
      <c r="UOE98" s="5"/>
      <c r="UOF98" s="5"/>
      <c r="UOG98" s="5"/>
      <c r="UOH98" s="5"/>
      <c r="UOI98" s="5"/>
      <c r="UOJ98" s="5"/>
      <c r="UOK98" s="5"/>
      <c r="UOL98" s="5"/>
      <c r="UOM98" s="5"/>
      <c r="UON98" s="5"/>
      <c r="UOO98" s="5"/>
      <c r="UOP98" s="5"/>
      <c r="UOQ98" s="5"/>
      <c r="UOR98" s="5"/>
      <c r="UOS98" s="5"/>
      <c r="UOT98" s="5"/>
      <c r="UOU98" s="5"/>
      <c r="UOV98" s="5"/>
      <c r="UOW98" s="5"/>
      <c r="UOX98" s="5"/>
      <c r="UOY98" s="5"/>
      <c r="UOZ98" s="5"/>
      <c r="UPA98" s="5"/>
      <c r="UPB98" s="5"/>
      <c r="UPC98" s="5"/>
      <c r="UPD98" s="5"/>
      <c r="UPE98" s="5"/>
      <c r="UPF98" s="5"/>
      <c r="UPG98" s="5"/>
      <c r="UPH98" s="5"/>
      <c r="UPI98" s="5"/>
      <c r="UPJ98" s="5"/>
      <c r="UPK98" s="5"/>
      <c r="UPL98" s="5"/>
      <c r="UPM98" s="5"/>
      <c r="UPN98" s="5"/>
      <c r="UPO98" s="5"/>
      <c r="UPP98" s="5"/>
      <c r="UPQ98" s="5"/>
      <c r="UPR98" s="5"/>
      <c r="UPS98" s="5"/>
      <c r="UPT98" s="5"/>
      <c r="UPU98" s="5"/>
      <c r="UPV98" s="5"/>
      <c r="UPW98" s="5"/>
      <c r="UPX98" s="5"/>
      <c r="UPY98" s="5"/>
      <c r="UPZ98" s="5"/>
      <c r="UQA98" s="5"/>
      <c r="UQB98" s="5"/>
      <c r="UQC98" s="5"/>
      <c r="UQD98" s="5"/>
      <c r="UQE98" s="5"/>
      <c r="UQF98" s="5"/>
      <c r="UQG98" s="5"/>
      <c r="UQH98" s="5"/>
      <c r="UQI98" s="5"/>
      <c r="UQJ98" s="5"/>
      <c r="UQK98" s="5"/>
      <c r="UQL98" s="5"/>
      <c r="UQM98" s="5"/>
      <c r="UQN98" s="5"/>
      <c r="UQO98" s="5"/>
      <c r="UQP98" s="5"/>
      <c r="UQQ98" s="5"/>
      <c r="UQR98" s="5"/>
      <c r="UQS98" s="5"/>
      <c r="UQT98" s="5"/>
      <c r="UQU98" s="5"/>
      <c r="UQV98" s="5"/>
      <c r="UQW98" s="5"/>
      <c r="UQX98" s="5"/>
      <c r="UQY98" s="5"/>
      <c r="UQZ98" s="5"/>
      <c r="URA98" s="5"/>
      <c r="URB98" s="5"/>
      <c r="URC98" s="5"/>
      <c r="URD98" s="5"/>
      <c r="URE98" s="5"/>
      <c r="URF98" s="5"/>
      <c r="URG98" s="5"/>
      <c r="URH98" s="5"/>
      <c r="URI98" s="5"/>
      <c r="URJ98" s="5"/>
      <c r="URK98" s="5"/>
      <c r="URL98" s="5"/>
      <c r="URM98" s="5"/>
      <c r="URN98" s="5"/>
      <c r="URO98" s="5"/>
      <c r="URP98" s="5"/>
      <c r="URQ98" s="5"/>
      <c r="URR98" s="5"/>
      <c r="URS98" s="5"/>
      <c r="URT98" s="5"/>
      <c r="URU98" s="5"/>
      <c r="URV98" s="5"/>
      <c r="URW98" s="5"/>
      <c r="URX98" s="5"/>
      <c r="URY98" s="5"/>
      <c r="URZ98" s="5"/>
      <c r="USA98" s="5"/>
      <c r="USB98" s="5"/>
      <c r="USC98" s="5"/>
      <c r="USD98" s="5"/>
      <c r="USE98" s="5"/>
      <c r="USF98" s="5"/>
      <c r="USG98" s="5"/>
      <c r="USH98" s="5"/>
      <c r="USI98" s="5"/>
      <c r="USJ98" s="5"/>
      <c r="USK98" s="5"/>
      <c r="USL98" s="5"/>
      <c r="USM98" s="5"/>
      <c r="USN98" s="5"/>
      <c r="USO98" s="5"/>
      <c r="USP98" s="5"/>
      <c r="USQ98" s="5"/>
      <c r="USR98" s="5"/>
      <c r="USS98" s="5"/>
      <c r="UST98" s="5"/>
      <c r="USU98" s="5"/>
      <c r="USV98" s="5"/>
      <c r="USW98" s="5"/>
      <c r="USX98" s="5"/>
      <c r="USY98" s="5"/>
      <c r="USZ98" s="5"/>
      <c r="UTA98" s="5"/>
      <c r="UTB98" s="5"/>
      <c r="UTC98" s="5"/>
      <c r="UTD98" s="5"/>
      <c r="UTE98" s="5"/>
      <c r="UTF98" s="5"/>
      <c r="UTG98" s="5"/>
      <c r="UTH98" s="5"/>
      <c r="UTI98" s="5"/>
      <c r="UTJ98" s="5"/>
      <c r="UTK98" s="5"/>
      <c r="UTL98" s="5"/>
      <c r="UTM98" s="5"/>
      <c r="UTN98" s="5"/>
      <c r="UTO98" s="5"/>
      <c r="UTP98" s="5"/>
      <c r="UTQ98" s="5"/>
      <c r="UTR98" s="5"/>
      <c r="UTS98" s="5"/>
      <c r="UTT98" s="5"/>
      <c r="UTU98" s="5"/>
      <c r="UTV98" s="5"/>
      <c r="UTW98" s="5"/>
      <c r="UTX98" s="5"/>
      <c r="UTY98" s="5"/>
      <c r="UTZ98" s="5"/>
      <c r="UUA98" s="5"/>
      <c r="UUB98" s="5"/>
      <c r="UUC98" s="5"/>
      <c r="UUD98" s="5"/>
      <c r="UUE98" s="5"/>
      <c r="UUF98" s="5"/>
      <c r="UUG98" s="5"/>
      <c r="UUH98" s="5"/>
      <c r="UUI98" s="5"/>
      <c r="UUJ98" s="5"/>
      <c r="UUK98" s="5"/>
      <c r="UUL98" s="5"/>
      <c r="UUM98" s="5"/>
      <c r="UUN98" s="5"/>
      <c r="UUO98" s="5"/>
      <c r="UUP98" s="5"/>
      <c r="UUQ98" s="5"/>
      <c r="UUR98" s="5"/>
      <c r="UUS98" s="5"/>
      <c r="UUT98" s="5"/>
      <c r="UUU98" s="5"/>
      <c r="UUV98" s="5"/>
      <c r="UUW98" s="5"/>
      <c r="UUX98" s="5"/>
      <c r="UUY98" s="5"/>
      <c r="UUZ98" s="5"/>
      <c r="UVA98" s="5"/>
      <c r="UVB98" s="5"/>
      <c r="UVC98" s="5"/>
      <c r="UVD98" s="5"/>
      <c r="UVE98" s="5"/>
      <c r="UVF98" s="5"/>
      <c r="UVG98" s="5"/>
      <c r="UVH98" s="5"/>
      <c r="UVI98" s="5"/>
      <c r="UVJ98" s="5"/>
      <c r="UVK98" s="5"/>
      <c r="UVL98" s="5"/>
      <c r="UVM98" s="5"/>
      <c r="UVN98" s="5"/>
      <c r="UVO98" s="5"/>
      <c r="UVP98" s="5"/>
      <c r="UVQ98" s="5"/>
      <c r="UVR98" s="5"/>
      <c r="UVS98" s="5"/>
      <c r="UVT98" s="5"/>
      <c r="UVU98" s="5"/>
      <c r="UVV98" s="5"/>
      <c r="UVW98" s="5"/>
      <c r="UVX98" s="5"/>
      <c r="UVY98" s="5"/>
      <c r="UVZ98" s="5"/>
      <c r="UWA98" s="5"/>
      <c r="UWB98" s="5"/>
      <c r="UWC98" s="5"/>
      <c r="UWD98" s="5"/>
      <c r="UWE98" s="5"/>
      <c r="UWF98" s="5"/>
      <c r="UWG98" s="5"/>
      <c r="UWH98" s="5"/>
      <c r="UWI98" s="5"/>
      <c r="UWJ98" s="5"/>
      <c r="UWK98" s="5"/>
      <c r="UWL98" s="5"/>
      <c r="UWM98" s="5"/>
      <c r="UWN98" s="5"/>
      <c r="UWO98" s="5"/>
      <c r="UWP98" s="5"/>
      <c r="UWQ98" s="5"/>
      <c r="UWR98" s="5"/>
      <c r="UWS98" s="5"/>
      <c r="UWT98" s="5"/>
      <c r="UWU98" s="5"/>
      <c r="UWV98" s="5"/>
      <c r="UWW98" s="5"/>
      <c r="UWX98" s="5"/>
      <c r="UWY98" s="5"/>
      <c r="UWZ98" s="5"/>
      <c r="UXA98" s="5"/>
      <c r="UXB98" s="5"/>
      <c r="UXC98" s="5"/>
      <c r="UXD98" s="5"/>
      <c r="UXE98" s="5"/>
      <c r="UXF98" s="5"/>
      <c r="UXG98" s="5"/>
      <c r="UXH98" s="5"/>
      <c r="UXI98" s="5"/>
      <c r="UXJ98" s="5"/>
      <c r="UXK98" s="5"/>
      <c r="UXL98" s="5"/>
      <c r="UXM98" s="5"/>
      <c r="UXN98" s="5"/>
      <c r="UXO98" s="5"/>
      <c r="UXP98" s="5"/>
      <c r="UXQ98" s="5"/>
      <c r="UXR98" s="5"/>
      <c r="UXS98" s="5"/>
      <c r="UXT98" s="5"/>
      <c r="UXU98" s="5"/>
      <c r="UXV98" s="5"/>
      <c r="UXW98" s="5"/>
      <c r="UXX98" s="5"/>
      <c r="UXY98" s="5"/>
      <c r="UXZ98" s="5"/>
      <c r="UYA98" s="5"/>
      <c r="UYB98" s="5"/>
      <c r="UYC98" s="5"/>
      <c r="UYD98" s="5"/>
      <c r="UYE98" s="5"/>
      <c r="UYF98" s="5"/>
      <c r="UYG98" s="5"/>
      <c r="UYH98" s="5"/>
      <c r="UYI98" s="5"/>
      <c r="UYJ98" s="5"/>
      <c r="UYK98" s="5"/>
      <c r="UYL98" s="5"/>
      <c r="UYM98" s="5"/>
      <c r="UYN98" s="5"/>
      <c r="UYO98" s="5"/>
      <c r="UYP98" s="5"/>
      <c r="UYQ98" s="5"/>
      <c r="UYR98" s="5"/>
      <c r="UYS98" s="5"/>
      <c r="UYT98" s="5"/>
      <c r="UYU98" s="5"/>
      <c r="UYV98" s="5"/>
      <c r="UYW98" s="5"/>
      <c r="UYX98" s="5"/>
      <c r="UYY98" s="5"/>
      <c r="UYZ98" s="5"/>
      <c r="UZA98" s="5"/>
      <c r="UZB98" s="5"/>
      <c r="UZC98" s="5"/>
      <c r="UZD98" s="5"/>
      <c r="UZE98" s="5"/>
      <c r="UZF98" s="5"/>
      <c r="UZG98" s="5"/>
      <c r="UZH98" s="5"/>
      <c r="UZI98" s="5"/>
      <c r="UZJ98" s="5"/>
      <c r="UZK98" s="5"/>
      <c r="UZL98" s="5"/>
      <c r="UZM98" s="5"/>
      <c r="UZN98" s="5"/>
      <c r="UZO98" s="5"/>
      <c r="UZP98" s="5"/>
      <c r="UZQ98" s="5"/>
      <c r="UZR98" s="5"/>
      <c r="UZS98" s="5"/>
      <c r="UZT98" s="5"/>
      <c r="UZU98" s="5"/>
      <c r="UZV98" s="5"/>
      <c r="UZW98" s="5"/>
      <c r="UZX98" s="5"/>
      <c r="UZY98" s="5"/>
      <c r="UZZ98" s="5"/>
      <c r="VAA98" s="5"/>
      <c r="VAB98" s="5"/>
      <c r="VAC98" s="5"/>
      <c r="VAD98" s="5"/>
      <c r="VAE98" s="5"/>
      <c r="VAF98" s="5"/>
      <c r="VAG98" s="5"/>
      <c r="VAH98" s="5"/>
      <c r="VAI98" s="5"/>
      <c r="VAJ98" s="5"/>
      <c r="VAK98" s="5"/>
      <c r="VAL98" s="5"/>
      <c r="VAM98" s="5"/>
      <c r="VAN98" s="5"/>
      <c r="VAO98" s="5"/>
      <c r="VAP98" s="5"/>
      <c r="VAQ98" s="5"/>
      <c r="VAR98" s="5"/>
      <c r="VAS98" s="5"/>
      <c r="VAT98" s="5"/>
      <c r="VAU98" s="5"/>
      <c r="VAV98" s="5"/>
      <c r="VAW98" s="5"/>
      <c r="VAX98" s="5"/>
      <c r="VAY98" s="5"/>
      <c r="VAZ98" s="5"/>
      <c r="VBA98" s="5"/>
      <c r="VBB98" s="5"/>
      <c r="VBC98" s="5"/>
      <c r="VBD98" s="5"/>
      <c r="VBE98" s="5"/>
      <c r="VBF98" s="5"/>
      <c r="VBG98" s="5"/>
      <c r="VBH98" s="5"/>
      <c r="VBI98" s="5"/>
      <c r="VBJ98" s="5"/>
      <c r="VBK98" s="5"/>
      <c r="VBL98" s="5"/>
      <c r="VBM98" s="5"/>
      <c r="VBN98" s="5"/>
      <c r="VBO98" s="5"/>
      <c r="VBP98" s="5"/>
      <c r="VBQ98" s="5"/>
      <c r="VBR98" s="5"/>
      <c r="VBS98" s="5"/>
      <c r="VBT98" s="5"/>
      <c r="VBU98" s="5"/>
      <c r="VBV98" s="5"/>
      <c r="VBW98" s="5"/>
      <c r="VBX98" s="5"/>
      <c r="VBY98" s="5"/>
      <c r="VBZ98" s="5"/>
      <c r="VCA98" s="5"/>
      <c r="VCB98" s="5"/>
      <c r="VCC98" s="5"/>
      <c r="VCD98" s="5"/>
      <c r="VCE98" s="5"/>
      <c r="VCF98" s="5"/>
      <c r="VCG98" s="5"/>
      <c r="VCH98" s="5"/>
      <c r="VCI98" s="5"/>
      <c r="VCJ98" s="5"/>
      <c r="VCK98" s="5"/>
      <c r="VCL98" s="5"/>
      <c r="VCM98" s="5"/>
      <c r="VCN98" s="5"/>
      <c r="VCO98" s="5"/>
      <c r="VCP98" s="5"/>
      <c r="VCQ98" s="5"/>
      <c r="VCR98" s="5"/>
      <c r="VCS98" s="5"/>
      <c r="VCT98" s="5"/>
      <c r="VCU98" s="5"/>
      <c r="VCV98" s="5"/>
      <c r="VCW98" s="5"/>
      <c r="VCX98" s="5"/>
      <c r="VCY98" s="5"/>
      <c r="VCZ98" s="5"/>
      <c r="VDA98" s="5"/>
      <c r="VDB98" s="5"/>
      <c r="VDC98" s="5"/>
      <c r="VDD98" s="5"/>
      <c r="VDE98" s="5"/>
      <c r="VDF98" s="5"/>
      <c r="VDG98" s="5"/>
      <c r="VDH98" s="5"/>
      <c r="VDI98" s="5"/>
      <c r="VDJ98" s="5"/>
      <c r="VDK98" s="5"/>
      <c r="VDL98" s="5"/>
      <c r="VDM98" s="5"/>
      <c r="VDN98" s="5"/>
      <c r="VDO98" s="5"/>
      <c r="VDP98" s="5"/>
      <c r="VDQ98" s="5"/>
      <c r="VDR98" s="5"/>
      <c r="VDS98" s="5"/>
      <c r="VDT98" s="5"/>
      <c r="VDU98" s="5"/>
      <c r="VDV98" s="5"/>
      <c r="VDW98" s="5"/>
      <c r="VDX98" s="5"/>
      <c r="VDY98" s="5"/>
      <c r="VDZ98" s="5"/>
      <c r="VEA98" s="5"/>
      <c r="VEB98" s="5"/>
      <c r="VEC98" s="5"/>
      <c r="VED98" s="5"/>
      <c r="VEE98" s="5"/>
      <c r="VEF98" s="5"/>
      <c r="VEG98" s="5"/>
      <c r="VEH98" s="5"/>
      <c r="VEI98" s="5"/>
      <c r="VEJ98" s="5"/>
      <c r="VEK98" s="5"/>
      <c r="VEL98" s="5"/>
      <c r="VEM98" s="5"/>
      <c r="VEN98" s="5"/>
      <c r="VEO98" s="5"/>
      <c r="VEP98" s="5"/>
      <c r="VEQ98" s="5"/>
      <c r="VER98" s="5"/>
      <c r="VES98" s="5"/>
      <c r="VET98" s="5"/>
      <c r="VEU98" s="5"/>
      <c r="VEV98" s="5"/>
      <c r="VEW98" s="5"/>
      <c r="VEX98" s="5"/>
      <c r="VEY98" s="5"/>
      <c r="VEZ98" s="5"/>
      <c r="VFA98" s="5"/>
      <c r="VFB98" s="5"/>
      <c r="VFC98" s="5"/>
      <c r="VFD98" s="5"/>
      <c r="VFE98" s="5"/>
      <c r="VFF98" s="5"/>
      <c r="VFG98" s="5"/>
      <c r="VFH98" s="5"/>
      <c r="VFI98" s="5"/>
      <c r="VFJ98" s="5"/>
      <c r="VFK98" s="5"/>
      <c r="VFL98" s="5"/>
      <c r="VFM98" s="5"/>
      <c r="VFN98" s="5"/>
      <c r="VFO98" s="5"/>
      <c r="VFP98" s="5"/>
      <c r="VFQ98" s="5"/>
      <c r="VFR98" s="5"/>
      <c r="VFS98" s="5"/>
      <c r="VFT98" s="5"/>
      <c r="VFU98" s="5"/>
      <c r="VFV98" s="5"/>
      <c r="VFW98" s="5"/>
      <c r="VFX98" s="5"/>
      <c r="VFY98" s="5"/>
      <c r="VFZ98" s="5"/>
      <c r="VGA98" s="5"/>
      <c r="VGB98" s="5"/>
      <c r="VGC98" s="5"/>
      <c r="VGD98" s="5"/>
      <c r="VGE98" s="5"/>
      <c r="VGF98" s="5"/>
      <c r="VGG98" s="5"/>
      <c r="VGH98" s="5"/>
      <c r="VGI98" s="5"/>
      <c r="VGJ98" s="5"/>
      <c r="VGK98" s="5"/>
      <c r="VGL98" s="5"/>
      <c r="VGM98" s="5"/>
      <c r="VGN98" s="5"/>
      <c r="VGO98" s="5"/>
      <c r="VGP98" s="5"/>
      <c r="VGQ98" s="5"/>
      <c r="VGR98" s="5"/>
      <c r="VGS98" s="5"/>
      <c r="VGT98" s="5"/>
      <c r="VGU98" s="5"/>
      <c r="VGV98" s="5"/>
      <c r="VGW98" s="5"/>
      <c r="VGX98" s="5"/>
      <c r="VGY98" s="5"/>
      <c r="VGZ98" s="5"/>
      <c r="VHA98" s="5"/>
      <c r="VHB98" s="5"/>
      <c r="VHC98" s="5"/>
      <c r="VHD98" s="5"/>
      <c r="VHE98" s="5"/>
      <c r="VHF98" s="5"/>
      <c r="VHG98" s="5"/>
      <c r="VHH98" s="5"/>
      <c r="VHI98" s="5"/>
      <c r="VHJ98" s="5"/>
      <c r="VHK98" s="5"/>
      <c r="VHL98" s="5"/>
      <c r="VHM98" s="5"/>
      <c r="VHN98" s="5"/>
      <c r="VHO98" s="5"/>
      <c r="VHP98" s="5"/>
      <c r="VHQ98" s="5"/>
      <c r="VHR98" s="5"/>
      <c r="VHS98" s="5"/>
      <c r="VHT98" s="5"/>
      <c r="VHU98" s="5"/>
      <c r="VHV98" s="5"/>
      <c r="VHW98" s="5"/>
      <c r="VHX98" s="5"/>
      <c r="VHY98" s="5"/>
      <c r="VHZ98" s="5"/>
      <c r="VIA98" s="5"/>
      <c r="VIB98" s="5"/>
      <c r="VIC98" s="5"/>
      <c r="VID98" s="5"/>
      <c r="VIE98" s="5"/>
      <c r="VIF98" s="5"/>
      <c r="VIG98" s="5"/>
      <c r="VIH98" s="5"/>
      <c r="VII98" s="5"/>
      <c r="VIJ98" s="5"/>
      <c r="VIK98" s="5"/>
      <c r="VIL98" s="5"/>
      <c r="VIM98" s="5"/>
      <c r="VIN98" s="5"/>
      <c r="VIO98" s="5"/>
      <c r="VIP98" s="5"/>
      <c r="VIQ98" s="5"/>
      <c r="VIR98" s="5"/>
      <c r="VIS98" s="5"/>
      <c r="VIT98" s="5"/>
      <c r="VIU98" s="5"/>
      <c r="VIV98" s="5"/>
      <c r="VIW98" s="5"/>
      <c r="VIX98" s="5"/>
      <c r="VIY98" s="5"/>
      <c r="VIZ98" s="5"/>
      <c r="VJA98" s="5"/>
      <c r="VJB98" s="5"/>
      <c r="VJC98" s="5"/>
      <c r="VJD98" s="5"/>
      <c r="VJE98" s="5"/>
      <c r="VJF98" s="5"/>
      <c r="VJG98" s="5"/>
      <c r="VJH98" s="5"/>
      <c r="VJI98" s="5"/>
      <c r="VJJ98" s="5"/>
      <c r="VJK98" s="5"/>
      <c r="VJL98" s="5"/>
      <c r="VJM98" s="5"/>
      <c r="VJN98" s="5"/>
      <c r="VJO98" s="5"/>
      <c r="VJP98" s="5"/>
      <c r="VJQ98" s="5"/>
      <c r="VJR98" s="5"/>
      <c r="VJS98" s="5"/>
      <c r="VJT98" s="5"/>
      <c r="VJU98" s="5"/>
      <c r="VJV98" s="5"/>
      <c r="VJW98" s="5"/>
      <c r="VJX98" s="5"/>
      <c r="VJY98" s="5"/>
      <c r="VJZ98" s="5"/>
      <c r="VKA98" s="5"/>
      <c r="VKB98" s="5"/>
      <c r="VKC98" s="5"/>
      <c r="VKD98" s="5"/>
      <c r="VKE98" s="5"/>
      <c r="VKF98" s="5"/>
      <c r="VKG98" s="5"/>
      <c r="VKH98" s="5"/>
      <c r="VKI98" s="5"/>
      <c r="VKJ98" s="5"/>
      <c r="VKK98" s="5"/>
      <c r="VKL98" s="5"/>
      <c r="VKM98" s="5"/>
      <c r="VKN98" s="5"/>
      <c r="VKO98" s="5"/>
      <c r="VKP98" s="5"/>
      <c r="VKQ98" s="5"/>
      <c r="VKR98" s="5"/>
      <c r="VKS98" s="5"/>
      <c r="VKT98" s="5"/>
      <c r="VKU98" s="5"/>
      <c r="VKV98" s="5"/>
      <c r="VKW98" s="5"/>
      <c r="VKX98" s="5"/>
      <c r="VKY98" s="5"/>
      <c r="VKZ98" s="5"/>
      <c r="VLA98" s="5"/>
      <c r="VLB98" s="5"/>
      <c r="VLC98" s="5"/>
      <c r="VLD98" s="5"/>
      <c r="VLE98" s="5"/>
      <c r="VLF98" s="5"/>
      <c r="VLG98" s="5"/>
      <c r="VLH98" s="5"/>
      <c r="VLI98" s="5"/>
      <c r="VLJ98" s="5"/>
      <c r="VLK98" s="5"/>
      <c r="VLL98" s="5"/>
      <c r="VLM98" s="5"/>
      <c r="VLN98" s="5"/>
      <c r="VLO98" s="5"/>
      <c r="VLP98" s="5"/>
      <c r="VLQ98" s="5"/>
      <c r="VLR98" s="5"/>
      <c r="VLS98" s="5"/>
      <c r="VLT98" s="5"/>
      <c r="VLU98" s="5"/>
      <c r="VLV98" s="5"/>
      <c r="VLW98" s="5"/>
      <c r="VLX98" s="5"/>
      <c r="VLY98" s="5"/>
      <c r="VLZ98" s="5"/>
      <c r="VMA98" s="5"/>
      <c r="VMB98" s="5"/>
      <c r="VMC98" s="5"/>
      <c r="VMD98" s="5"/>
      <c r="VME98" s="5"/>
      <c r="VMF98" s="5"/>
      <c r="VMG98" s="5"/>
      <c r="VMH98" s="5"/>
      <c r="VMI98" s="5"/>
      <c r="VMJ98" s="5"/>
      <c r="VMK98" s="5"/>
      <c r="VML98" s="5"/>
      <c r="VMM98" s="5"/>
      <c r="VMN98" s="5"/>
      <c r="VMO98" s="5"/>
      <c r="VMP98" s="5"/>
      <c r="VMQ98" s="5"/>
      <c r="VMR98" s="5"/>
      <c r="VMS98" s="5"/>
      <c r="VMT98" s="5"/>
      <c r="VMU98" s="5"/>
      <c r="VMV98" s="5"/>
      <c r="VMW98" s="5"/>
      <c r="VMX98" s="5"/>
      <c r="VMY98" s="5"/>
      <c r="VMZ98" s="5"/>
      <c r="VNA98" s="5"/>
      <c r="VNB98" s="5"/>
      <c r="VNC98" s="5"/>
      <c r="VND98" s="5"/>
      <c r="VNE98" s="5"/>
      <c r="VNF98" s="5"/>
      <c r="VNG98" s="5"/>
      <c r="VNH98" s="5"/>
      <c r="VNI98" s="5"/>
      <c r="VNJ98" s="5"/>
      <c r="VNK98" s="5"/>
      <c r="VNL98" s="5"/>
      <c r="VNM98" s="5"/>
      <c r="VNN98" s="5"/>
      <c r="VNO98" s="5"/>
      <c r="VNP98" s="5"/>
      <c r="VNQ98" s="5"/>
      <c r="VNR98" s="5"/>
      <c r="VNS98" s="5"/>
      <c r="VNT98" s="5"/>
      <c r="VNU98" s="5"/>
      <c r="VNV98" s="5"/>
      <c r="VNW98" s="5"/>
      <c r="VNX98" s="5"/>
      <c r="VNY98" s="5"/>
      <c r="VNZ98" s="5"/>
      <c r="VOA98" s="5"/>
      <c r="VOB98" s="5"/>
      <c r="VOC98" s="5"/>
      <c r="VOD98" s="5"/>
      <c r="VOE98" s="5"/>
      <c r="VOF98" s="5"/>
      <c r="VOG98" s="5"/>
      <c r="VOH98" s="5"/>
      <c r="VOI98" s="5"/>
      <c r="VOJ98" s="5"/>
      <c r="VOK98" s="5"/>
      <c r="VOL98" s="5"/>
      <c r="VOM98" s="5"/>
      <c r="VON98" s="5"/>
      <c r="VOO98" s="5"/>
      <c r="VOP98" s="5"/>
      <c r="VOQ98" s="5"/>
      <c r="VOR98" s="5"/>
      <c r="VOS98" s="5"/>
      <c r="VOT98" s="5"/>
      <c r="VOU98" s="5"/>
      <c r="VOV98" s="5"/>
      <c r="VOW98" s="5"/>
      <c r="VOX98" s="5"/>
      <c r="VOY98" s="5"/>
      <c r="VOZ98" s="5"/>
      <c r="VPA98" s="5"/>
      <c r="VPB98" s="5"/>
      <c r="VPC98" s="5"/>
      <c r="VPD98" s="5"/>
      <c r="VPE98" s="5"/>
      <c r="VPF98" s="5"/>
      <c r="VPG98" s="5"/>
      <c r="VPH98" s="5"/>
      <c r="VPI98" s="5"/>
      <c r="VPJ98" s="5"/>
      <c r="VPK98" s="5"/>
      <c r="VPL98" s="5"/>
      <c r="VPM98" s="5"/>
      <c r="VPN98" s="5"/>
      <c r="VPO98" s="5"/>
      <c r="VPP98" s="5"/>
      <c r="VPQ98" s="5"/>
      <c r="VPR98" s="5"/>
      <c r="VPS98" s="5"/>
      <c r="VPT98" s="5"/>
      <c r="VPU98" s="5"/>
      <c r="VPV98" s="5"/>
      <c r="VPW98" s="5"/>
      <c r="VPX98" s="5"/>
      <c r="VPY98" s="5"/>
      <c r="VPZ98" s="5"/>
      <c r="VQA98" s="5"/>
      <c r="VQB98" s="5"/>
      <c r="VQC98" s="5"/>
      <c r="VQD98" s="5"/>
      <c r="VQE98" s="5"/>
      <c r="VQF98" s="5"/>
      <c r="VQG98" s="5"/>
      <c r="VQH98" s="5"/>
      <c r="VQI98" s="5"/>
      <c r="VQJ98" s="5"/>
      <c r="VQK98" s="5"/>
      <c r="VQL98" s="5"/>
      <c r="VQM98" s="5"/>
      <c r="VQN98" s="5"/>
      <c r="VQO98" s="5"/>
      <c r="VQP98" s="5"/>
      <c r="VQQ98" s="5"/>
      <c r="VQR98" s="5"/>
      <c r="VQS98" s="5"/>
      <c r="VQT98" s="5"/>
      <c r="VQU98" s="5"/>
      <c r="VQV98" s="5"/>
      <c r="VQW98" s="5"/>
      <c r="VQX98" s="5"/>
      <c r="VQY98" s="5"/>
      <c r="VQZ98" s="5"/>
      <c r="VRA98" s="5"/>
      <c r="VRB98" s="5"/>
      <c r="VRC98" s="5"/>
      <c r="VRD98" s="5"/>
      <c r="VRE98" s="5"/>
      <c r="VRF98" s="5"/>
      <c r="VRG98" s="5"/>
      <c r="VRH98" s="5"/>
      <c r="VRI98" s="5"/>
      <c r="VRJ98" s="5"/>
      <c r="VRK98" s="5"/>
      <c r="VRL98" s="5"/>
      <c r="VRM98" s="5"/>
      <c r="VRN98" s="5"/>
      <c r="VRO98" s="5"/>
      <c r="VRP98" s="5"/>
      <c r="VRQ98" s="5"/>
      <c r="VRR98" s="5"/>
      <c r="VRS98" s="5"/>
      <c r="VRT98" s="5"/>
      <c r="VRU98" s="5"/>
      <c r="VRV98" s="5"/>
      <c r="VRW98" s="5"/>
      <c r="VRX98" s="5"/>
      <c r="VRY98" s="5"/>
      <c r="VRZ98" s="5"/>
      <c r="VSA98" s="5"/>
      <c r="VSB98" s="5"/>
      <c r="VSC98" s="5"/>
      <c r="VSD98" s="5"/>
      <c r="VSE98" s="5"/>
      <c r="VSF98" s="5"/>
      <c r="VSG98" s="5"/>
      <c r="VSH98" s="5"/>
      <c r="VSI98" s="5"/>
      <c r="VSJ98" s="5"/>
      <c r="VSK98" s="5"/>
      <c r="VSL98" s="5"/>
      <c r="VSM98" s="5"/>
      <c r="VSN98" s="5"/>
      <c r="VSO98" s="5"/>
      <c r="VSP98" s="5"/>
      <c r="VSQ98" s="5"/>
      <c r="VSR98" s="5"/>
      <c r="VSS98" s="5"/>
      <c r="VST98" s="5"/>
      <c r="VSU98" s="5"/>
      <c r="VSV98" s="5"/>
      <c r="VSW98" s="5"/>
      <c r="VSX98" s="5"/>
      <c r="VSY98" s="5"/>
      <c r="VSZ98" s="5"/>
      <c r="VTA98" s="5"/>
      <c r="VTB98" s="5"/>
      <c r="VTC98" s="5"/>
      <c r="VTD98" s="5"/>
      <c r="VTE98" s="5"/>
      <c r="VTF98" s="5"/>
      <c r="VTG98" s="5"/>
      <c r="VTH98" s="5"/>
      <c r="VTI98" s="5"/>
      <c r="VTJ98" s="5"/>
      <c r="VTK98" s="5"/>
      <c r="VTL98" s="5"/>
      <c r="VTM98" s="5"/>
      <c r="VTN98" s="5"/>
      <c r="VTO98" s="5"/>
      <c r="VTP98" s="5"/>
      <c r="VTQ98" s="5"/>
      <c r="VTR98" s="5"/>
      <c r="VTS98" s="5"/>
      <c r="VTT98" s="5"/>
      <c r="VTU98" s="5"/>
      <c r="VTV98" s="5"/>
      <c r="VTW98" s="5"/>
      <c r="VTX98" s="5"/>
      <c r="VTY98" s="5"/>
      <c r="VTZ98" s="5"/>
      <c r="VUA98" s="5"/>
      <c r="VUB98" s="5"/>
      <c r="VUC98" s="5"/>
      <c r="VUD98" s="5"/>
      <c r="VUE98" s="5"/>
      <c r="VUF98" s="5"/>
      <c r="VUG98" s="5"/>
      <c r="VUH98" s="5"/>
      <c r="VUI98" s="5"/>
      <c r="VUJ98" s="5"/>
      <c r="VUK98" s="5"/>
      <c r="VUL98" s="5"/>
      <c r="VUM98" s="5"/>
      <c r="VUN98" s="5"/>
      <c r="VUO98" s="5"/>
      <c r="VUP98" s="5"/>
      <c r="VUQ98" s="5"/>
      <c r="VUR98" s="5"/>
      <c r="VUS98" s="5"/>
      <c r="VUT98" s="5"/>
      <c r="VUU98" s="5"/>
      <c r="VUV98" s="5"/>
      <c r="VUW98" s="5"/>
      <c r="VUX98" s="5"/>
      <c r="VUY98" s="5"/>
      <c r="VUZ98" s="5"/>
      <c r="VVA98" s="5"/>
      <c r="VVB98" s="5"/>
      <c r="VVC98" s="5"/>
      <c r="VVD98" s="5"/>
      <c r="VVE98" s="5"/>
      <c r="VVF98" s="5"/>
      <c r="VVG98" s="5"/>
      <c r="VVH98" s="5"/>
      <c r="VVI98" s="5"/>
      <c r="VVJ98" s="5"/>
      <c r="VVK98" s="5"/>
      <c r="VVL98" s="5"/>
      <c r="VVM98" s="5"/>
      <c r="VVN98" s="5"/>
      <c r="VVO98" s="5"/>
      <c r="VVP98" s="5"/>
      <c r="VVQ98" s="5"/>
      <c r="VVR98" s="5"/>
      <c r="VVS98" s="5"/>
      <c r="VVT98" s="5"/>
      <c r="VVU98" s="5"/>
      <c r="VVV98" s="5"/>
      <c r="VVW98" s="5"/>
      <c r="VVX98" s="5"/>
      <c r="VVY98" s="5"/>
      <c r="VVZ98" s="5"/>
      <c r="VWA98" s="5"/>
      <c r="VWB98" s="5"/>
      <c r="VWC98" s="5"/>
      <c r="VWD98" s="5"/>
      <c r="VWE98" s="5"/>
      <c r="VWF98" s="5"/>
      <c r="VWG98" s="5"/>
      <c r="VWH98" s="5"/>
      <c r="VWI98" s="5"/>
      <c r="VWJ98" s="5"/>
      <c r="VWK98" s="5"/>
      <c r="VWL98" s="5"/>
      <c r="VWM98" s="5"/>
      <c r="VWN98" s="5"/>
      <c r="VWO98" s="5"/>
      <c r="VWP98" s="5"/>
      <c r="VWQ98" s="5"/>
      <c r="VWR98" s="5"/>
      <c r="VWS98" s="5"/>
      <c r="VWT98" s="5"/>
      <c r="VWU98" s="5"/>
      <c r="VWV98" s="5"/>
      <c r="VWW98" s="5"/>
      <c r="VWX98" s="5"/>
      <c r="VWY98" s="5"/>
      <c r="VWZ98" s="5"/>
      <c r="VXA98" s="5"/>
      <c r="VXB98" s="5"/>
      <c r="VXC98" s="5"/>
      <c r="VXD98" s="5"/>
      <c r="VXE98" s="5"/>
      <c r="VXF98" s="5"/>
      <c r="VXG98" s="5"/>
      <c r="VXH98" s="5"/>
      <c r="VXI98" s="5"/>
      <c r="VXJ98" s="5"/>
      <c r="VXK98" s="5"/>
      <c r="VXL98" s="5"/>
      <c r="VXM98" s="5"/>
      <c r="VXN98" s="5"/>
      <c r="VXO98" s="5"/>
      <c r="VXP98" s="5"/>
      <c r="VXQ98" s="5"/>
      <c r="VXR98" s="5"/>
      <c r="VXS98" s="5"/>
      <c r="VXT98" s="5"/>
      <c r="VXU98" s="5"/>
      <c r="VXV98" s="5"/>
      <c r="VXW98" s="5"/>
      <c r="VXX98" s="5"/>
      <c r="VXY98" s="5"/>
      <c r="VXZ98" s="5"/>
      <c r="VYA98" s="5"/>
      <c r="VYB98" s="5"/>
      <c r="VYC98" s="5"/>
      <c r="VYD98" s="5"/>
      <c r="VYE98" s="5"/>
      <c r="VYF98" s="5"/>
      <c r="VYG98" s="5"/>
      <c r="VYH98" s="5"/>
      <c r="VYI98" s="5"/>
      <c r="VYJ98" s="5"/>
      <c r="VYK98" s="5"/>
      <c r="VYL98" s="5"/>
      <c r="VYM98" s="5"/>
      <c r="VYN98" s="5"/>
      <c r="VYO98" s="5"/>
      <c r="VYP98" s="5"/>
      <c r="VYQ98" s="5"/>
      <c r="VYR98" s="5"/>
      <c r="VYS98" s="5"/>
      <c r="VYT98" s="5"/>
      <c r="VYU98" s="5"/>
      <c r="VYV98" s="5"/>
      <c r="VYW98" s="5"/>
      <c r="VYX98" s="5"/>
      <c r="VYY98" s="5"/>
      <c r="VYZ98" s="5"/>
      <c r="VZA98" s="5"/>
      <c r="VZB98" s="5"/>
      <c r="VZC98" s="5"/>
      <c r="VZD98" s="5"/>
      <c r="VZE98" s="5"/>
      <c r="VZF98" s="5"/>
      <c r="VZG98" s="5"/>
      <c r="VZH98" s="5"/>
      <c r="VZI98" s="5"/>
      <c r="VZJ98" s="5"/>
      <c r="VZK98" s="5"/>
      <c r="VZL98" s="5"/>
      <c r="VZM98" s="5"/>
      <c r="VZN98" s="5"/>
      <c r="VZO98" s="5"/>
      <c r="VZP98" s="5"/>
      <c r="VZQ98" s="5"/>
      <c r="VZR98" s="5"/>
      <c r="VZS98" s="5"/>
      <c r="VZT98" s="5"/>
      <c r="VZU98" s="5"/>
      <c r="VZV98" s="5"/>
      <c r="VZW98" s="5"/>
      <c r="VZX98" s="5"/>
      <c r="VZY98" s="5"/>
      <c r="VZZ98" s="5"/>
      <c r="WAA98" s="5"/>
      <c r="WAB98" s="5"/>
      <c r="WAC98" s="5"/>
      <c r="WAD98" s="5"/>
      <c r="WAE98" s="5"/>
      <c r="WAF98" s="5"/>
      <c r="WAG98" s="5"/>
      <c r="WAH98" s="5"/>
      <c r="WAI98" s="5"/>
      <c r="WAJ98" s="5"/>
      <c r="WAK98" s="5"/>
      <c r="WAL98" s="5"/>
      <c r="WAM98" s="5"/>
      <c r="WAN98" s="5"/>
      <c r="WAO98" s="5"/>
      <c r="WAP98" s="5"/>
      <c r="WAQ98" s="5"/>
      <c r="WAR98" s="5"/>
      <c r="WAS98" s="5"/>
      <c r="WAT98" s="5"/>
      <c r="WAU98" s="5"/>
      <c r="WAV98" s="5"/>
      <c r="WAW98" s="5"/>
      <c r="WAX98" s="5"/>
      <c r="WAY98" s="5"/>
      <c r="WAZ98" s="5"/>
      <c r="WBA98" s="5"/>
      <c r="WBB98" s="5"/>
      <c r="WBC98" s="5"/>
      <c r="WBD98" s="5"/>
      <c r="WBE98" s="5"/>
      <c r="WBF98" s="5"/>
      <c r="WBG98" s="5"/>
      <c r="WBH98" s="5"/>
      <c r="WBI98" s="5"/>
      <c r="WBJ98" s="5"/>
      <c r="WBK98" s="5"/>
      <c r="WBL98" s="5"/>
      <c r="WBM98" s="5"/>
      <c r="WBN98" s="5"/>
      <c r="WBO98" s="5"/>
      <c r="WBP98" s="5"/>
      <c r="WBQ98" s="5"/>
      <c r="WBR98" s="5"/>
      <c r="WBS98" s="5"/>
      <c r="WBT98" s="5"/>
      <c r="WBU98" s="5"/>
      <c r="WBV98" s="5"/>
      <c r="WBW98" s="5"/>
      <c r="WBX98" s="5"/>
      <c r="WBY98" s="5"/>
      <c r="WBZ98" s="5"/>
      <c r="WCA98" s="5"/>
      <c r="WCB98" s="5"/>
      <c r="WCC98" s="5"/>
      <c r="WCD98" s="5"/>
      <c r="WCE98" s="5"/>
      <c r="WCF98" s="5"/>
      <c r="WCG98" s="5"/>
      <c r="WCH98" s="5"/>
      <c r="WCI98" s="5"/>
      <c r="WCJ98" s="5"/>
      <c r="WCK98" s="5"/>
      <c r="WCL98" s="5"/>
      <c r="WCM98" s="5"/>
      <c r="WCN98" s="5"/>
      <c r="WCO98" s="5"/>
      <c r="WCP98" s="5"/>
      <c r="WCQ98" s="5"/>
      <c r="WCR98" s="5"/>
      <c r="WCS98" s="5"/>
      <c r="WCT98" s="5"/>
      <c r="WCU98" s="5"/>
      <c r="WCV98" s="5"/>
      <c r="WCW98" s="5"/>
      <c r="WCX98" s="5"/>
      <c r="WCY98" s="5"/>
      <c r="WCZ98" s="5"/>
      <c r="WDA98" s="5"/>
      <c r="WDB98" s="5"/>
      <c r="WDC98" s="5"/>
      <c r="WDD98" s="5"/>
      <c r="WDE98" s="5"/>
      <c r="WDF98" s="5"/>
      <c r="WDG98" s="5"/>
      <c r="WDH98" s="5"/>
      <c r="WDI98" s="5"/>
      <c r="WDJ98" s="5"/>
      <c r="WDK98" s="5"/>
      <c r="WDL98" s="5"/>
      <c r="WDM98" s="5"/>
      <c r="WDN98" s="5"/>
      <c r="WDO98" s="5"/>
      <c r="WDP98" s="5"/>
      <c r="WDQ98" s="5"/>
      <c r="WDR98" s="5"/>
      <c r="WDS98" s="5"/>
      <c r="WDT98" s="5"/>
      <c r="WDU98" s="5"/>
      <c r="WDV98" s="5"/>
      <c r="WDW98" s="5"/>
      <c r="WDX98" s="5"/>
      <c r="WDY98" s="5"/>
      <c r="WDZ98" s="5"/>
      <c r="WEA98" s="5"/>
      <c r="WEB98" s="5"/>
      <c r="WEC98" s="5"/>
      <c r="WED98" s="5"/>
      <c r="WEE98" s="5"/>
      <c r="WEF98" s="5"/>
      <c r="WEG98" s="5"/>
      <c r="WEH98" s="5"/>
      <c r="WEI98" s="5"/>
      <c r="WEJ98" s="5"/>
      <c r="WEK98" s="5"/>
      <c r="WEL98" s="5"/>
      <c r="WEM98" s="5"/>
      <c r="WEN98" s="5"/>
      <c r="WEO98" s="5"/>
      <c r="WEP98" s="5"/>
      <c r="WEQ98" s="5"/>
      <c r="WER98" s="5"/>
      <c r="WES98" s="5"/>
      <c r="WET98" s="5"/>
      <c r="WEU98" s="5"/>
      <c r="WEV98" s="5"/>
      <c r="WEW98" s="5"/>
      <c r="WEX98" s="5"/>
      <c r="WEY98" s="5"/>
      <c r="WEZ98" s="5"/>
      <c r="WFA98" s="5"/>
      <c r="WFB98" s="5"/>
      <c r="WFC98" s="5"/>
      <c r="WFD98" s="5"/>
      <c r="WFE98" s="5"/>
      <c r="WFF98" s="5"/>
      <c r="WFG98" s="5"/>
      <c r="WFH98" s="5"/>
      <c r="WFI98" s="5"/>
      <c r="WFJ98" s="5"/>
      <c r="WFK98" s="5"/>
      <c r="WFL98" s="5"/>
      <c r="WFM98" s="5"/>
      <c r="WFN98" s="5"/>
      <c r="WFO98" s="5"/>
      <c r="WFP98" s="5"/>
      <c r="WFQ98" s="5"/>
      <c r="WFR98" s="5"/>
      <c r="WFS98" s="5"/>
      <c r="WFT98" s="5"/>
      <c r="WFU98" s="5"/>
      <c r="WFV98" s="5"/>
      <c r="WFW98" s="5"/>
      <c r="WFX98" s="5"/>
      <c r="WFY98" s="5"/>
      <c r="WFZ98" s="5"/>
      <c r="WGA98" s="5"/>
      <c r="WGB98" s="5"/>
      <c r="WGC98" s="5"/>
      <c r="WGD98" s="5"/>
      <c r="WGE98" s="5"/>
      <c r="WGF98" s="5"/>
      <c r="WGG98" s="5"/>
      <c r="WGH98" s="5"/>
      <c r="WGI98" s="5"/>
      <c r="WGJ98" s="5"/>
      <c r="WGK98" s="5"/>
      <c r="WGL98" s="5"/>
      <c r="WGM98" s="5"/>
      <c r="WGN98" s="5"/>
      <c r="WGO98" s="5"/>
      <c r="WGP98" s="5"/>
      <c r="WGQ98" s="5"/>
      <c r="WGR98" s="5"/>
      <c r="WGS98" s="5"/>
      <c r="WGT98" s="5"/>
      <c r="WGU98" s="5"/>
      <c r="WGV98" s="5"/>
      <c r="WGW98" s="5"/>
      <c r="WGX98" s="5"/>
      <c r="WGY98" s="5"/>
      <c r="WGZ98" s="5"/>
      <c r="WHA98" s="5"/>
      <c r="WHB98" s="5"/>
      <c r="WHC98" s="5"/>
      <c r="WHD98" s="5"/>
      <c r="WHE98" s="5"/>
      <c r="WHF98" s="5"/>
      <c r="WHG98" s="5"/>
      <c r="WHH98" s="5"/>
      <c r="WHI98" s="5"/>
      <c r="WHJ98" s="5"/>
      <c r="WHK98" s="5"/>
      <c r="WHL98" s="5"/>
      <c r="WHM98" s="5"/>
      <c r="WHN98" s="5"/>
      <c r="WHO98" s="5"/>
      <c r="WHP98" s="5"/>
      <c r="WHQ98" s="5"/>
      <c r="WHR98" s="5"/>
      <c r="WHS98" s="5"/>
      <c r="WHT98" s="5"/>
      <c r="WHU98" s="5"/>
      <c r="WHV98" s="5"/>
      <c r="WHW98" s="5"/>
      <c r="WHX98" s="5"/>
      <c r="WHY98" s="5"/>
      <c r="WHZ98" s="5"/>
      <c r="WIA98" s="5"/>
      <c r="WIB98" s="5"/>
      <c r="WIC98" s="5"/>
      <c r="WID98" s="5"/>
      <c r="WIE98" s="5"/>
      <c r="WIF98" s="5"/>
      <c r="WIG98" s="5"/>
      <c r="WIH98" s="5"/>
      <c r="WII98" s="5"/>
      <c r="WIJ98" s="5"/>
      <c r="WIK98" s="5"/>
      <c r="WIL98" s="5"/>
      <c r="WIM98" s="5"/>
      <c r="WIN98" s="5"/>
      <c r="WIO98" s="5"/>
      <c r="WIP98" s="5"/>
      <c r="WIQ98" s="5"/>
      <c r="WIR98" s="5"/>
      <c r="WIS98" s="5"/>
      <c r="WIT98" s="5"/>
      <c r="WIU98" s="5"/>
      <c r="WIV98" s="5"/>
      <c r="WIW98" s="5"/>
      <c r="WIX98" s="5"/>
      <c r="WIY98" s="5"/>
      <c r="WIZ98" s="5"/>
      <c r="WJA98" s="5"/>
      <c r="WJB98" s="5"/>
      <c r="WJC98" s="5"/>
      <c r="WJD98" s="5"/>
      <c r="WJE98" s="5"/>
      <c r="WJF98" s="5"/>
      <c r="WJG98" s="5"/>
      <c r="WJH98" s="5"/>
      <c r="WJI98" s="5"/>
      <c r="WJJ98" s="5"/>
      <c r="WJK98" s="5"/>
      <c r="WJL98" s="5"/>
      <c r="WJM98" s="5"/>
      <c r="WJN98" s="5"/>
      <c r="WJO98" s="5"/>
      <c r="WJP98" s="5"/>
      <c r="WJQ98" s="5"/>
      <c r="WJR98" s="5"/>
      <c r="WJS98" s="5"/>
      <c r="WJT98" s="5"/>
      <c r="WJU98" s="5"/>
      <c r="WJV98" s="5"/>
      <c r="WJW98" s="5"/>
      <c r="WJX98" s="5"/>
      <c r="WJY98" s="5"/>
      <c r="WJZ98" s="5"/>
      <c r="WKA98" s="5"/>
      <c r="WKB98" s="5"/>
      <c r="WKC98" s="5"/>
      <c r="WKD98" s="5"/>
      <c r="WKE98" s="5"/>
      <c r="WKF98" s="5"/>
      <c r="WKG98" s="5"/>
      <c r="WKH98" s="5"/>
      <c r="WKI98" s="5"/>
      <c r="WKJ98" s="5"/>
      <c r="WKK98" s="5"/>
      <c r="WKL98" s="5"/>
      <c r="WKM98" s="5"/>
      <c r="WKN98" s="5"/>
      <c r="WKO98" s="5"/>
      <c r="WKP98" s="5"/>
      <c r="WKQ98" s="5"/>
      <c r="WKR98" s="5"/>
      <c r="WKS98" s="5"/>
      <c r="WKT98" s="5"/>
      <c r="WKU98" s="5"/>
      <c r="WKV98" s="5"/>
      <c r="WKW98" s="5"/>
      <c r="WKX98" s="5"/>
      <c r="WKY98" s="5"/>
      <c r="WKZ98" s="5"/>
      <c r="WLA98" s="5"/>
      <c r="WLB98" s="5"/>
      <c r="WLC98" s="5"/>
      <c r="WLD98" s="5"/>
      <c r="WLE98" s="5"/>
      <c r="WLF98" s="5"/>
      <c r="WLG98" s="5"/>
      <c r="WLH98" s="5"/>
      <c r="WLI98" s="5"/>
      <c r="WLJ98" s="5"/>
      <c r="WLK98" s="5"/>
      <c r="WLL98" s="5"/>
      <c r="WLM98" s="5"/>
      <c r="WLN98" s="5"/>
      <c r="WLO98" s="5"/>
      <c r="WLP98" s="5"/>
      <c r="WLQ98" s="5"/>
      <c r="WLR98" s="5"/>
      <c r="WLS98" s="5"/>
      <c r="WLT98" s="5"/>
      <c r="WLU98" s="5"/>
      <c r="WLV98" s="5"/>
      <c r="WLW98" s="5"/>
      <c r="WLX98" s="5"/>
      <c r="WLY98" s="5"/>
      <c r="WLZ98" s="5"/>
      <c r="WMA98" s="5"/>
      <c r="WMB98" s="5"/>
      <c r="WMC98" s="5"/>
      <c r="WMD98" s="5"/>
      <c r="WME98" s="5"/>
      <c r="WMF98" s="5"/>
      <c r="WMG98" s="5"/>
      <c r="WMH98" s="5"/>
      <c r="WMI98" s="5"/>
      <c r="WMJ98" s="5"/>
      <c r="WMK98" s="5"/>
      <c r="WML98" s="5"/>
      <c r="WMM98" s="5"/>
      <c r="WMN98" s="5"/>
      <c r="WMO98" s="5"/>
      <c r="WMP98" s="5"/>
      <c r="WMQ98" s="5"/>
      <c r="WMR98" s="5"/>
      <c r="WMS98" s="5"/>
      <c r="WMT98" s="5"/>
      <c r="WMU98" s="5"/>
      <c r="WMV98" s="5"/>
      <c r="WMW98" s="5"/>
      <c r="WMX98" s="5"/>
      <c r="WMY98" s="5"/>
      <c r="WMZ98" s="5"/>
      <c r="WNA98" s="5"/>
      <c r="WNB98" s="5"/>
      <c r="WNC98" s="5"/>
      <c r="WND98" s="5"/>
      <c r="WNE98" s="5"/>
      <c r="WNF98" s="5"/>
      <c r="WNG98" s="5"/>
      <c r="WNH98" s="5"/>
      <c r="WNI98" s="5"/>
      <c r="WNJ98" s="5"/>
      <c r="WNK98" s="5"/>
      <c r="WNL98" s="5"/>
      <c r="WNM98" s="5"/>
      <c r="WNN98" s="5"/>
      <c r="WNO98" s="5"/>
      <c r="WNP98" s="5"/>
      <c r="WNQ98" s="5"/>
      <c r="WNR98" s="5"/>
      <c r="WNS98" s="5"/>
      <c r="WNT98" s="5"/>
      <c r="WNU98" s="5"/>
      <c r="WNV98" s="5"/>
      <c r="WNW98" s="5"/>
      <c r="WNX98" s="5"/>
      <c r="WNY98" s="5"/>
      <c r="WNZ98" s="5"/>
      <c r="WOA98" s="5"/>
      <c r="WOB98" s="5"/>
      <c r="WOC98" s="5"/>
      <c r="WOD98" s="5"/>
      <c r="WOE98" s="5"/>
      <c r="WOF98" s="5"/>
      <c r="WOG98" s="5"/>
      <c r="WOH98" s="5"/>
      <c r="WOI98" s="5"/>
      <c r="WOJ98" s="5"/>
      <c r="WOK98" s="5"/>
      <c r="WOL98" s="5"/>
      <c r="WOM98" s="5"/>
      <c r="WON98" s="5"/>
      <c r="WOO98" s="5"/>
      <c r="WOP98" s="5"/>
      <c r="WOQ98" s="5"/>
      <c r="WOR98" s="5"/>
      <c r="WOS98" s="5"/>
      <c r="WOT98" s="5"/>
      <c r="WOU98" s="5"/>
      <c r="WOV98" s="5"/>
      <c r="WOW98" s="5"/>
      <c r="WOX98" s="5"/>
      <c r="WOY98" s="5"/>
      <c r="WOZ98" s="5"/>
      <c r="WPA98" s="5"/>
      <c r="WPB98" s="5"/>
      <c r="WPC98" s="5"/>
      <c r="WPD98" s="5"/>
      <c r="WPE98" s="5"/>
      <c r="WPF98" s="5"/>
      <c r="WPG98" s="5"/>
      <c r="WPH98" s="5"/>
      <c r="WPI98" s="5"/>
      <c r="WPJ98" s="5"/>
      <c r="WPK98" s="5"/>
      <c r="WPL98" s="5"/>
      <c r="WPM98" s="5"/>
      <c r="WPN98" s="5"/>
      <c r="WPO98" s="5"/>
      <c r="WPP98" s="5"/>
      <c r="WPQ98" s="5"/>
      <c r="WPR98" s="5"/>
      <c r="WPS98" s="5"/>
      <c r="WPT98" s="5"/>
      <c r="WPU98" s="5"/>
      <c r="WPV98" s="5"/>
      <c r="WPW98" s="5"/>
      <c r="WPX98" s="5"/>
      <c r="WPY98" s="5"/>
      <c r="WPZ98" s="5"/>
      <c r="WQA98" s="5"/>
      <c r="WQB98" s="5"/>
      <c r="WQC98" s="5"/>
      <c r="WQD98" s="5"/>
      <c r="WQE98" s="5"/>
      <c r="WQF98" s="5"/>
      <c r="WQG98" s="5"/>
      <c r="WQH98" s="5"/>
      <c r="WQI98" s="5"/>
      <c r="WQJ98" s="5"/>
      <c r="WQK98" s="5"/>
      <c r="WQL98" s="5"/>
      <c r="WQM98" s="5"/>
      <c r="WQN98" s="5"/>
      <c r="WQO98" s="5"/>
      <c r="WQP98" s="5"/>
      <c r="WQQ98" s="5"/>
      <c r="WQR98" s="5"/>
      <c r="WQS98" s="5"/>
      <c r="WQT98" s="5"/>
      <c r="WQU98" s="5"/>
      <c r="WQV98" s="5"/>
      <c r="WQW98" s="5"/>
      <c r="WQX98" s="5"/>
      <c r="WQY98" s="5"/>
      <c r="WQZ98" s="5"/>
      <c r="WRA98" s="5"/>
      <c r="WRB98" s="5"/>
      <c r="WRC98" s="5"/>
      <c r="WRD98" s="5"/>
      <c r="WRE98" s="5"/>
      <c r="WRF98" s="5"/>
      <c r="WRG98" s="5"/>
      <c r="WRH98" s="5"/>
      <c r="WRI98" s="5"/>
      <c r="WRJ98" s="5"/>
      <c r="WRK98" s="5"/>
      <c r="WRL98" s="5"/>
      <c r="WRM98" s="5"/>
      <c r="WRN98" s="5"/>
      <c r="WRO98" s="5"/>
      <c r="WRP98" s="5"/>
      <c r="WRQ98" s="5"/>
      <c r="WRR98" s="5"/>
      <c r="WRS98" s="5"/>
      <c r="WRT98" s="5"/>
      <c r="WRU98" s="5"/>
      <c r="WRV98" s="5"/>
      <c r="WRW98" s="5"/>
      <c r="WRX98" s="5"/>
      <c r="WRY98" s="5"/>
      <c r="WRZ98" s="5"/>
      <c r="WSA98" s="5"/>
      <c r="WSB98" s="5"/>
      <c r="WSC98" s="5"/>
      <c r="WSD98" s="5"/>
      <c r="WSE98" s="5"/>
      <c r="WSF98" s="5"/>
      <c r="WSG98" s="5"/>
      <c r="WSH98" s="5"/>
      <c r="WSI98" s="5"/>
      <c r="WSJ98" s="5"/>
      <c r="WSK98" s="5"/>
      <c r="WSL98" s="5"/>
      <c r="WSM98" s="5"/>
      <c r="WSN98" s="5"/>
      <c r="WSO98" s="5"/>
      <c r="WSP98" s="5"/>
      <c r="WSQ98" s="5"/>
      <c r="WSR98" s="5"/>
      <c r="WSS98" s="5"/>
      <c r="WST98" s="5"/>
      <c r="WSU98" s="5"/>
      <c r="WSV98" s="5"/>
      <c r="WSW98" s="5"/>
      <c r="WSX98" s="5"/>
      <c r="WSY98" s="5"/>
      <c r="WSZ98" s="5"/>
      <c r="WTA98" s="5"/>
      <c r="WTB98" s="5"/>
      <c r="WTC98" s="5"/>
      <c r="WTD98" s="5"/>
      <c r="WTE98" s="5"/>
      <c r="WTF98" s="5"/>
      <c r="WTG98" s="5"/>
      <c r="WTH98" s="5"/>
      <c r="WTI98" s="5"/>
      <c r="WTJ98" s="5"/>
      <c r="WTK98" s="5"/>
      <c r="WTL98" s="5"/>
      <c r="WTM98" s="5"/>
      <c r="WTN98" s="5"/>
      <c r="WTO98" s="5"/>
      <c r="WTP98" s="5"/>
      <c r="WTQ98" s="5"/>
      <c r="WTR98" s="5"/>
      <c r="WTS98" s="5"/>
      <c r="WTT98" s="5"/>
      <c r="WTU98" s="5"/>
      <c r="WTV98" s="5"/>
      <c r="WTW98" s="5"/>
      <c r="WTX98" s="5"/>
      <c r="WTY98" s="5"/>
      <c r="WTZ98" s="5"/>
      <c r="WUA98" s="5"/>
      <c r="WUB98" s="5"/>
      <c r="WUC98" s="5"/>
      <c r="WUD98" s="5"/>
      <c r="WUE98" s="5"/>
      <c r="WUF98" s="5"/>
      <c r="WUG98" s="5"/>
      <c r="WUH98" s="5"/>
      <c r="WUI98" s="5"/>
      <c r="WUJ98" s="5"/>
      <c r="WUK98" s="5"/>
      <c r="WUL98" s="5"/>
      <c r="WUM98" s="5"/>
      <c r="WUN98" s="5"/>
      <c r="WUO98" s="5"/>
      <c r="WUP98" s="5"/>
      <c r="WUQ98" s="5"/>
      <c r="WUR98" s="5"/>
      <c r="WUS98" s="5"/>
      <c r="WUT98" s="5"/>
      <c r="WUU98" s="5"/>
      <c r="WUV98" s="5"/>
      <c r="WUW98" s="5"/>
      <c r="WUX98" s="5"/>
      <c r="WUY98" s="5"/>
      <c r="WUZ98" s="5"/>
      <c r="WVA98" s="5"/>
      <c r="WVB98" s="5"/>
      <c r="WVC98" s="5"/>
      <c r="WVD98" s="5"/>
      <c r="WVE98" s="5"/>
      <c r="WVF98" s="5"/>
      <c r="WVG98" s="5"/>
      <c r="WVH98" s="5"/>
      <c r="WVI98" s="5"/>
      <c r="WVJ98" s="5"/>
      <c r="WVK98" s="5"/>
      <c r="WVL98" s="5"/>
      <c r="WVM98" s="5"/>
      <c r="WVN98" s="5"/>
      <c r="WVO98" s="5"/>
      <c r="WVP98" s="5"/>
      <c r="WVQ98" s="5"/>
      <c r="WVR98" s="5"/>
      <c r="WVS98" s="5"/>
      <c r="WVT98" s="5"/>
      <c r="WVU98" s="5"/>
      <c r="WVV98" s="5"/>
      <c r="WVW98" s="5"/>
      <c r="WVX98" s="5"/>
      <c r="WVY98" s="5"/>
      <c r="WVZ98" s="5"/>
      <c r="WWA98" s="5"/>
      <c r="WWB98" s="5"/>
      <c r="WWC98" s="5"/>
      <c r="WWD98" s="5"/>
      <c r="WWE98" s="5"/>
      <c r="WWF98" s="5"/>
      <c r="WWG98" s="5"/>
      <c r="WWH98" s="5"/>
      <c r="WWI98" s="5"/>
      <c r="WWJ98" s="5"/>
      <c r="WWK98" s="5"/>
      <c r="WWL98" s="5"/>
      <c r="WWM98" s="5"/>
      <c r="WWN98" s="5"/>
      <c r="WWO98" s="5"/>
      <c r="WWP98" s="5"/>
      <c r="WWQ98" s="5"/>
      <c r="WWR98" s="5"/>
      <c r="WWS98" s="5"/>
      <c r="WWT98" s="5"/>
      <c r="WWU98" s="5"/>
      <c r="WWV98" s="5"/>
      <c r="WWW98" s="5"/>
      <c r="WWX98" s="5"/>
      <c r="WWY98" s="5"/>
      <c r="WWZ98" s="5"/>
      <c r="WXA98" s="5"/>
      <c r="WXB98" s="5"/>
      <c r="WXC98" s="5"/>
      <c r="WXD98" s="5"/>
      <c r="WXE98" s="5"/>
      <c r="WXF98" s="5"/>
      <c r="WXG98" s="5"/>
      <c r="WXH98" s="5"/>
      <c r="WXI98" s="5"/>
      <c r="WXJ98" s="5"/>
      <c r="WXK98" s="5"/>
      <c r="WXL98" s="5"/>
      <c r="WXM98" s="5"/>
      <c r="WXN98" s="5"/>
      <c r="WXO98" s="5"/>
      <c r="WXP98" s="5"/>
      <c r="WXQ98" s="5"/>
      <c r="WXR98" s="5"/>
      <c r="WXS98" s="5"/>
      <c r="WXT98" s="5"/>
      <c r="WXU98" s="5"/>
      <c r="WXV98" s="5"/>
      <c r="WXW98" s="5"/>
      <c r="WXX98" s="5"/>
      <c r="WXY98" s="5"/>
      <c r="WXZ98" s="5"/>
      <c r="WYA98" s="5"/>
      <c r="WYB98" s="5"/>
      <c r="WYC98" s="5"/>
      <c r="WYD98" s="5"/>
      <c r="WYE98" s="5"/>
      <c r="WYF98" s="5"/>
      <c r="WYG98" s="5"/>
      <c r="WYH98" s="5"/>
      <c r="WYI98" s="5"/>
      <c r="WYJ98" s="5"/>
      <c r="WYK98" s="5"/>
      <c r="WYL98" s="5"/>
      <c r="WYM98" s="5"/>
      <c r="WYN98" s="5"/>
      <c r="WYO98" s="5"/>
      <c r="WYP98" s="5"/>
      <c r="WYQ98" s="5"/>
      <c r="WYR98" s="5"/>
      <c r="WYS98" s="5"/>
      <c r="WYT98" s="5"/>
      <c r="WYU98" s="5"/>
      <c r="WYV98" s="5"/>
      <c r="WYW98" s="5"/>
      <c r="WYX98" s="5"/>
      <c r="WYY98" s="5"/>
      <c r="WYZ98" s="5"/>
      <c r="WZA98" s="5"/>
      <c r="WZB98" s="5"/>
      <c r="WZC98" s="5"/>
      <c r="WZD98" s="5"/>
      <c r="WZE98" s="5"/>
      <c r="WZF98" s="5"/>
      <c r="WZG98" s="5"/>
      <c r="WZH98" s="5"/>
      <c r="WZI98" s="5"/>
      <c r="WZJ98" s="5"/>
      <c r="WZK98" s="5"/>
      <c r="WZL98" s="5"/>
      <c r="WZM98" s="5"/>
      <c r="WZN98" s="5"/>
      <c r="WZO98" s="5"/>
      <c r="WZP98" s="5"/>
      <c r="WZQ98" s="5"/>
      <c r="WZR98" s="5"/>
      <c r="WZS98" s="5"/>
      <c r="WZT98" s="5"/>
      <c r="WZU98" s="5"/>
      <c r="WZV98" s="5"/>
      <c r="WZW98" s="5"/>
      <c r="WZX98" s="5"/>
      <c r="WZY98" s="5"/>
      <c r="WZZ98" s="5"/>
      <c r="XAA98" s="5"/>
      <c r="XAB98" s="5"/>
      <c r="XAC98" s="5"/>
      <c r="XAD98" s="5"/>
      <c r="XAE98" s="5"/>
      <c r="XAF98" s="5"/>
      <c r="XAG98" s="5"/>
      <c r="XAH98" s="5"/>
      <c r="XAI98" s="5"/>
      <c r="XAJ98" s="5"/>
      <c r="XAK98" s="5"/>
      <c r="XAL98" s="5"/>
      <c r="XAM98" s="5"/>
      <c r="XAN98" s="5"/>
      <c r="XAO98" s="5"/>
      <c r="XAP98" s="5"/>
      <c r="XAQ98" s="5"/>
      <c r="XAR98" s="5"/>
      <c r="XAS98" s="5"/>
      <c r="XAT98" s="5"/>
      <c r="XAU98" s="5"/>
      <c r="XAV98" s="5"/>
      <c r="XAW98" s="5"/>
      <c r="XAX98" s="5"/>
      <c r="XAY98" s="5"/>
      <c r="XAZ98" s="5"/>
      <c r="XBA98" s="5"/>
      <c r="XBB98" s="5"/>
      <c r="XBC98" s="5"/>
      <c r="XBD98" s="5"/>
      <c r="XBE98" s="5"/>
      <c r="XBF98" s="5"/>
      <c r="XBG98" s="5"/>
      <c r="XBH98" s="5"/>
      <c r="XBI98" s="5"/>
      <c r="XBJ98" s="5"/>
      <c r="XBK98" s="5"/>
      <c r="XBL98" s="5"/>
      <c r="XBM98" s="5"/>
      <c r="XBN98" s="5"/>
      <c r="XBO98" s="5"/>
      <c r="XBP98" s="5"/>
      <c r="XBQ98" s="5"/>
      <c r="XBR98" s="5"/>
      <c r="XBS98" s="5"/>
      <c r="XBT98" s="5"/>
      <c r="XBU98" s="5"/>
      <c r="XBV98" s="5"/>
      <c r="XBW98" s="5"/>
      <c r="XBX98" s="5"/>
      <c r="XBY98" s="5"/>
      <c r="XBZ98" s="5"/>
      <c r="XCA98" s="5"/>
      <c r="XCB98" s="5"/>
      <c r="XCC98" s="5"/>
      <c r="XCD98" s="5"/>
      <c r="XCE98" s="5"/>
      <c r="XCF98" s="5"/>
      <c r="XCG98" s="5"/>
      <c r="XCH98" s="5"/>
      <c r="XCI98" s="5"/>
      <c r="XCJ98" s="5"/>
      <c r="XCK98" s="5"/>
      <c r="XCL98" s="5"/>
      <c r="XCM98" s="5"/>
      <c r="XCN98" s="5"/>
      <c r="XCO98" s="5"/>
      <c r="XCP98" s="5"/>
      <c r="XCQ98" s="5"/>
      <c r="XCR98" s="5"/>
      <c r="XCS98" s="5"/>
      <c r="XCT98" s="5"/>
      <c r="XCU98" s="5"/>
      <c r="XCV98" s="5"/>
      <c r="XCW98" s="5"/>
      <c r="XCX98" s="5"/>
      <c r="XCY98" s="5"/>
      <c r="XCZ98" s="5"/>
      <c r="XDA98" s="5"/>
      <c r="XDB98" s="5"/>
      <c r="XDC98" s="5"/>
      <c r="XDD98" s="5"/>
      <c r="XDE98" s="5"/>
      <c r="XDF98" s="5"/>
      <c r="XDG98" s="5"/>
      <c r="XDH98" s="5"/>
      <c r="XDI98" s="5"/>
      <c r="XDJ98" s="5"/>
      <c r="XDK98" s="5"/>
      <c r="XDL98" s="5"/>
      <c r="XDM98" s="5"/>
      <c r="XDN98" s="5"/>
      <c r="XDO98" s="5"/>
      <c r="XDP98" s="5"/>
      <c r="XDQ98" s="5"/>
      <c r="XDR98" s="5"/>
      <c r="XDS98" s="5"/>
      <c r="XDT98" s="5"/>
      <c r="XDU98" s="5"/>
      <c r="XDV98" s="5"/>
      <c r="XDW98" s="5"/>
      <c r="XDX98" s="5"/>
      <c r="XDY98" s="5"/>
      <c r="XDZ98" s="5"/>
      <c r="XEA98" s="5"/>
      <c r="XEB98" s="5"/>
      <c r="XEC98" s="5"/>
      <c r="XED98" s="5"/>
      <c r="XEE98" s="5"/>
      <c r="XEF98" s="5"/>
      <c r="XEG98" s="5"/>
      <c r="XEH98" s="5"/>
      <c r="XEI98" s="5"/>
      <c r="XEJ98" s="5"/>
      <c r="XEK98" s="5"/>
      <c r="XEL98" s="5"/>
      <c r="XEM98" s="5"/>
      <c r="XEN98" s="5"/>
      <c r="XEO98" s="5"/>
      <c r="XEP98" s="5"/>
      <c r="XEQ98" s="5"/>
      <c r="XER98" s="5"/>
      <c r="XES98" s="5"/>
      <c r="XET98" s="5"/>
      <c r="XEU98" s="5"/>
      <c r="XEV98" s="5"/>
      <c r="XEW98" s="5"/>
      <c r="XEX98" s="5"/>
      <c r="XEY98" s="5"/>
      <c r="XEZ98" s="5"/>
      <c r="XFA98" s="5"/>
      <c r="XFB98" s="5"/>
    </row>
    <row r="99" s="5" customFormat="1" ht="32.1" hidden="1" customHeight="1" spans="1:15">
      <c r="A99" s="33">
        <v>10</v>
      </c>
      <c r="B99" s="34" t="s">
        <v>157</v>
      </c>
      <c r="C99" s="35" t="s">
        <v>551</v>
      </c>
      <c r="D99" s="36" t="s">
        <v>118</v>
      </c>
      <c r="E99" s="37">
        <v>63.0138222</v>
      </c>
      <c r="F99" s="37">
        <v>214.2251079</v>
      </c>
      <c r="G99" s="37">
        <v>563.9441092</v>
      </c>
      <c r="H99" s="38">
        <f t="shared" si="8"/>
        <v>1.63248372111101</v>
      </c>
      <c r="I99" s="52" t="s">
        <v>647</v>
      </c>
      <c r="J99" s="53" t="s">
        <v>648</v>
      </c>
      <c r="K99" s="54">
        <v>200</v>
      </c>
      <c r="L99" s="54">
        <v>200</v>
      </c>
      <c r="M99" s="54">
        <v>0</v>
      </c>
      <c r="N99" s="33"/>
      <c r="O99" s="33">
        <v>1</v>
      </c>
    </row>
    <row r="100" s="4" customFormat="1" ht="32.1" customHeight="1" spans="1:15">
      <c r="A100" s="18"/>
      <c r="B100" s="26" t="s">
        <v>660</v>
      </c>
      <c r="C100" s="18"/>
      <c r="D100" s="18"/>
      <c r="E100" s="19">
        <f>SUM(E101:E110)</f>
        <v>5105.3091289</v>
      </c>
      <c r="F100" s="19">
        <f t="shared" ref="F100:G100" si="9">SUM(F101:F110)</f>
        <v>8527.7500912</v>
      </c>
      <c r="G100" s="19">
        <f t="shared" si="9"/>
        <v>44141.4961948</v>
      </c>
      <c r="H100" s="19"/>
      <c r="I100" s="19"/>
      <c r="J100" s="44"/>
      <c r="K100" s="45">
        <f>SUM(K101:K110)</f>
        <v>3600</v>
      </c>
      <c r="L100" s="45">
        <f>SUM(L101:L110)</f>
        <v>1600</v>
      </c>
      <c r="M100" s="45">
        <f>SUM(M101:M110)</f>
        <v>2000</v>
      </c>
      <c r="N100" s="45">
        <f>SUM(N101:N110)</f>
        <v>2</v>
      </c>
      <c r="O100" s="45">
        <f>SUM(O101:O110)</f>
        <v>3</v>
      </c>
    </row>
    <row r="101" s="5" customFormat="1" ht="32.1" hidden="1" customHeight="1" spans="1:15">
      <c r="A101" s="20">
        <v>1</v>
      </c>
      <c r="B101" s="21" t="s">
        <v>573</v>
      </c>
      <c r="C101" s="22" t="s">
        <v>574</v>
      </c>
      <c r="D101" s="23" t="s">
        <v>8</v>
      </c>
      <c r="E101" s="24">
        <v>635.1903894</v>
      </c>
      <c r="F101" s="24">
        <v>336.5604027</v>
      </c>
      <c r="G101" s="24">
        <v>1371.9633106</v>
      </c>
      <c r="H101" s="25">
        <f t="shared" ref="H101:H110" si="10">IF(F101&gt;0,((G101-F101)/F101),((G101-F101)/(-F101)))</f>
        <v>3.07642521102795</v>
      </c>
      <c r="I101" s="46" t="s">
        <v>647</v>
      </c>
      <c r="J101" s="47" t="s">
        <v>648</v>
      </c>
      <c r="K101" s="48">
        <v>200</v>
      </c>
      <c r="L101" s="48">
        <v>200</v>
      </c>
      <c r="M101" s="48">
        <v>0</v>
      </c>
      <c r="N101" s="20"/>
      <c r="O101" s="20"/>
    </row>
    <row r="102" s="5" customFormat="1" ht="32.1" hidden="1" customHeight="1" spans="1:15">
      <c r="A102" s="33">
        <v>2</v>
      </c>
      <c r="B102" s="34" t="s">
        <v>580</v>
      </c>
      <c r="C102" s="35" t="s">
        <v>581</v>
      </c>
      <c r="D102" s="36" t="s">
        <v>8</v>
      </c>
      <c r="E102" s="37">
        <v>471.3973325</v>
      </c>
      <c r="F102" s="37">
        <v>-51.0925683</v>
      </c>
      <c r="G102" s="37">
        <v>950.7557596</v>
      </c>
      <c r="H102" s="38">
        <f t="shared" si="10"/>
        <v>19.6084941750716</v>
      </c>
      <c r="I102" s="52" t="s">
        <v>647</v>
      </c>
      <c r="J102" s="53" t="s">
        <v>648</v>
      </c>
      <c r="K102" s="54">
        <v>200</v>
      </c>
      <c r="L102" s="54">
        <v>200</v>
      </c>
      <c r="M102" s="54">
        <v>0</v>
      </c>
      <c r="N102" s="33"/>
      <c r="O102" s="33">
        <v>1</v>
      </c>
    </row>
    <row r="103" s="5" customFormat="1" ht="32.1" hidden="1" customHeight="1" spans="1:15">
      <c r="A103" s="27">
        <v>3</v>
      </c>
      <c r="B103" s="28" t="s">
        <v>584</v>
      </c>
      <c r="C103" s="29" t="s">
        <v>585</v>
      </c>
      <c r="D103" s="30" t="s">
        <v>10</v>
      </c>
      <c r="E103" s="31">
        <v>61.9131389</v>
      </c>
      <c r="F103" s="31">
        <v>-34.4045867</v>
      </c>
      <c r="G103" s="31">
        <v>86.6996082</v>
      </c>
      <c r="H103" s="32">
        <f t="shared" si="10"/>
        <v>3.52000144503988</v>
      </c>
      <c r="I103" s="49" t="s">
        <v>647</v>
      </c>
      <c r="J103" s="50" t="s">
        <v>648</v>
      </c>
      <c r="K103" s="51">
        <v>0</v>
      </c>
      <c r="L103" s="51">
        <v>0</v>
      </c>
      <c r="M103" s="51">
        <v>0</v>
      </c>
      <c r="N103" s="27">
        <v>1</v>
      </c>
      <c r="O103" s="27"/>
    </row>
    <row r="104" s="5" customFormat="1" ht="32.1" hidden="1" customHeight="1" spans="1:15">
      <c r="A104" s="20">
        <v>4</v>
      </c>
      <c r="B104" s="21" t="s">
        <v>575</v>
      </c>
      <c r="C104" s="22" t="s">
        <v>576</v>
      </c>
      <c r="D104" s="23" t="s">
        <v>17</v>
      </c>
      <c r="E104" s="24">
        <v>1222.8580085</v>
      </c>
      <c r="F104" s="24">
        <v>385.249184</v>
      </c>
      <c r="G104" s="24">
        <v>1712.796585</v>
      </c>
      <c r="H104" s="25">
        <f t="shared" si="10"/>
        <v>3.44594474468764</v>
      </c>
      <c r="I104" s="46" t="s">
        <v>647</v>
      </c>
      <c r="J104" s="47" t="s">
        <v>648</v>
      </c>
      <c r="K104" s="48">
        <v>200</v>
      </c>
      <c r="L104" s="48">
        <v>200</v>
      </c>
      <c r="M104" s="48">
        <v>0</v>
      </c>
      <c r="N104" s="20"/>
      <c r="O104" s="20"/>
    </row>
    <row r="105" s="5" customFormat="1" ht="32.1" hidden="1" customHeight="1" spans="1:15">
      <c r="A105" s="33">
        <v>5</v>
      </c>
      <c r="B105" s="34" t="s">
        <v>176</v>
      </c>
      <c r="C105" s="35" t="s">
        <v>579</v>
      </c>
      <c r="D105" s="36" t="s">
        <v>12</v>
      </c>
      <c r="E105" s="37">
        <v>24.026252</v>
      </c>
      <c r="F105" s="37">
        <v>10.0387965</v>
      </c>
      <c r="G105" s="37">
        <v>951.5086786</v>
      </c>
      <c r="H105" s="38">
        <f t="shared" si="10"/>
        <v>93.7831424414271</v>
      </c>
      <c r="I105" s="52" t="s">
        <v>647</v>
      </c>
      <c r="J105" s="53" t="s">
        <v>648</v>
      </c>
      <c r="K105" s="54">
        <v>200</v>
      </c>
      <c r="L105" s="54">
        <v>200</v>
      </c>
      <c r="M105" s="54">
        <v>0</v>
      </c>
      <c r="N105" s="33"/>
      <c r="O105" s="33">
        <v>1</v>
      </c>
    </row>
    <row r="106" s="5" customFormat="1" ht="32.1" hidden="1" customHeight="1" spans="1:15">
      <c r="A106" s="27">
        <v>6</v>
      </c>
      <c r="B106" s="28" t="s">
        <v>586</v>
      </c>
      <c r="C106" s="29" t="s">
        <v>587</v>
      </c>
      <c r="D106" s="30" t="s">
        <v>27</v>
      </c>
      <c r="E106" s="31">
        <v>42.9385725</v>
      </c>
      <c r="F106" s="31">
        <v>4.240325</v>
      </c>
      <c r="G106" s="31">
        <v>102.5225836</v>
      </c>
      <c r="H106" s="32">
        <f t="shared" si="10"/>
        <v>23.1780013560281</v>
      </c>
      <c r="I106" s="49" t="s">
        <v>647</v>
      </c>
      <c r="J106" s="50" t="s">
        <v>648</v>
      </c>
      <c r="K106" s="51">
        <v>0</v>
      </c>
      <c r="L106" s="51">
        <v>0</v>
      </c>
      <c r="M106" s="51">
        <v>0</v>
      </c>
      <c r="N106" s="27">
        <v>1</v>
      </c>
      <c r="O106" s="27"/>
    </row>
    <row r="107" s="5" customFormat="1" ht="32.1" hidden="1" customHeight="1" spans="1:15">
      <c r="A107" s="33">
        <v>7</v>
      </c>
      <c r="B107" s="34" t="s">
        <v>582</v>
      </c>
      <c r="C107" s="35" t="s">
        <v>583</v>
      </c>
      <c r="D107" s="36" t="s">
        <v>29</v>
      </c>
      <c r="E107" s="37">
        <v>166.0524789</v>
      </c>
      <c r="F107" s="37">
        <v>307.649828</v>
      </c>
      <c r="G107" s="37">
        <v>932.4328552</v>
      </c>
      <c r="H107" s="38">
        <f t="shared" si="10"/>
        <v>2.03082521209796</v>
      </c>
      <c r="I107" s="52" t="s">
        <v>647</v>
      </c>
      <c r="J107" s="53" t="s">
        <v>648</v>
      </c>
      <c r="K107" s="54">
        <v>200</v>
      </c>
      <c r="L107" s="54">
        <v>200</v>
      </c>
      <c r="M107" s="54">
        <v>0</v>
      </c>
      <c r="N107" s="33"/>
      <c r="O107" s="33">
        <v>1</v>
      </c>
    </row>
    <row r="108" s="5" customFormat="1" ht="32.1" hidden="1" customHeight="1" spans="1:15">
      <c r="A108" s="20">
        <v>8</v>
      </c>
      <c r="B108" s="21" t="s">
        <v>577</v>
      </c>
      <c r="C108" s="22" t="s">
        <v>578</v>
      </c>
      <c r="D108" s="23" t="s">
        <v>32</v>
      </c>
      <c r="E108" s="24">
        <v>5.6837692</v>
      </c>
      <c r="F108" s="24">
        <v>438.7290601</v>
      </c>
      <c r="G108" s="24">
        <v>1606.2926654</v>
      </c>
      <c r="H108" s="25">
        <f t="shared" si="10"/>
        <v>2.66124064139694</v>
      </c>
      <c r="I108" s="46" t="s">
        <v>647</v>
      </c>
      <c r="J108" s="47" t="s">
        <v>648</v>
      </c>
      <c r="K108" s="48">
        <v>200</v>
      </c>
      <c r="L108" s="48">
        <v>200</v>
      </c>
      <c r="M108" s="48">
        <v>0</v>
      </c>
      <c r="N108" s="20"/>
      <c r="O108" s="20"/>
    </row>
    <row r="109" s="5" customFormat="1" ht="32.1" customHeight="1" spans="1:15">
      <c r="A109" s="20">
        <v>9</v>
      </c>
      <c r="B109" s="21" t="s">
        <v>569</v>
      </c>
      <c r="C109" s="22" t="s">
        <v>570</v>
      </c>
      <c r="D109" s="23" t="s">
        <v>118</v>
      </c>
      <c r="E109" s="24">
        <v>0.002712</v>
      </c>
      <c r="F109" s="24">
        <v>4241.639358</v>
      </c>
      <c r="G109" s="24">
        <v>22516.2296472</v>
      </c>
      <c r="H109" s="25">
        <f t="shared" si="10"/>
        <v>4.30837908336855</v>
      </c>
      <c r="I109" s="46" t="s">
        <v>647</v>
      </c>
      <c r="J109" s="47" t="s">
        <v>650</v>
      </c>
      <c r="K109" s="48">
        <v>1200</v>
      </c>
      <c r="L109" s="48">
        <v>200</v>
      </c>
      <c r="M109" s="48">
        <v>1000</v>
      </c>
      <c r="N109" s="20"/>
      <c r="O109" s="20"/>
    </row>
    <row r="110" s="5" customFormat="1" ht="32.1" customHeight="1" spans="1:15">
      <c r="A110" s="20">
        <v>10</v>
      </c>
      <c r="B110" s="21" t="s">
        <v>571</v>
      </c>
      <c r="C110" s="22" t="s">
        <v>572</v>
      </c>
      <c r="D110" s="23" t="s">
        <v>43</v>
      </c>
      <c r="E110" s="24">
        <v>2475.246475</v>
      </c>
      <c r="F110" s="24">
        <v>2889.1402919</v>
      </c>
      <c r="G110" s="24">
        <v>13910.2945014</v>
      </c>
      <c r="H110" s="25">
        <f t="shared" si="10"/>
        <v>3.81468294924927</v>
      </c>
      <c r="I110" s="46" t="s">
        <v>647</v>
      </c>
      <c r="J110" s="47" t="s">
        <v>650</v>
      </c>
      <c r="K110" s="48">
        <v>1200</v>
      </c>
      <c r="L110" s="48">
        <v>200</v>
      </c>
      <c r="M110" s="48">
        <v>1000</v>
      </c>
      <c r="N110" s="20"/>
      <c r="O110" s="20"/>
    </row>
    <row r="111" s="4" customFormat="1" ht="32.1" customHeight="1" spans="1:15">
      <c r="A111" s="18"/>
      <c r="B111" s="18" t="s">
        <v>661</v>
      </c>
      <c r="C111" s="18"/>
      <c r="D111" s="18"/>
      <c r="E111" s="19">
        <f>SUM(E112:E119)</f>
        <v>64084.586088</v>
      </c>
      <c r="F111" s="19">
        <f>SUM(F112:F119)</f>
        <v>59332.5384498</v>
      </c>
      <c r="G111" s="19">
        <f>SUM(G112:G119)</f>
        <v>149244.0556034</v>
      </c>
      <c r="H111" s="19"/>
      <c r="I111" s="19"/>
      <c r="J111" s="44"/>
      <c r="K111" s="45">
        <f>SUM(K112:K119)</f>
        <v>4100</v>
      </c>
      <c r="L111" s="45">
        <f>SUM(L112:L119)</f>
        <v>1600</v>
      </c>
      <c r="M111" s="45">
        <f>SUM(M112:M119)</f>
        <v>2500</v>
      </c>
      <c r="N111" s="45">
        <f>SUM(N112:N119)</f>
        <v>0</v>
      </c>
      <c r="O111" s="45">
        <f>SUM(O112:O119)</f>
        <v>0</v>
      </c>
    </row>
    <row r="112" s="5" customFormat="1" ht="32.1" hidden="1" customHeight="1" spans="1:15">
      <c r="A112" s="20">
        <v>1</v>
      </c>
      <c r="B112" s="21" t="s">
        <v>592</v>
      </c>
      <c r="C112" s="22" t="s">
        <v>593</v>
      </c>
      <c r="D112" s="23" t="s">
        <v>10</v>
      </c>
      <c r="E112" s="24">
        <v>21887.96363</v>
      </c>
      <c r="F112" s="24">
        <v>27049.5603659</v>
      </c>
      <c r="G112" s="24">
        <v>32474.3266749</v>
      </c>
      <c r="H112" s="25">
        <f t="shared" ref="H112:H119" si="11">IF(F112&gt;0,((G112-F112)/F112),((G112-F112)/(-F112)))</f>
        <v>0.2005491488815</v>
      </c>
      <c r="I112" s="46" t="s">
        <v>647</v>
      </c>
      <c r="J112" s="47" t="s">
        <v>648</v>
      </c>
      <c r="K112" s="48">
        <v>200</v>
      </c>
      <c r="L112" s="48">
        <v>200</v>
      </c>
      <c r="M112" s="48">
        <v>0</v>
      </c>
      <c r="N112" s="20"/>
      <c r="O112" s="20"/>
    </row>
    <row r="113" s="5" customFormat="1" ht="32.1" hidden="1" customHeight="1" spans="1:15">
      <c r="A113" s="20">
        <v>2</v>
      </c>
      <c r="B113" s="21" t="s">
        <v>600</v>
      </c>
      <c r="C113" s="22" t="s">
        <v>601</v>
      </c>
      <c r="D113" s="23" t="s">
        <v>10</v>
      </c>
      <c r="E113" s="24">
        <v>2687.4445804</v>
      </c>
      <c r="F113" s="24">
        <v>584.4103812</v>
      </c>
      <c r="G113" s="24">
        <v>3916.6861021</v>
      </c>
      <c r="H113" s="25">
        <f t="shared" si="11"/>
        <v>5.70194477732868</v>
      </c>
      <c r="I113" s="46" t="s">
        <v>647</v>
      </c>
      <c r="J113" s="47" t="s">
        <v>648</v>
      </c>
      <c r="K113" s="48">
        <v>200</v>
      </c>
      <c r="L113" s="48">
        <v>200</v>
      </c>
      <c r="M113" s="48">
        <v>0</v>
      </c>
      <c r="N113" s="20"/>
      <c r="O113" s="20"/>
    </row>
    <row r="114" s="5" customFormat="1" ht="32.1" hidden="1" customHeight="1" spans="1:15">
      <c r="A114" s="20">
        <v>3</v>
      </c>
      <c r="B114" s="21" t="s">
        <v>606</v>
      </c>
      <c r="C114" s="22" t="s">
        <v>607</v>
      </c>
      <c r="D114" s="23" t="s">
        <v>10</v>
      </c>
      <c r="E114" s="24">
        <v>1528.0620988</v>
      </c>
      <c r="F114" s="24">
        <v>2375.3147488</v>
      </c>
      <c r="G114" s="24">
        <v>6244.061243</v>
      </c>
      <c r="H114" s="25">
        <f t="shared" si="11"/>
        <v>1.62873004352559</v>
      </c>
      <c r="I114" s="46" t="s">
        <v>647</v>
      </c>
      <c r="J114" s="47" t="s">
        <v>648</v>
      </c>
      <c r="K114" s="48">
        <v>200</v>
      </c>
      <c r="L114" s="48">
        <v>200</v>
      </c>
      <c r="M114" s="48">
        <v>0</v>
      </c>
      <c r="N114" s="20"/>
      <c r="O114" s="20"/>
    </row>
    <row r="115" s="5" customFormat="1" ht="32.1" customHeight="1" spans="1:15">
      <c r="A115" s="20">
        <v>4</v>
      </c>
      <c r="B115" s="21" t="s">
        <v>588</v>
      </c>
      <c r="C115" s="22" t="s">
        <v>589</v>
      </c>
      <c r="D115" s="23" t="s">
        <v>19</v>
      </c>
      <c r="E115" s="24">
        <v>15199.3082458</v>
      </c>
      <c r="F115" s="24">
        <v>8385.7581641</v>
      </c>
      <c r="G115" s="24">
        <v>35086.0928944</v>
      </c>
      <c r="H115" s="25">
        <f t="shared" si="11"/>
        <v>3.18400962772883</v>
      </c>
      <c r="I115" s="46" t="s">
        <v>647</v>
      </c>
      <c r="J115" s="47" t="s">
        <v>650</v>
      </c>
      <c r="K115" s="48">
        <v>1200</v>
      </c>
      <c r="L115" s="48">
        <v>200</v>
      </c>
      <c r="M115" s="48">
        <v>1000</v>
      </c>
      <c r="N115" s="20"/>
      <c r="O115" s="20"/>
    </row>
    <row r="116" s="5" customFormat="1" ht="32.1" hidden="1" customHeight="1" spans="1:15">
      <c r="A116" s="20">
        <v>5</v>
      </c>
      <c r="B116" s="21" t="s">
        <v>590</v>
      </c>
      <c r="C116" s="22" t="s">
        <v>591</v>
      </c>
      <c r="D116" s="23" t="s">
        <v>17</v>
      </c>
      <c r="E116" s="24">
        <v>1255.0487208</v>
      </c>
      <c r="F116" s="24">
        <v>1851.7792329</v>
      </c>
      <c r="G116" s="24">
        <v>5533.1177034</v>
      </c>
      <c r="H116" s="25">
        <f t="shared" si="11"/>
        <v>1.9880007319959</v>
      </c>
      <c r="I116" s="46" t="s">
        <v>647</v>
      </c>
      <c r="J116" s="47" t="s">
        <v>648</v>
      </c>
      <c r="K116" s="48">
        <v>200</v>
      </c>
      <c r="L116" s="48">
        <v>200</v>
      </c>
      <c r="M116" s="48">
        <v>0</v>
      </c>
      <c r="N116" s="20"/>
      <c r="O116" s="20"/>
    </row>
    <row r="117" s="6" customFormat="1" ht="32.1" hidden="1" customHeight="1" spans="1:16382">
      <c r="A117" s="20">
        <v>6</v>
      </c>
      <c r="B117" s="21" t="s">
        <v>598</v>
      </c>
      <c r="C117" s="22" t="s">
        <v>599</v>
      </c>
      <c r="D117" s="23" t="s">
        <v>12</v>
      </c>
      <c r="E117" s="24">
        <v>4835.4016441</v>
      </c>
      <c r="F117" s="24">
        <v>5666.0752197</v>
      </c>
      <c r="G117" s="24">
        <v>16291.9499054</v>
      </c>
      <c r="H117" s="25">
        <f t="shared" si="11"/>
        <v>1.87535009220414</v>
      </c>
      <c r="I117" s="46" t="s">
        <v>647</v>
      </c>
      <c r="J117" s="47" t="s">
        <v>648</v>
      </c>
      <c r="K117" s="48">
        <v>200</v>
      </c>
      <c r="L117" s="48">
        <v>200</v>
      </c>
      <c r="M117" s="48">
        <v>0</v>
      </c>
      <c r="N117" s="20"/>
      <c r="O117" s="20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5"/>
      <c r="AMF117" s="5"/>
      <c r="AMG117" s="5"/>
      <c r="AMH117" s="5"/>
      <c r="AMI117" s="5"/>
      <c r="AMJ117" s="5"/>
      <c r="AMK117" s="5"/>
      <c r="AML117" s="5"/>
      <c r="AMM117" s="5"/>
      <c r="AMN117" s="5"/>
      <c r="AMO117" s="5"/>
      <c r="AMP117" s="5"/>
      <c r="AMQ117" s="5"/>
      <c r="AMR117" s="5"/>
      <c r="AMS117" s="5"/>
      <c r="AMT117" s="5"/>
      <c r="AMU117" s="5"/>
      <c r="AMV117" s="5"/>
      <c r="AMW117" s="5"/>
      <c r="AMX117" s="5"/>
      <c r="AMY117" s="5"/>
      <c r="AMZ117" s="5"/>
      <c r="ANA117" s="5"/>
      <c r="ANB117" s="5"/>
      <c r="ANC117" s="5"/>
      <c r="AND117" s="5"/>
      <c r="ANE117" s="5"/>
      <c r="ANF117" s="5"/>
      <c r="ANG117" s="5"/>
      <c r="ANH117" s="5"/>
      <c r="ANI117" s="5"/>
      <c r="ANJ117" s="5"/>
      <c r="ANK117" s="5"/>
      <c r="ANL117" s="5"/>
      <c r="ANM117" s="5"/>
      <c r="ANN117" s="5"/>
      <c r="ANO117" s="5"/>
      <c r="ANP117" s="5"/>
      <c r="ANQ117" s="5"/>
      <c r="ANR117" s="5"/>
      <c r="ANS117" s="5"/>
      <c r="ANT117" s="5"/>
      <c r="ANU117" s="5"/>
      <c r="ANV117" s="5"/>
      <c r="ANW117" s="5"/>
      <c r="ANX117" s="5"/>
      <c r="ANY117" s="5"/>
      <c r="ANZ117" s="5"/>
      <c r="AOA117" s="5"/>
      <c r="AOB117" s="5"/>
      <c r="AOC117" s="5"/>
      <c r="AOD117" s="5"/>
      <c r="AOE117" s="5"/>
      <c r="AOF117" s="5"/>
      <c r="AOG117" s="5"/>
      <c r="AOH117" s="5"/>
      <c r="AOI117" s="5"/>
      <c r="AOJ117" s="5"/>
      <c r="AOK117" s="5"/>
      <c r="AOL117" s="5"/>
      <c r="AOM117" s="5"/>
      <c r="AON117" s="5"/>
      <c r="AOO117" s="5"/>
      <c r="AOP117" s="5"/>
      <c r="AOQ117" s="5"/>
      <c r="AOR117" s="5"/>
      <c r="AOS117" s="5"/>
      <c r="AOT117" s="5"/>
      <c r="AOU117" s="5"/>
      <c r="AOV117" s="5"/>
      <c r="AOW117" s="5"/>
      <c r="AOX117" s="5"/>
      <c r="AOY117" s="5"/>
      <c r="AOZ117" s="5"/>
      <c r="APA117" s="5"/>
      <c r="APB117" s="5"/>
      <c r="APC117" s="5"/>
      <c r="APD117" s="5"/>
      <c r="APE117" s="5"/>
      <c r="APF117" s="5"/>
      <c r="APG117" s="5"/>
      <c r="APH117" s="5"/>
      <c r="API117" s="5"/>
      <c r="APJ117" s="5"/>
      <c r="APK117" s="5"/>
      <c r="APL117" s="5"/>
      <c r="APM117" s="5"/>
      <c r="APN117" s="5"/>
      <c r="APO117" s="5"/>
      <c r="APP117" s="5"/>
      <c r="APQ117" s="5"/>
      <c r="APR117" s="5"/>
      <c r="APS117" s="5"/>
      <c r="APT117" s="5"/>
      <c r="APU117" s="5"/>
      <c r="APV117" s="5"/>
      <c r="APW117" s="5"/>
      <c r="APX117" s="5"/>
      <c r="APY117" s="5"/>
      <c r="APZ117" s="5"/>
      <c r="AQA117" s="5"/>
      <c r="AQB117" s="5"/>
      <c r="AQC117" s="5"/>
      <c r="AQD117" s="5"/>
      <c r="AQE117" s="5"/>
      <c r="AQF117" s="5"/>
      <c r="AQG117" s="5"/>
      <c r="AQH117" s="5"/>
      <c r="AQI117" s="5"/>
      <c r="AQJ117" s="5"/>
      <c r="AQK117" s="5"/>
      <c r="AQL117" s="5"/>
      <c r="AQM117" s="5"/>
      <c r="AQN117" s="5"/>
      <c r="AQO117" s="5"/>
      <c r="AQP117" s="5"/>
      <c r="AQQ117" s="5"/>
      <c r="AQR117" s="5"/>
      <c r="AQS117" s="5"/>
      <c r="AQT117" s="5"/>
      <c r="AQU117" s="5"/>
      <c r="AQV117" s="5"/>
      <c r="AQW117" s="5"/>
      <c r="AQX117" s="5"/>
      <c r="AQY117" s="5"/>
      <c r="AQZ117" s="5"/>
      <c r="ARA117" s="5"/>
      <c r="ARB117" s="5"/>
      <c r="ARC117" s="5"/>
      <c r="ARD117" s="5"/>
      <c r="ARE117" s="5"/>
      <c r="ARF117" s="5"/>
      <c r="ARG117" s="5"/>
      <c r="ARH117" s="5"/>
      <c r="ARI117" s="5"/>
      <c r="ARJ117" s="5"/>
      <c r="ARK117" s="5"/>
      <c r="ARL117" s="5"/>
      <c r="ARM117" s="5"/>
      <c r="ARN117" s="5"/>
      <c r="ARO117" s="5"/>
      <c r="ARP117" s="5"/>
      <c r="ARQ117" s="5"/>
      <c r="ARR117" s="5"/>
      <c r="ARS117" s="5"/>
      <c r="ART117" s="5"/>
      <c r="ARU117" s="5"/>
      <c r="ARV117" s="5"/>
      <c r="ARW117" s="5"/>
      <c r="ARX117" s="5"/>
      <c r="ARY117" s="5"/>
      <c r="ARZ117" s="5"/>
      <c r="ASA117" s="5"/>
      <c r="ASB117" s="5"/>
      <c r="ASC117" s="5"/>
      <c r="ASD117" s="5"/>
      <c r="ASE117" s="5"/>
      <c r="ASF117" s="5"/>
      <c r="ASG117" s="5"/>
      <c r="ASH117" s="5"/>
      <c r="ASI117" s="5"/>
      <c r="ASJ117" s="5"/>
      <c r="ASK117" s="5"/>
      <c r="ASL117" s="5"/>
      <c r="ASM117" s="5"/>
      <c r="ASN117" s="5"/>
      <c r="ASO117" s="5"/>
      <c r="ASP117" s="5"/>
      <c r="ASQ117" s="5"/>
      <c r="ASR117" s="5"/>
      <c r="ASS117" s="5"/>
      <c r="AST117" s="5"/>
      <c r="ASU117" s="5"/>
      <c r="ASV117" s="5"/>
      <c r="ASW117" s="5"/>
      <c r="ASX117" s="5"/>
      <c r="ASY117" s="5"/>
      <c r="ASZ117" s="5"/>
      <c r="ATA117" s="5"/>
      <c r="ATB117" s="5"/>
      <c r="ATC117" s="5"/>
      <c r="ATD117" s="5"/>
      <c r="ATE117" s="5"/>
      <c r="ATF117" s="5"/>
      <c r="ATG117" s="5"/>
      <c r="ATH117" s="5"/>
      <c r="ATI117" s="5"/>
      <c r="ATJ117" s="5"/>
      <c r="ATK117" s="5"/>
      <c r="ATL117" s="5"/>
      <c r="ATM117" s="5"/>
      <c r="ATN117" s="5"/>
      <c r="ATO117" s="5"/>
      <c r="ATP117" s="5"/>
      <c r="ATQ117" s="5"/>
      <c r="ATR117" s="5"/>
      <c r="ATS117" s="5"/>
      <c r="ATT117" s="5"/>
      <c r="ATU117" s="5"/>
      <c r="ATV117" s="5"/>
      <c r="ATW117" s="5"/>
      <c r="ATX117" s="5"/>
      <c r="ATY117" s="5"/>
      <c r="ATZ117" s="5"/>
      <c r="AUA117" s="5"/>
      <c r="AUB117" s="5"/>
      <c r="AUC117" s="5"/>
      <c r="AUD117" s="5"/>
      <c r="AUE117" s="5"/>
      <c r="AUF117" s="5"/>
      <c r="AUG117" s="5"/>
      <c r="AUH117" s="5"/>
      <c r="AUI117" s="5"/>
      <c r="AUJ117" s="5"/>
      <c r="AUK117" s="5"/>
      <c r="AUL117" s="5"/>
      <c r="AUM117" s="5"/>
      <c r="AUN117" s="5"/>
      <c r="AUO117" s="5"/>
      <c r="AUP117" s="5"/>
      <c r="AUQ117" s="5"/>
      <c r="AUR117" s="5"/>
      <c r="AUS117" s="5"/>
      <c r="AUT117" s="5"/>
      <c r="AUU117" s="5"/>
      <c r="AUV117" s="5"/>
      <c r="AUW117" s="5"/>
      <c r="AUX117" s="5"/>
      <c r="AUY117" s="5"/>
      <c r="AUZ117" s="5"/>
      <c r="AVA117" s="5"/>
      <c r="AVB117" s="5"/>
      <c r="AVC117" s="5"/>
      <c r="AVD117" s="5"/>
      <c r="AVE117" s="5"/>
      <c r="AVF117" s="5"/>
      <c r="AVG117" s="5"/>
      <c r="AVH117" s="5"/>
      <c r="AVI117" s="5"/>
      <c r="AVJ117" s="5"/>
      <c r="AVK117" s="5"/>
      <c r="AVL117" s="5"/>
      <c r="AVM117" s="5"/>
      <c r="AVN117" s="5"/>
      <c r="AVO117" s="5"/>
      <c r="AVP117" s="5"/>
      <c r="AVQ117" s="5"/>
      <c r="AVR117" s="5"/>
      <c r="AVS117" s="5"/>
      <c r="AVT117" s="5"/>
      <c r="AVU117" s="5"/>
      <c r="AVV117" s="5"/>
      <c r="AVW117" s="5"/>
      <c r="AVX117" s="5"/>
      <c r="AVY117" s="5"/>
      <c r="AVZ117" s="5"/>
      <c r="AWA117" s="5"/>
      <c r="AWB117" s="5"/>
      <c r="AWC117" s="5"/>
      <c r="AWD117" s="5"/>
      <c r="AWE117" s="5"/>
      <c r="AWF117" s="5"/>
      <c r="AWG117" s="5"/>
      <c r="AWH117" s="5"/>
      <c r="AWI117" s="5"/>
      <c r="AWJ117" s="5"/>
      <c r="AWK117" s="5"/>
      <c r="AWL117" s="5"/>
      <c r="AWM117" s="5"/>
      <c r="AWN117" s="5"/>
      <c r="AWO117" s="5"/>
      <c r="AWP117" s="5"/>
      <c r="AWQ117" s="5"/>
      <c r="AWR117" s="5"/>
      <c r="AWS117" s="5"/>
      <c r="AWT117" s="5"/>
      <c r="AWU117" s="5"/>
      <c r="AWV117" s="5"/>
      <c r="AWW117" s="5"/>
      <c r="AWX117" s="5"/>
      <c r="AWY117" s="5"/>
      <c r="AWZ117" s="5"/>
      <c r="AXA117" s="5"/>
      <c r="AXB117" s="5"/>
      <c r="AXC117" s="5"/>
      <c r="AXD117" s="5"/>
      <c r="AXE117" s="5"/>
      <c r="AXF117" s="5"/>
      <c r="AXG117" s="5"/>
      <c r="AXH117" s="5"/>
      <c r="AXI117" s="5"/>
      <c r="AXJ117" s="5"/>
      <c r="AXK117" s="5"/>
      <c r="AXL117" s="5"/>
      <c r="AXM117" s="5"/>
      <c r="AXN117" s="5"/>
      <c r="AXO117" s="5"/>
      <c r="AXP117" s="5"/>
      <c r="AXQ117" s="5"/>
      <c r="AXR117" s="5"/>
      <c r="AXS117" s="5"/>
      <c r="AXT117" s="5"/>
      <c r="AXU117" s="5"/>
      <c r="AXV117" s="5"/>
      <c r="AXW117" s="5"/>
      <c r="AXX117" s="5"/>
      <c r="AXY117" s="5"/>
      <c r="AXZ117" s="5"/>
      <c r="AYA117" s="5"/>
      <c r="AYB117" s="5"/>
      <c r="AYC117" s="5"/>
      <c r="AYD117" s="5"/>
      <c r="AYE117" s="5"/>
      <c r="AYF117" s="5"/>
      <c r="AYG117" s="5"/>
      <c r="AYH117" s="5"/>
      <c r="AYI117" s="5"/>
      <c r="AYJ117" s="5"/>
      <c r="AYK117" s="5"/>
      <c r="AYL117" s="5"/>
      <c r="AYM117" s="5"/>
      <c r="AYN117" s="5"/>
      <c r="AYO117" s="5"/>
      <c r="AYP117" s="5"/>
      <c r="AYQ117" s="5"/>
      <c r="AYR117" s="5"/>
      <c r="AYS117" s="5"/>
      <c r="AYT117" s="5"/>
      <c r="AYU117" s="5"/>
      <c r="AYV117" s="5"/>
      <c r="AYW117" s="5"/>
      <c r="AYX117" s="5"/>
      <c r="AYY117" s="5"/>
      <c r="AYZ117" s="5"/>
      <c r="AZA117" s="5"/>
      <c r="AZB117" s="5"/>
      <c r="AZC117" s="5"/>
      <c r="AZD117" s="5"/>
      <c r="AZE117" s="5"/>
      <c r="AZF117" s="5"/>
      <c r="AZG117" s="5"/>
      <c r="AZH117" s="5"/>
      <c r="AZI117" s="5"/>
      <c r="AZJ117" s="5"/>
      <c r="AZK117" s="5"/>
      <c r="AZL117" s="5"/>
      <c r="AZM117" s="5"/>
      <c r="AZN117" s="5"/>
      <c r="AZO117" s="5"/>
      <c r="AZP117" s="5"/>
      <c r="AZQ117" s="5"/>
      <c r="AZR117" s="5"/>
      <c r="AZS117" s="5"/>
      <c r="AZT117" s="5"/>
      <c r="AZU117" s="5"/>
      <c r="AZV117" s="5"/>
      <c r="AZW117" s="5"/>
      <c r="AZX117" s="5"/>
      <c r="AZY117" s="5"/>
      <c r="AZZ117" s="5"/>
      <c r="BAA117" s="5"/>
      <c r="BAB117" s="5"/>
      <c r="BAC117" s="5"/>
      <c r="BAD117" s="5"/>
      <c r="BAE117" s="5"/>
      <c r="BAF117" s="5"/>
      <c r="BAG117" s="5"/>
      <c r="BAH117" s="5"/>
      <c r="BAI117" s="5"/>
      <c r="BAJ117" s="5"/>
      <c r="BAK117" s="5"/>
      <c r="BAL117" s="5"/>
      <c r="BAM117" s="5"/>
      <c r="BAN117" s="5"/>
      <c r="BAO117" s="5"/>
      <c r="BAP117" s="5"/>
      <c r="BAQ117" s="5"/>
      <c r="BAR117" s="5"/>
      <c r="BAS117" s="5"/>
      <c r="BAT117" s="5"/>
      <c r="BAU117" s="5"/>
      <c r="BAV117" s="5"/>
      <c r="BAW117" s="5"/>
      <c r="BAX117" s="5"/>
      <c r="BAY117" s="5"/>
      <c r="BAZ117" s="5"/>
      <c r="BBA117" s="5"/>
      <c r="BBB117" s="5"/>
      <c r="BBC117" s="5"/>
      <c r="BBD117" s="5"/>
      <c r="BBE117" s="5"/>
      <c r="BBF117" s="5"/>
      <c r="BBG117" s="5"/>
      <c r="BBH117" s="5"/>
      <c r="BBI117" s="5"/>
      <c r="BBJ117" s="5"/>
      <c r="BBK117" s="5"/>
      <c r="BBL117" s="5"/>
      <c r="BBM117" s="5"/>
      <c r="BBN117" s="5"/>
      <c r="BBO117" s="5"/>
      <c r="BBP117" s="5"/>
      <c r="BBQ117" s="5"/>
      <c r="BBR117" s="5"/>
      <c r="BBS117" s="5"/>
      <c r="BBT117" s="5"/>
      <c r="BBU117" s="5"/>
      <c r="BBV117" s="5"/>
      <c r="BBW117" s="5"/>
      <c r="BBX117" s="5"/>
      <c r="BBY117" s="5"/>
      <c r="BBZ117" s="5"/>
      <c r="BCA117" s="5"/>
      <c r="BCB117" s="5"/>
      <c r="BCC117" s="5"/>
      <c r="BCD117" s="5"/>
      <c r="BCE117" s="5"/>
      <c r="BCF117" s="5"/>
      <c r="BCG117" s="5"/>
      <c r="BCH117" s="5"/>
      <c r="BCI117" s="5"/>
      <c r="BCJ117" s="5"/>
      <c r="BCK117" s="5"/>
      <c r="BCL117" s="5"/>
      <c r="BCM117" s="5"/>
      <c r="BCN117" s="5"/>
      <c r="BCO117" s="5"/>
      <c r="BCP117" s="5"/>
      <c r="BCQ117" s="5"/>
      <c r="BCR117" s="5"/>
      <c r="BCS117" s="5"/>
      <c r="BCT117" s="5"/>
      <c r="BCU117" s="5"/>
      <c r="BCV117" s="5"/>
      <c r="BCW117" s="5"/>
      <c r="BCX117" s="5"/>
      <c r="BCY117" s="5"/>
      <c r="BCZ117" s="5"/>
      <c r="BDA117" s="5"/>
      <c r="BDB117" s="5"/>
      <c r="BDC117" s="5"/>
      <c r="BDD117" s="5"/>
      <c r="BDE117" s="5"/>
      <c r="BDF117" s="5"/>
      <c r="BDG117" s="5"/>
      <c r="BDH117" s="5"/>
      <c r="BDI117" s="5"/>
      <c r="BDJ117" s="5"/>
      <c r="BDK117" s="5"/>
      <c r="BDL117" s="5"/>
      <c r="BDM117" s="5"/>
      <c r="BDN117" s="5"/>
      <c r="BDO117" s="5"/>
      <c r="BDP117" s="5"/>
      <c r="BDQ117" s="5"/>
      <c r="BDR117" s="5"/>
      <c r="BDS117" s="5"/>
      <c r="BDT117" s="5"/>
      <c r="BDU117" s="5"/>
      <c r="BDV117" s="5"/>
      <c r="BDW117" s="5"/>
      <c r="BDX117" s="5"/>
      <c r="BDY117" s="5"/>
      <c r="BDZ117" s="5"/>
      <c r="BEA117" s="5"/>
      <c r="BEB117" s="5"/>
      <c r="BEC117" s="5"/>
      <c r="BED117" s="5"/>
      <c r="BEE117" s="5"/>
      <c r="BEF117" s="5"/>
      <c r="BEG117" s="5"/>
      <c r="BEH117" s="5"/>
      <c r="BEI117" s="5"/>
      <c r="BEJ117" s="5"/>
      <c r="BEK117" s="5"/>
      <c r="BEL117" s="5"/>
      <c r="BEM117" s="5"/>
      <c r="BEN117" s="5"/>
      <c r="BEO117" s="5"/>
      <c r="BEP117" s="5"/>
      <c r="BEQ117" s="5"/>
      <c r="BER117" s="5"/>
      <c r="BES117" s="5"/>
      <c r="BET117" s="5"/>
      <c r="BEU117" s="5"/>
      <c r="BEV117" s="5"/>
      <c r="BEW117" s="5"/>
      <c r="BEX117" s="5"/>
      <c r="BEY117" s="5"/>
      <c r="BEZ117" s="5"/>
      <c r="BFA117" s="5"/>
      <c r="BFB117" s="5"/>
      <c r="BFC117" s="5"/>
      <c r="BFD117" s="5"/>
      <c r="BFE117" s="5"/>
      <c r="BFF117" s="5"/>
      <c r="BFG117" s="5"/>
      <c r="BFH117" s="5"/>
      <c r="BFI117" s="5"/>
      <c r="BFJ117" s="5"/>
      <c r="BFK117" s="5"/>
      <c r="BFL117" s="5"/>
      <c r="BFM117" s="5"/>
      <c r="BFN117" s="5"/>
      <c r="BFO117" s="5"/>
      <c r="BFP117" s="5"/>
      <c r="BFQ117" s="5"/>
      <c r="BFR117" s="5"/>
      <c r="BFS117" s="5"/>
      <c r="BFT117" s="5"/>
      <c r="BFU117" s="5"/>
      <c r="BFV117" s="5"/>
      <c r="BFW117" s="5"/>
      <c r="BFX117" s="5"/>
      <c r="BFY117" s="5"/>
      <c r="BFZ117" s="5"/>
      <c r="BGA117" s="5"/>
      <c r="BGB117" s="5"/>
      <c r="BGC117" s="5"/>
      <c r="BGD117" s="5"/>
      <c r="BGE117" s="5"/>
      <c r="BGF117" s="5"/>
      <c r="BGG117" s="5"/>
      <c r="BGH117" s="5"/>
      <c r="BGI117" s="5"/>
      <c r="BGJ117" s="5"/>
      <c r="BGK117" s="5"/>
      <c r="BGL117" s="5"/>
      <c r="BGM117" s="5"/>
      <c r="BGN117" s="5"/>
      <c r="BGO117" s="5"/>
      <c r="BGP117" s="5"/>
      <c r="BGQ117" s="5"/>
      <c r="BGR117" s="5"/>
      <c r="BGS117" s="5"/>
      <c r="BGT117" s="5"/>
      <c r="BGU117" s="5"/>
      <c r="BGV117" s="5"/>
      <c r="BGW117" s="5"/>
      <c r="BGX117" s="5"/>
      <c r="BGY117" s="5"/>
      <c r="BGZ117" s="5"/>
      <c r="BHA117" s="5"/>
      <c r="BHB117" s="5"/>
      <c r="BHC117" s="5"/>
      <c r="BHD117" s="5"/>
      <c r="BHE117" s="5"/>
      <c r="BHF117" s="5"/>
      <c r="BHG117" s="5"/>
      <c r="BHH117" s="5"/>
      <c r="BHI117" s="5"/>
      <c r="BHJ117" s="5"/>
      <c r="BHK117" s="5"/>
      <c r="BHL117" s="5"/>
      <c r="BHM117" s="5"/>
      <c r="BHN117" s="5"/>
      <c r="BHO117" s="5"/>
      <c r="BHP117" s="5"/>
      <c r="BHQ117" s="5"/>
      <c r="BHR117" s="5"/>
      <c r="BHS117" s="5"/>
      <c r="BHT117" s="5"/>
      <c r="BHU117" s="5"/>
      <c r="BHV117" s="5"/>
      <c r="BHW117" s="5"/>
      <c r="BHX117" s="5"/>
      <c r="BHY117" s="5"/>
      <c r="BHZ117" s="5"/>
      <c r="BIA117" s="5"/>
      <c r="BIB117" s="5"/>
      <c r="BIC117" s="5"/>
      <c r="BID117" s="5"/>
      <c r="BIE117" s="5"/>
      <c r="BIF117" s="5"/>
      <c r="BIG117" s="5"/>
      <c r="BIH117" s="5"/>
      <c r="BII117" s="5"/>
      <c r="BIJ117" s="5"/>
      <c r="BIK117" s="5"/>
      <c r="BIL117" s="5"/>
      <c r="BIM117" s="5"/>
      <c r="BIN117" s="5"/>
      <c r="BIO117" s="5"/>
      <c r="BIP117" s="5"/>
      <c r="BIQ117" s="5"/>
      <c r="BIR117" s="5"/>
      <c r="BIS117" s="5"/>
      <c r="BIT117" s="5"/>
      <c r="BIU117" s="5"/>
      <c r="BIV117" s="5"/>
      <c r="BIW117" s="5"/>
      <c r="BIX117" s="5"/>
      <c r="BIY117" s="5"/>
      <c r="BIZ117" s="5"/>
      <c r="BJA117" s="5"/>
      <c r="BJB117" s="5"/>
      <c r="BJC117" s="5"/>
      <c r="BJD117" s="5"/>
      <c r="BJE117" s="5"/>
      <c r="BJF117" s="5"/>
      <c r="BJG117" s="5"/>
      <c r="BJH117" s="5"/>
      <c r="BJI117" s="5"/>
      <c r="BJJ117" s="5"/>
      <c r="BJK117" s="5"/>
      <c r="BJL117" s="5"/>
      <c r="BJM117" s="5"/>
      <c r="BJN117" s="5"/>
      <c r="BJO117" s="5"/>
      <c r="BJP117" s="5"/>
      <c r="BJQ117" s="5"/>
      <c r="BJR117" s="5"/>
      <c r="BJS117" s="5"/>
      <c r="BJT117" s="5"/>
      <c r="BJU117" s="5"/>
      <c r="BJV117" s="5"/>
      <c r="BJW117" s="5"/>
      <c r="BJX117" s="5"/>
      <c r="BJY117" s="5"/>
      <c r="BJZ117" s="5"/>
      <c r="BKA117" s="5"/>
      <c r="BKB117" s="5"/>
      <c r="BKC117" s="5"/>
      <c r="BKD117" s="5"/>
      <c r="BKE117" s="5"/>
      <c r="BKF117" s="5"/>
      <c r="BKG117" s="5"/>
      <c r="BKH117" s="5"/>
      <c r="BKI117" s="5"/>
      <c r="BKJ117" s="5"/>
      <c r="BKK117" s="5"/>
      <c r="BKL117" s="5"/>
      <c r="BKM117" s="5"/>
      <c r="BKN117" s="5"/>
      <c r="BKO117" s="5"/>
      <c r="BKP117" s="5"/>
      <c r="BKQ117" s="5"/>
      <c r="BKR117" s="5"/>
      <c r="BKS117" s="5"/>
      <c r="BKT117" s="5"/>
      <c r="BKU117" s="5"/>
      <c r="BKV117" s="5"/>
      <c r="BKW117" s="5"/>
      <c r="BKX117" s="5"/>
      <c r="BKY117" s="5"/>
      <c r="BKZ117" s="5"/>
      <c r="BLA117" s="5"/>
      <c r="BLB117" s="5"/>
      <c r="BLC117" s="5"/>
      <c r="BLD117" s="5"/>
      <c r="BLE117" s="5"/>
      <c r="BLF117" s="5"/>
      <c r="BLG117" s="5"/>
      <c r="BLH117" s="5"/>
      <c r="BLI117" s="5"/>
      <c r="BLJ117" s="5"/>
      <c r="BLK117" s="5"/>
      <c r="BLL117" s="5"/>
      <c r="BLM117" s="5"/>
      <c r="BLN117" s="5"/>
      <c r="BLO117" s="5"/>
      <c r="BLP117" s="5"/>
      <c r="BLQ117" s="5"/>
      <c r="BLR117" s="5"/>
      <c r="BLS117" s="5"/>
      <c r="BLT117" s="5"/>
      <c r="BLU117" s="5"/>
      <c r="BLV117" s="5"/>
      <c r="BLW117" s="5"/>
      <c r="BLX117" s="5"/>
      <c r="BLY117" s="5"/>
      <c r="BLZ117" s="5"/>
      <c r="BMA117" s="5"/>
      <c r="BMB117" s="5"/>
      <c r="BMC117" s="5"/>
      <c r="BMD117" s="5"/>
      <c r="BME117" s="5"/>
      <c r="BMF117" s="5"/>
      <c r="BMG117" s="5"/>
      <c r="BMH117" s="5"/>
      <c r="BMI117" s="5"/>
      <c r="BMJ117" s="5"/>
      <c r="BMK117" s="5"/>
      <c r="BML117" s="5"/>
      <c r="BMM117" s="5"/>
      <c r="BMN117" s="5"/>
      <c r="BMO117" s="5"/>
      <c r="BMP117" s="5"/>
      <c r="BMQ117" s="5"/>
      <c r="BMR117" s="5"/>
      <c r="BMS117" s="5"/>
      <c r="BMT117" s="5"/>
      <c r="BMU117" s="5"/>
      <c r="BMV117" s="5"/>
      <c r="BMW117" s="5"/>
      <c r="BMX117" s="5"/>
      <c r="BMY117" s="5"/>
      <c r="BMZ117" s="5"/>
      <c r="BNA117" s="5"/>
      <c r="BNB117" s="5"/>
      <c r="BNC117" s="5"/>
      <c r="BND117" s="5"/>
      <c r="BNE117" s="5"/>
      <c r="BNF117" s="5"/>
      <c r="BNG117" s="5"/>
      <c r="BNH117" s="5"/>
      <c r="BNI117" s="5"/>
      <c r="BNJ117" s="5"/>
      <c r="BNK117" s="5"/>
      <c r="BNL117" s="5"/>
      <c r="BNM117" s="5"/>
      <c r="BNN117" s="5"/>
      <c r="BNO117" s="5"/>
      <c r="BNP117" s="5"/>
      <c r="BNQ117" s="5"/>
      <c r="BNR117" s="5"/>
      <c r="BNS117" s="5"/>
      <c r="BNT117" s="5"/>
      <c r="BNU117" s="5"/>
      <c r="BNV117" s="5"/>
      <c r="BNW117" s="5"/>
      <c r="BNX117" s="5"/>
      <c r="BNY117" s="5"/>
      <c r="BNZ117" s="5"/>
      <c r="BOA117" s="5"/>
      <c r="BOB117" s="5"/>
      <c r="BOC117" s="5"/>
      <c r="BOD117" s="5"/>
      <c r="BOE117" s="5"/>
      <c r="BOF117" s="5"/>
      <c r="BOG117" s="5"/>
      <c r="BOH117" s="5"/>
      <c r="BOI117" s="5"/>
      <c r="BOJ117" s="5"/>
      <c r="BOK117" s="5"/>
      <c r="BOL117" s="5"/>
      <c r="BOM117" s="5"/>
      <c r="BON117" s="5"/>
      <c r="BOO117" s="5"/>
      <c r="BOP117" s="5"/>
      <c r="BOQ117" s="5"/>
      <c r="BOR117" s="5"/>
      <c r="BOS117" s="5"/>
      <c r="BOT117" s="5"/>
      <c r="BOU117" s="5"/>
      <c r="BOV117" s="5"/>
      <c r="BOW117" s="5"/>
      <c r="BOX117" s="5"/>
      <c r="BOY117" s="5"/>
      <c r="BOZ117" s="5"/>
      <c r="BPA117" s="5"/>
      <c r="BPB117" s="5"/>
      <c r="BPC117" s="5"/>
      <c r="BPD117" s="5"/>
      <c r="BPE117" s="5"/>
      <c r="BPF117" s="5"/>
      <c r="BPG117" s="5"/>
      <c r="BPH117" s="5"/>
      <c r="BPI117" s="5"/>
      <c r="BPJ117" s="5"/>
      <c r="BPK117" s="5"/>
      <c r="BPL117" s="5"/>
      <c r="BPM117" s="5"/>
      <c r="BPN117" s="5"/>
      <c r="BPO117" s="5"/>
      <c r="BPP117" s="5"/>
      <c r="BPQ117" s="5"/>
      <c r="BPR117" s="5"/>
      <c r="BPS117" s="5"/>
      <c r="BPT117" s="5"/>
      <c r="BPU117" s="5"/>
      <c r="BPV117" s="5"/>
      <c r="BPW117" s="5"/>
      <c r="BPX117" s="5"/>
      <c r="BPY117" s="5"/>
      <c r="BPZ117" s="5"/>
      <c r="BQA117" s="5"/>
      <c r="BQB117" s="5"/>
      <c r="BQC117" s="5"/>
      <c r="BQD117" s="5"/>
      <c r="BQE117" s="5"/>
      <c r="BQF117" s="5"/>
      <c r="BQG117" s="5"/>
      <c r="BQH117" s="5"/>
      <c r="BQI117" s="5"/>
      <c r="BQJ117" s="5"/>
      <c r="BQK117" s="5"/>
      <c r="BQL117" s="5"/>
      <c r="BQM117" s="5"/>
      <c r="BQN117" s="5"/>
      <c r="BQO117" s="5"/>
      <c r="BQP117" s="5"/>
      <c r="BQQ117" s="5"/>
      <c r="BQR117" s="5"/>
      <c r="BQS117" s="5"/>
      <c r="BQT117" s="5"/>
      <c r="BQU117" s="5"/>
      <c r="BQV117" s="5"/>
      <c r="BQW117" s="5"/>
      <c r="BQX117" s="5"/>
      <c r="BQY117" s="5"/>
      <c r="BQZ117" s="5"/>
      <c r="BRA117" s="5"/>
      <c r="BRB117" s="5"/>
      <c r="BRC117" s="5"/>
      <c r="BRD117" s="5"/>
      <c r="BRE117" s="5"/>
      <c r="BRF117" s="5"/>
      <c r="BRG117" s="5"/>
      <c r="BRH117" s="5"/>
      <c r="BRI117" s="5"/>
      <c r="BRJ117" s="5"/>
      <c r="BRK117" s="5"/>
      <c r="BRL117" s="5"/>
      <c r="BRM117" s="5"/>
      <c r="BRN117" s="5"/>
      <c r="BRO117" s="5"/>
      <c r="BRP117" s="5"/>
      <c r="BRQ117" s="5"/>
      <c r="BRR117" s="5"/>
      <c r="BRS117" s="5"/>
      <c r="BRT117" s="5"/>
      <c r="BRU117" s="5"/>
      <c r="BRV117" s="5"/>
      <c r="BRW117" s="5"/>
      <c r="BRX117" s="5"/>
      <c r="BRY117" s="5"/>
      <c r="BRZ117" s="5"/>
      <c r="BSA117" s="5"/>
      <c r="BSB117" s="5"/>
      <c r="BSC117" s="5"/>
      <c r="BSD117" s="5"/>
      <c r="BSE117" s="5"/>
      <c r="BSF117" s="5"/>
      <c r="BSG117" s="5"/>
      <c r="BSH117" s="5"/>
      <c r="BSI117" s="5"/>
      <c r="BSJ117" s="5"/>
      <c r="BSK117" s="5"/>
      <c r="BSL117" s="5"/>
      <c r="BSM117" s="5"/>
      <c r="BSN117" s="5"/>
      <c r="BSO117" s="5"/>
      <c r="BSP117" s="5"/>
      <c r="BSQ117" s="5"/>
      <c r="BSR117" s="5"/>
      <c r="BSS117" s="5"/>
      <c r="BST117" s="5"/>
      <c r="BSU117" s="5"/>
      <c r="BSV117" s="5"/>
      <c r="BSW117" s="5"/>
      <c r="BSX117" s="5"/>
      <c r="BSY117" s="5"/>
      <c r="BSZ117" s="5"/>
      <c r="BTA117" s="5"/>
      <c r="BTB117" s="5"/>
      <c r="BTC117" s="5"/>
      <c r="BTD117" s="5"/>
      <c r="BTE117" s="5"/>
      <c r="BTF117" s="5"/>
      <c r="BTG117" s="5"/>
      <c r="BTH117" s="5"/>
      <c r="BTI117" s="5"/>
      <c r="BTJ117" s="5"/>
      <c r="BTK117" s="5"/>
      <c r="BTL117" s="5"/>
      <c r="BTM117" s="5"/>
      <c r="BTN117" s="5"/>
      <c r="BTO117" s="5"/>
      <c r="BTP117" s="5"/>
      <c r="BTQ117" s="5"/>
      <c r="BTR117" s="5"/>
      <c r="BTS117" s="5"/>
      <c r="BTT117" s="5"/>
      <c r="BTU117" s="5"/>
      <c r="BTV117" s="5"/>
      <c r="BTW117" s="5"/>
      <c r="BTX117" s="5"/>
      <c r="BTY117" s="5"/>
      <c r="BTZ117" s="5"/>
      <c r="BUA117" s="5"/>
      <c r="BUB117" s="5"/>
      <c r="BUC117" s="5"/>
      <c r="BUD117" s="5"/>
      <c r="BUE117" s="5"/>
      <c r="BUF117" s="5"/>
      <c r="BUG117" s="5"/>
      <c r="BUH117" s="5"/>
      <c r="BUI117" s="5"/>
      <c r="BUJ117" s="5"/>
      <c r="BUK117" s="5"/>
      <c r="BUL117" s="5"/>
      <c r="BUM117" s="5"/>
      <c r="BUN117" s="5"/>
      <c r="BUO117" s="5"/>
      <c r="BUP117" s="5"/>
      <c r="BUQ117" s="5"/>
      <c r="BUR117" s="5"/>
      <c r="BUS117" s="5"/>
      <c r="BUT117" s="5"/>
      <c r="BUU117" s="5"/>
      <c r="BUV117" s="5"/>
      <c r="BUW117" s="5"/>
      <c r="BUX117" s="5"/>
      <c r="BUY117" s="5"/>
      <c r="BUZ117" s="5"/>
      <c r="BVA117" s="5"/>
      <c r="BVB117" s="5"/>
      <c r="BVC117" s="5"/>
      <c r="BVD117" s="5"/>
      <c r="BVE117" s="5"/>
      <c r="BVF117" s="5"/>
      <c r="BVG117" s="5"/>
      <c r="BVH117" s="5"/>
      <c r="BVI117" s="5"/>
      <c r="BVJ117" s="5"/>
      <c r="BVK117" s="5"/>
      <c r="BVL117" s="5"/>
      <c r="BVM117" s="5"/>
      <c r="BVN117" s="5"/>
      <c r="BVO117" s="5"/>
      <c r="BVP117" s="5"/>
      <c r="BVQ117" s="5"/>
      <c r="BVR117" s="5"/>
      <c r="BVS117" s="5"/>
      <c r="BVT117" s="5"/>
      <c r="BVU117" s="5"/>
      <c r="BVV117" s="5"/>
      <c r="BVW117" s="5"/>
      <c r="BVX117" s="5"/>
      <c r="BVY117" s="5"/>
      <c r="BVZ117" s="5"/>
      <c r="BWA117" s="5"/>
      <c r="BWB117" s="5"/>
      <c r="BWC117" s="5"/>
      <c r="BWD117" s="5"/>
      <c r="BWE117" s="5"/>
      <c r="BWF117" s="5"/>
      <c r="BWG117" s="5"/>
      <c r="BWH117" s="5"/>
      <c r="BWI117" s="5"/>
      <c r="BWJ117" s="5"/>
      <c r="BWK117" s="5"/>
      <c r="BWL117" s="5"/>
      <c r="BWM117" s="5"/>
      <c r="BWN117" s="5"/>
      <c r="BWO117" s="5"/>
      <c r="BWP117" s="5"/>
      <c r="BWQ117" s="5"/>
      <c r="BWR117" s="5"/>
      <c r="BWS117" s="5"/>
      <c r="BWT117" s="5"/>
      <c r="BWU117" s="5"/>
      <c r="BWV117" s="5"/>
      <c r="BWW117" s="5"/>
      <c r="BWX117" s="5"/>
      <c r="BWY117" s="5"/>
      <c r="BWZ117" s="5"/>
      <c r="BXA117" s="5"/>
      <c r="BXB117" s="5"/>
      <c r="BXC117" s="5"/>
      <c r="BXD117" s="5"/>
      <c r="BXE117" s="5"/>
      <c r="BXF117" s="5"/>
      <c r="BXG117" s="5"/>
      <c r="BXH117" s="5"/>
      <c r="BXI117" s="5"/>
      <c r="BXJ117" s="5"/>
      <c r="BXK117" s="5"/>
      <c r="BXL117" s="5"/>
      <c r="BXM117" s="5"/>
      <c r="BXN117" s="5"/>
      <c r="BXO117" s="5"/>
      <c r="BXP117" s="5"/>
      <c r="BXQ117" s="5"/>
      <c r="BXR117" s="5"/>
      <c r="BXS117" s="5"/>
      <c r="BXT117" s="5"/>
      <c r="BXU117" s="5"/>
      <c r="BXV117" s="5"/>
      <c r="BXW117" s="5"/>
      <c r="BXX117" s="5"/>
      <c r="BXY117" s="5"/>
      <c r="BXZ117" s="5"/>
      <c r="BYA117" s="5"/>
      <c r="BYB117" s="5"/>
      <c r="BYC117" s="5"/>
      <c r="BYD117" s="5"/>
      <c r="BYE117" s="5"/>
      <c r="BYF117" s="5"/>
      <c r="BYG117" s="5"/>
      <c r="BYH117" s="5"/>
      <c r="BYI117" s="5"/>
      <c r="BYJ117" s="5"/>
      <c r="BYK117" s="5"/>
      <c r="BYL117" s="5"/>
      <c r="BYM117" s="5"/>
      <c r="BYN117" s="5"/>
      <c r="BYO117" s="5"/>
      <c r="BYP117" s="5"/>
      <c r="BYQ117" s="5"/>
      <c r="BYR117" s="5"/>
      <c r="BYS117" s="5"/>
      <c r="BYT117" s="5"/>
      <c r="BYU117" s="5"/>
      <c r="BYV117" s="5"/>
      <c r="BYW117" s="5"/>
      <c r="BYX117" s="5"/>
      <c r="BYY117" s="5"/>
      <c r="BYZ117" s="5"/>
      <c r="BZA117" s="5"/>
      <c r="BZB117" s="5"/>
      <c r="BZC117" s="5"/>
      <c r="BZD117" s="5"/>
      <c r="BZE117" s="5"/>
      <c r="BZF117" s="5"/>
      <c r="BZG117" s="5"/>
      <c r="BZH117" s="5"/>
      <c r="BZI117" s="5"/>
      <c r="BZJ117" s="5"/>
      <c r="BZK117" s="5"/>
      <c r="BZL117" s="5"/>
      <c r="BZM117" s="5"/>
      <c r="BZN117" s="5"/>
      <c r="BZO117" s="5"/>
      <c r="BZP117" s="5"/>
      <c r="BZQ117" s="5"/>
      <c r="BZR117" s="5"/>
      <c r="BZS117" s="5"/>
      <c r="BZT117" s="5"/>
      <c r="BZU117" s="5"/>
      <c r="BZV117" s="5"/>
      <c r="BZW117" s="5"/>
      <c r="BZX117" s="5"/>
      <c r="BZY117" s="5"/>
      <c r="BZZ117" s="5"/>
      <c r="CAA117" s="5"/>
      <c r="CAB117" s="5"/>
      <c r="CAC117" s="5"/>
      <c r="CAD117" s="5"/>
      <c r="CAE117" s="5"/>
      <c r="CAF117" s="5"/>
      <c r="CAG117" s="5"/>
      <c r="CAH117" s="5"/>
      <c r="CAI117" s="5"/>
      <c r="CAJ117" s="5"/>
      <c r="CAK117" s="5"/>
      <c r="CAL117" s="5"/>
      <c r="CAM117" s="5"/>
      <c r="CAN117" s="5"/>
      <c r="CAO117" s="5"/>
      <c r="CAP117" s="5"/>
      <c r="CAQ117" s="5"/>
      <c r="CAR117" s="5"/>
      <c r="CAS117" s="5"/>
      <c r="CAT117" s="5"/>
      <c r="CAU117" s="5"/>
      <c r="CAV117" s="5"/>
      <c r="CAW117" s="5"/>
      <c r="CAX117" s="5"/>
      <c r="CAY117" s="5"/>
      <c r="CAZ117" s="5"/>
      <c r="CBA117" s="5"/>
      <c r="CBB117" s="5"/>
      <c r="CBC117" s="5"/>
      <c r="CBD117" s="5"/>
      <c r="CBE117" s="5"/>
      <c r="CBF117" s="5"/>
      <c r="CBG117" s="5"/>
      <c r="CBH117" s="5"/>
      <c r="CBI117" s="5"/>
      <c r="CBJ117" s="5"/>
      <c r="CBK117" s="5"/>
      <c r="CBL117" s="5"/>
      <c r="CBM117" s="5"/>
      <c r="CBN117" s="5"/>
      <c r="CBO117" s="5"/>
      <c r="CBP117" s="5"/>
      <c r="CBQ117" s="5"/>
      <c r="CBR117" s="5"/>
      <c r="CBS117" s="5"/>
      <c r="CBT117" s="5"/>
      <c r="CBU117" s="5"/>
      <c r="CBV117" s="5"/>
      <c r="CBW117" s="5"/>
      <c r="CBX117" s="5"/>
      <c r="CBY117" s="5"/>
      <c r="CBZ117" s="5"/>
      <c r="CCA117" s="5"/>
      <c r="CCB117" s="5"/>
      <c r="CCC117" s="5"/>
      <c r="CCD117" s="5"/>
      <c r="CCE117" s="5"/>
      <c r="CCF117" s="5"/>
      <c r="CCG117" s="5"/>
      <c r="CCH117" s="5"/>
      <c r="CCI117" s="5"/>
      <c r="CCJ117" s="5"/>
      <c r="CCK117" s="5"/>
      <c r="CCL117" s="5"/>
      <c r="CCM117" s="5"/>
      <c r="CCN117" s="5"/>
      <c r="CCO117" s="5"/>
      <c r="CCP117" s="5"/>
      <c r="CCQ117" s="5"/>
      <c r="CCR117" s="5"/>
      <c r="CCS117" s="5"/>
      <c r="CCT117" s="5"/>
      <c r="CCU117" s="5"/>
      <c r="CCV117" s="5"/>
      <c r="CCW117" s="5"/>
      <c r="CCX117" s="5"/>
      <c r="CCY117" s="5"/>
      <c r="CCZ117" s="5"/>
      <c r="CDA117" s="5"/>
      <c r="CDB117" s="5"/>
      <c r="CDC117" s="5"/>
      <c r="CDD117" s="5"/>
      <c r="CDE117" s="5"/>
      <c r="CDF117" s="5"/>
      <c r="CDG117" s="5"/>
      <c r="CDH117" s="5"/>
      <c r="CDI117" s="5"/>
      <c r="CDJ117" s="5"/>
      <c r="CDK117" s="5"/>
      <c r="CDL117" s="5"/>
      <c r="CDM117" s="5"/>
      <c r="CDN117" s="5"/>
      <c r="CDO117" s="5"/>
      <c r="CDP117" s="5"/>
      <c r="CDQ117" s="5"/>
      <c r="CDR117" s="5"/>
      <c r="CDS117" s="5"/>
      <c r="CDT117" s="5"/>
      <c r="CDU117" s="5"/>
      <c r="CDV117" s="5"/>
      <c r="CDW117" s="5"/>
      <c r="CDX117" s="5"/>
      <c r="CDY117" s="5"/>
      <c r="CDZ117" s="5"/>
      <c r="CEA117" s="5"/>
      <c r="CEB117" s="5"/>
      <c r="CEC117" s="5"/>
      <c r="CED117" s="5"/>
      <c r="CEE117" s="5"/>
      <c r="CEF117" s="5"/>
      <c r="CEG117" s="5"/>
      <c r="CEH117" s="5"/>
      <c r="CEI117" s="5"/>
      <c r="CEJ117" s="5"/>
      <c r="CEK117" s="5"/>
      <c r="CEL117" s="5"/>
      <c r="CEM117" s="5"/>
      <c r="CEN117" s="5"/>
      <c r="CEO117" s="5"/>
      <c r="CEP117" s="5"/>
      <c r="CEQ117" s="5"/>
      <c r="CER117" s="5"/>
      <c r="CES117" s="5"/>
      <c r="CET117" s="5"/>
      <c r="CEU117" s="5"/>
      <c r="CEV117" s="5"/>
      <c r="CEW117" s="5"/>
      <c r="CEX117" s="5"/>
      <c r="CEY117" s="5"/>
      <c r="CEZ117" s="5"/>
      <c r="CFA117" s="5"/>
      <c r="CFB117" s="5"/>
      <c r="CFC117" s="5"/>
      <c r="CFD117" s="5"/>
      <c r="CFE117" s="5"/>
      <c r="CFF117" s="5"/>
      <c r="CFG117" s="5"/>
      <c r="CFH117" s="5"/>
      <c r="CFI117" s="5"/>
      <c r="CFJ117" s="5"/>
      <c r="CFK117" s="5"/>
      <c r="CFL117" s="5"/>
      <c r="CFM117" s="5"/>
      <c r="CFN117" s="5"/>
      <c r="CFO117" s="5"/>
      <c r="CFP117" s="5"/>
      <c r="CFQ117" s="5"/>
      <c r="CFR117" s="5"/>
      <c r="CFS117" s="5"/>
      <c r="CFT117" s="5"/>
      <c r="CFU117" s="5"/>
      <c r="CFV117" s="5"/>
      <c r="CFW117" s="5"/>
      <c r="CFX117" s="5"/>
      <c r="CFY117" s="5"/>
      <c r="CFZ117" s="5"/>
      <c r="CGA117" s="5"/>
      <c r="CGB117" s="5"/>
      <c r="CGC117" s="5"/>
      <c r="CGD117" s="5"/>
      <c r="CGE117" s="5"/>
      <c r="CGF117" s="5"/>
      <c r="CGG117" s="5"/>
      <c r="CGH117" s="5"/>
      <c r="CGI117" s="5"/>
      <c r="CGJ117" s="5"/>
      <c r="CGK117" s="5"/>
      <c r="CGL117" s="5"/>
      <c r="CGM117" s="5"/>
      <c r="CGN117" s="5"/>
      <c r="CGO117" s="5"/>
      <c r="CGP117" s="5"/>
      <c r="CGQ117" s="5"/>
      <c r="CGR117" s="5"/>
      <c r="CGS117" s="5"/>
      <c r="CGT117" s="5"/>
      <c r="CGU117" s="5"/>
      <c r="CGV117" s="5"/>
      <c r="CGW117" s="5"/>
      <c r="CGX117" s="5"/>
      <c r="CGY117" s="5"/>
      <c r="CGZ117" s="5"/>
      <c r="CHA117" s="5"/>
      <c r="CHB117" s="5"/>
      <c r="CHC117" s="5"/>
      <c r="CHD117" s="5"/>
      <c r="CHE117" s="5"/>
      <c r="CHF117" s="5"/>
      <c r="CHG117" s="5"/>
      <c r="CHH117" s="5"/>
      <c r="CHI117" s="5"/>
      <c r="CHJ117" s="5"/>
      <c r="CHK117" s="5"/>
      <c r="CHL117" s="5"/>
      <c r="CHM117" s="5"/>
      <c r="CHN117" s="5"/>
      <c r="CHO117" s="5"/>
      <c r="CHP117" s="5"/>
      <c r="CHQ117" s="5"/>
      <c r="CHR117" s="5"/>
      <c r="CHS117" s="5"/>
      <c r="CHT117" s="5"/>
      <c r="CHU117" s="5"/>
      <c r="CHV117" s="5"/>
      <c r="CHW117" s="5"/>
      <c r="CHX117" s="5"/>
      <c r="CHY117" s="5"/>
      <c r="CHZ117" s="5"/>
      <c r="CIA117" s="5"/>
      <c r="CIB117" s="5"/>
      <c r="CIC117" s="5"/>
      <c r="CID117" s="5"/>
      <c r="CIE117" s="5"/>
      <c r="CIF117" s="5"/>
      <c r="CIG117" s="5"/>
      <c r="CIH117" s="5"/>
      <c r="CII117" s="5"/>
      <c r="CIJ117" s="5"/>
      <c r="CIK117" s="5"/>
      <c r="CIL117" s="5"/>
      <c r="CIM117" s="5"/>
      <c r="CIN117" s="5"/>
      <c r="CIO117" s="5"/>
      <c r="CIP117" s="5"/>
      <c r="CIQ117" s="5"/>
      <c r="CIR117" s="5"/>
      <c r="CIS117" s="5"/>
      <c r="CIT117" s="5"/>
      <c r="CIU117" s="5"/>
      <c r="CIV117" s="5"/>
      <c r="CIW117" s="5"/>
      <c r="CIX117" s="5"/>
      <c r="CIY117" s="5"/>
      <c r="CIZ117" s="5"/>
      <c r="CJA117" s="5"/>
      <c r="CJB117" s="5"/>
      <c r="CJC117" s="5"/>
      <c r="CJD117" s="5"/>
      <c r="CJE117" s="5"/>
      <c r="CJF117" s="5"/>
      <c r="CJG117" s="5"/>
      <c r="CJH117" s="5"/>
      <c r="CJI117" s="5"/>
      <c r="CJJ117" s="5"/>
      <c r="CJK117" s="5"/>
      <c r="CJL117" s="5"/>
      <c r="CJM117" s="5"/>
      <c r="CJN117" s="5"/>
      <c r="CJO117" s="5"/>
      <c r="CJP117" s="5"/>
      <c r="CJQ117" s="5"/>
      <c r="CJR117" s="5"/>
      <c r="CJS117" s="5"/>
      <c r="CJT117" s="5"/>
      <c r="CJU117" s="5"/>
      <c r="CJV117" s="5"/>
      <c r="CJW117" s="5"/>
      <c r="CJX117" s="5"/>
      <c r="CJY117" s="5"/>
      <c r="CJZ117" s="5"/>
      <c r="CKA117" s="5"/>
      <c r="CKB117" s="5"/>
      <c r="CKC117" s="5"/>
      <c r="CKD117" s="5"/>
      <c r="CKE117" s="5"/>
      <c r="CKF117" s="5"/>
      <c r="CKG117" s="5"/>
      <c r="CKH117" s="5"/>
      <c r="CKI117" s="5"/>
      <c r="CKJ117" s="5"/>
      <c r="CKK117" s="5"/>
      <c r="CKL117" s="5"/>
      <c r="CKM117" s="5"/>
      <c r="CKN117" s="5"/>
      <c r="CKO117" s="5"/>
      <c r="CKP117" s="5"/>
      <c r="CKQ117" s="5"/>
      <c r="CKR117" s="5"/>
      <c r="CKS117" s="5"/>
      <c r="CKT117" s="5"/>
      <c r="CKU117" s="5"/>
      <c r="CKV117" s="5"/>
      <c r="CKW117" s="5"/>
      <c r="CKX117" s="5"/>
      <c r="CKY117" s="5"/>
      <c r="CKZ117" s="5"/>
      <c r="CLA117" s="5"/>
      <c r="CLB117" s="5"/>
      <c r="CLC117" s="5"/>
      <c r="CLD117" s="5"/>
      <c r="CLE117" s="5"/>
      <c r="CLF117" s="5"/>
      <c r="CLG117" s="5"/>
      <c r="CLH117" s="5"/>
      <c r="CLI117" s="5"/>
      <c r="CLJ117" s="5"/>
      <c r="CLK117" s="5"/>
      <c r="CLL117" s="5"/>
      <c r="CLM117" s="5"/>
      <c r="CLN117" s="5"/>
      <c r="CLO117" s="5"/>
      <c r="CLP117" s="5"/>
      <c r="CLQ117" s="5"/>
      <c r="CLR117" s="5"/>
      <c r="CLS117" s="5"/>
      <c r="CLT117" s="5"/>
      <c r="CLU117" s="5"/>
      <c r="CLV117" s="5"/>
      <c r="CLW117" s="5"/>
      <c r="CLX117" s="5"/>
      <c r="CLY117" s="5"/>
      <c r="CLZ117" s="5"/>
      <c r="CMA117" s="5"/>
      <c r="CMB117" s="5"/>
      <c r="CMC117" s="5"/>
      <c r="CMD117" s="5"/>
      <c r="CME117" s="5"/>
      <c r="CMF117" s="5"/>
      <c r="CMG117" s="5"/>
      <c r="CMH117" s="5"/>
      <c r="CMI117" s="5"/>
      <c r="CMJ117" s="5"/>
      <c r="CMK117" s="5"/>
      <c r="CML117" s="5"/>
      <c r="CMM117" s="5"/>
      <c r="CMN117" s="5"/>
      <c r="CMO117" s="5"/>
      <c r="CMP117" s="5"/>
      <c r="CMQ117" s="5"/>
      <c r="CMR117" s="5"/>
      <c r="CMS117" s="5"/>
      <c r="CMT117" s="5"/>
      <c r="CMU117" s="5"/>
      <c r="CMV117" s="5"/>
      <c r="CMW117" s="5"/>
      <c r="CMX117" s="5"/>
      <c r="CMY117" s="5"/>
      <c r="CMZ117" s="5"/>
      <c r="CNA117" s="5"/>
      <c r="CNB117" s="5"/>
      <c r="CNC117" s="5"/>
      <c r="CND117" s="5"/>
      <c r="CNE117" s="5"/>
      <c r="CNF117" s="5"/>
      <c r="CNG117" s="5"/>
      <c r="CNH117" s="5"/>
      <c r="CNI117" s="5"/>
      <c r="CNJ117" s="5"/>
      <c r="CNK117" s="5"/>
      <c r="CNL117" s="5"/>
      <c r="CNM117" s="5"/>
      <c r="CNN117" s="5"/>
      <c r="CNO117" s="5"/>
      <c r="CNP117" s="5"/>
      <c r="CNQ117" s="5"/>
      <c r="CNR117" s="5"/>
      <c r="CNS117" s="5"/>
      <c r="CNT117" s="5"/>
      <c r="CNU117" s="5"/>
      <c r="CNV117" s="5"/>
      <c r="CNW117" s="5"/>
      <c r="CNX117" s="5"/>
      <c r="CNY117" s="5"/>
      <c r="CNZ117" s="5"/>
      <c r="COA117" s="5"/>
      <c r="COB117" s="5"/>
      <c r="COC117" s="5"/>
      <c r="COD117" s="5"/>
      <c r="COE117" s="5"/>
      <c r="COF117" s="5"/>
      <c r="COG117" s="5"/>
      <c r="COH117" s="5"/>
      <c r="COI117" s="5"/>
      <c r="COJ117" s="5"/>
      <c r="COK117" s="5"/>
      <c r="COL117" s="5"/>
      <c r="COM117" s="5"/>
      <c r="CON117" s="5"/>
      <c r="COO117" s="5"/>
      <c r="COP117" s="5"/>
      <c r="COQ117" s="5"/>
      <c r="COR117" s="5"/>
      <c r="COS117" s="5"/>
      <c r="COT117" s="5"/>
      <c r="COU117" s="5"/>
      <c r="COV117" s="5"/>
      <c r="COW117" s="5"/>
      <c r="COX117" s="5"/>
      <c r="COY117" s="5"/>
      <c r="COZ117" s="5"/>
      <c r="CPA117" s="5"/>
      <c r="CPB117" s="5"/>
      <c r="CPC117" s="5"/>
      <c r="CPD117" s="5"/>
      <c r="CPE117" s="5"/>
      <c r="CPF117" s="5"/>
      <c r="CPG117" s="5"/>
      <c r="CPH117" s="5"/>
      <c r="CPI117" s="5"/>
      <c r="CPJ117" s="5"/>
      <c r="CPK117" s="5"/>
      <c r="CPL117" s="5"/>
      <c r="CPM117" s="5"/>
      <c r="CPN117" s="5"/>
      <c r="CPO117" s="5"/>
      <c r="CPP117" s="5"/>
      <c r="CPQ117" s="5"/>
      <c r="CPR117" s="5"/>
      <c r="CPS117" s="5"/>
      <c r="CPT117" s="5"/>
      <c r="CPU117" s="5"/>
      <c r="CPV117" s="5"/>
      <c r="CPW117" s="5"/>
      <c r="CPX117" s="5"/>
      <c r="CPY117" s="5"/>
      <c r="CPZ117" s="5"/>
      <c r="CQA117" s="5"/>
      <c r="CQB117" s="5"/>
      <c r="CQC117" s="5"/>
      <c r="CQD117" s="5"/>
      <c r="CQE117" s="5"/>
      <c r="CQF117" s="5"/>
      <c r="CQG117" s="5"/>
      <c r="CQH117" s="5"/>
      <c r="CQI117" s="5"/>
      <c r="CQJ117" s="5"/>
      <c r="CQK117" s="5"/>
      <c r="CQL117" s="5"/>
      <c r="CQM117" s="5"/>
      <c r="CQN117" s="5"/>
      <c r="CQO117" s="5"/>
      <c r="CQP117" s="5"/>
      <c r="CQQ117" s="5"/>
      <c r="CQR117" s="5"/>
      <c r="CQS117" s="5"/>
      <c r="CQT117" s="5"/>
      <c r="CQU117" s="5"/>
      <c r="CQV117" s="5"/>
      <c r="CQW117" s="5"/>
      <c r="CQX117" s="5"/>
      <c r="CQY117" s="5"/>
      <c r="CQZ117" s="5"/>
      <c r="CRA117" s="5"/>
      <c r="CRB117" s="5"/>
      <c r="CRC117" s="5"/>
      <c r="CRD117" s="5"/>
      <c r="CRE117" s="5"/>
      <c r="CRF117" s="5"/>
      <c r="CRG117" s="5"/>
      <c r="CRH117" s="5"/>
      <c r="CRI117" s="5"/>
      <c r="CRJ117" s="5"/>
      <c r="CRK117" s="5"/>
      <c r="CRL117" s="5"/>
      <c r="CRM117" s="5"/>
      <c r="CRN117" s="5"/>
      <c r="CRO117" s="5"/>
      <c r="CRP117" s="5"/>
      <c r="CRQ117" s="5"/>
      <c r="CRR117" s="5"/>
      <c r="CRS117" s="5"/>
      <c r="CRT117" s="5"/>
      <c r="CRU117" s="5"/>
      <c r="CRV117" s="5"/>
      <c r="CRW117" s="5"/>
      <c r="CRX117" s="5"/>
      <c r="CRY117" s="5"/>
      <c r="CRZ117" s="5"/>
      <c r="CSA117" s="5"/>
      <c r="CSB117" s="5"/>
      <c r="CSC117" s="5"/>
      <c r="CSD117" s="5"/>
      <c r="CSE117" s="5"/>
      <c r="CSF117" s="5"/>
      <c r="CSG117" s="5"/>
      <c r="CSH117" s="5"/>
      <c r="CSI117" s="5"/>
      <c r="CSJ117" s="5"/>
      <c r="CSK117" s="5"/>
      <c r="CSL117" s="5"/>
      <c r="CSM117" s="5"/>
      <c r="CSN117" s="5"/>
      <c r="CSO117" s="5"/>
      <c r="CSP117" s="5"/>
      <c r="CSQ117" s="5"/>
      <c r="CSR117" s="5"/>
      <c r="CSS117" s="5"/>
      <c r="CST117" s="5"/>
      <c r="CSU117" s="5"/>
      <c r="CSV117" s="5"/>
      <c r="CSW117" s="5"/>
      <c r="CSX117" s="5"/>
      <c r="CSY117" s="5"/>
      <c r="CSZ117" s="5"/>
      <c r="CTA117" s="5"/>
      <c r="CTB117" s="5"/>
      <c r="CTC117" s="5"/>
      <c r="CTD117" s="5"/>
      <c r="CTE117" s="5"/>
      <c r="CTF117" s="5"/>
      <c r="CTG117" s="5"/>
      <c r="CTH117" s="5"/>
      <c r="CTI117" s="5"/>
      <c r="CTJ117" s="5"/>
      <c r="CTK117" s="5"/>
      <c r="CTL117" s="5"/>
      <c r="CTM117" s="5"/>
      <c r="CTN117" s="5"/>
      <c r="CTO117" s="5"/>
      <c r="CTP117" s="5"/>
      <c r="CTQ117" s="5"/>
      <c r="CTR117" s="5"/>
      <c r="CTS117" s="5"/>
      <c r="CTT117" s="5"/>
      <c r="CTU117" s="5"/>
      <c r="CTV117" s="5"/>
      <c r="CTW117" s="5"/>
      <c r="CTX117" s="5"/>
      <c r="CTY117" s="5"/>
      <c r="CTZ117" s="5"/>
      <c r="CUA117" s="5"/>
      <c r="CUB117" s="5"/>
      <c r="CUC117" s="5"/>
      <c r="CUD117" s="5"/>
      <c r="CUE117" s="5"/>
      <c r="CUF117" s="5"/>
      <c r="CUG117" s="5"/>
      <c r="CUH117" s="5"/>
      <c r="CUI117" s="5"/>
      <c r="CUJ117" s="5"/>
      <c r="CUK117" s="5"/>
      <c r="CUL117" s="5"/>
      <c r="CUM117" s="5"/>
      <c r="CUN117" s="5"/>
      <c r="CUO117" s="5"/>
      <c r="CUP117" s="5"/>
      <c r="CUQ117" s="5"/>
      <c r="CUR117" s="5"/>
      <c r="CUS117" s="5"/>
      <c r="CUT117" s="5"/>
      <c r="CUU117" s="5"/>
      <c r="CUV117" s="5"/>
      <c r="CUW117" s="5"/>
      <c r="CUX117" s="5"/>
      <c r="CUY117" s="5"/>
      <c r="CUZ117" s="5"/>
      <c r="CVA117" s="5"/>
      <c r="CVB117" s="5"/>
      <c r="CVC117" s="5"/>
      <c r="CVD117" s="5"/>
      <c r="CVE117" s="5"/>
      <c r="CVF117" s="5"/>
      <c r="CVG117" s="5"/>
      <c r="CVH117" s="5"/>
      <c r="CVI117" s="5"/>
      <c r="CVJ117" s="5"/>
      <c r="CVK117" s="5"/>
      <c r="CVL117" s="5"/>
      <c r="CVM117" s="5"/>
      <c r="CVN117" s="5"/>
      <c r="CVO117" s="5"/>
      <c r="CVP117" s="5"/>
      <c r="CVQ117" s="5"/>
      <c r="CVR117" s="5"/>
      <c r="CVS117" s="5"/>
      <c r="CVT117" s="5"/>
      <c r="CVU117" s="5"/>
      <c r="CVV117" s="5"/>
      <c r="CVW117" s="5"/>
      <c r="CVX117" s="5"/>
      <c r="CVY117" s="5"/>
      <c r="CVZ117" s="5"/>
      <c r="CWA117" s="5"/>
      <c r="CWB117" s="5"/>
      <c r="CWC117" s="5"/>
      <c r="CWD117" s="5"/>
      <c r="CWE117" s="5"/>
      <c r="CWF117" s="5"/>
      <c r="CWG117" s="5"/>
      <c r="CWH117" s="5"/>
      <c r="CWI117" s="5"/>
      <c r="CWJ117" s="5"/>
      <c r="CWK117" s="5"/>
      <c r="CWL117" s="5"/>
      <c r="CWM117" s="5"/>
      <c r="CWN117" s="5"/>
      <c r="CWO117" s="5"/>
      <c r="CWP117" s="5"/>
      <c r="CWQ117" s="5"/>
      <c r="CWR117" s="5"/>
      <c r="CWS117" s="5"/>
      <c r="CWT117" s="5"/>
      <c r="CWU117" s="5"/>
      <c r="CWV117" s="5"/>
      <c r="CWW117" s="5"/>
      <c r="CWX117" s="5"/>
      <c r="CWY117" s="5"/>
      <c r="CWZ117" s="5"/>
      <c r="CXA117" s="5"/>
      <c r="CXB117" s="5"/>
      <c r="CXC117" s="5"/>
      <c r="CXD117" s="5"/>
      <c r="CXE117" s="5"/>
      <c r="CXF117" s="5"/>
      <c r="CXG117" s="5"/>
      <c r="CXH117" s="5"/>
      <c r="CXI117" s="5"/>
      <c r="CXJ117" s="5"/>
      <c r="CXK117" s="5"/>
      <c r="CXL117" s="5"/>
      <c r="CXM117" s="5"/>
      <c r="CXN117" s="5"/>
      <c r="CXO117" s="5"/>
      <c r="CXP117" s="5"/>
      <c r="CXQ117" s="5"/>
      <c r="CXR117" s="5"/>
      <c r="CXS117" s="5"/>
      <c r="CXT117" s="5"/>
      <c r="CXU117" s="5"/>
      <c r="CXV117" s="5"/>
      <c r="CXW117" s="5"/>
      <c r="CXX117" s="5"/>
      <c r="CXY117" s="5"/>
      <c r="CXZ117" s="5"/>
      <c r="CYA117" s="5"/>
      <c r="CYB117" s="5"/>
      <c r="CYC117" s="5"/>
      <c r="CYD117" s="5"/>
      <c r="CYE117" s="5"/>
      <c r="CYF117" s="5"/>
      <c r="CYG117" s="5"/>
      <c r="CYH117" s="5"/>
      <c r="CYI117" s="5"/>
      <c r="CYJ117" s="5"/>
      <c r="CYK117" s="5"/>
      <c r="CYL117" s="5"/>
      <c r="CYM117" s="5"/>
      <c r="CYN117" s="5"/>
      <c r="CYO117" s="5"/>
      <c r="CYP117" s="5"/>
      <c r="CYQ117" s="5"/>
      <c r="CYR117" s="5"/>
      <c r="CYS117" s="5"/>
      <c r="CYT117" s="5"/>
      <c r="CYU117" s="5"/>
      <c r="CYV117" s="5"/>
      <c r="CYW117" s="5"/>
      <c r="CYX117" s="5"/>
      <c r="CYY117" s="5"/>
      <c r="CYZ117" s="5"/>
      <c r="CZA117" s="5"/>
      <c r="CZB117" s="5"/>
      <c r="CZC117" s="5"/>
      <c r="CZD117" s="5"/>
      <c r="CZE117" s="5"/>
      <c r="CZF117" s="5"/>
      <c r="CZG117" s="5"/>
      <c r="CZH117" s="5"/>
      <c r="CZI117" s="5"/>
      <c r="CZJ117" s="5"/>
      <c r="CZK117" s="5"/>
      <c r="CZL117" s="5"/>
      <c r="CZM117" s="5"/>
      <c r="CZN117" s="5"/>
      <c r="CZO117" s="5"/>
      <c r="CZP117" s="5"/>
      <c r="CZQ117" s="5"/>
      <c r="CZR117" s="5"/>
      <c r="CZS117" s="5"/>
      <c r="CZT117" s="5"/>
      <c r="CZU117" s="5"/>
      <c r="CZV117" s="5"/>
      <c r="CZW117" s="5"/>
      <c r="CZX117" s="5"/>
      <c r="CZY117" s="5"/>
      <c r="CZZ117" s="5"/>
      <c r="DAA117" s="5"/>
      <c r="DAB117" s="5"/>
      <c r="DAC117" s="5"/>
      <c r="DAD117" s="5"/>
      <c r="DAE117" s="5"/>
      <c r="DAF117" s="5"/>
      <c r="DAG117" s="5"/>
      <c r="DAH117" s="5"/>
      <c r="DAI117" s="5"/>
      <c r="DAJ117" s="5"/>
      <c r="DAK117" s="5"/>
      <c r="DAL117" s="5"/>
      <c r="DAM117" s="5"/>
      <c r="DAN117" s="5"/>
      <c r="DAO117" s="5"/>
      <c r="DAP117" s="5"/>
      <c r="DAQ117" s="5"/>
      <c r="DAR117" s="5"/>
      <c r="DAS117" s="5"/>
      <c r="DAT117" s="5"/>
      <c r="DAU117" s="5"/>
      <c r="DAV117" s="5"/>
      <c r="DAW117" s="5"/>
      <c r="DAX117" s="5"/>
      <c r="DAY117" s="5"/>
      <c r="DAZ117" s="5"/>
      <c r="DBA117" s="5"/>
      <c r="DBB117" s="5"/>
      <c r="DBC117" s="5"/>
      <c r="DBD117" s="5"/>
      <c r="DBE117" s="5"/>
      <c r="DBF117" s="5"/>
      <c r="DBG117" s="5"/>
      <c r="DBH117" s="5"/>
      <c r="DBI117" s="5"/>
      <c r="DBJ117" s="5"/>
      <c r="DBK117" s="5"/>
      <c r="DBL117" s="5"/>
      <c r="DBM117" s="5"/>
      <c r="DBN117" s="5"/>
      <c r="DBO117" s="5"/>
      <c r="DBP117" s="5"/>
      <c r="DBQ117" s="5"/>
      <c r="DBR117" s="5"/>
      <c r="DBS117" s="5"/>
      <c r="DBT117" s="5"/>
      <c r="DBU117" s="5"/>
      <c r="DBV117" s="5"/>
      <c r="DBW117" s="5"/>
      <c r="DBX117" s="5"/>
      <c r="DBY117" s="5"/>
      <c r="DBZ117" s="5"/>
      <c r="DCA117" s="5"/>
      <c r="DCB117" s="5"/>
      <c r="DCC117" s="5"/>
      <c r="DCD117" s="5"/>
      <c r="DCE117" s="5"/>
      <c r="DCF117" s="5"/>
      <c r="DCG117" s="5"/>
      <c r="DCH117" s="5"/>
      <c r="DCI117" s="5"/>
      <c r="DCJ117" s="5"/>
      <c r="DCK117" s="5"/>
      <c r="DCL117" s="5"/>
      <c r="DCM117" s="5"/>
      <c r="DCN117" s="5"/>
      <c r="DCO117" s="5"/>
      <c r="DCP117" s="5"/>
      <c r="DCQ117" s="5"/>
      <c r="DCR117" s="5"/>
      <c r="DCS117" s="5"/>
      <c r="DCT117" s="5"/>
      <c r="DCU117" s="5"/>
      <c r="DCV117" s="5"/>
      <c r="DCW117" s="5"/>
      <c r="DCX117" s="5"/>
      <c r="DCY117" s="5"/>
      <c r="DCZ117" s="5"/>
      <c r="DDA117" s="5"/>
      <c r="DDB117" s="5"/>
      <c r="DDC117" s="5"/>
      <c r="DDD117" s="5"/>
      <c r="DDE117" s="5"/>
      <c r="DDF117" s="5"/>
      <c r="DDG117" s="5"/>
      <c r="DDH117" s="5"/>
      <c r="DDI117" s="5"/>
      <c r="DDJ117" s="5"/>
      <c r="DDK117" s="5"/>
      <c r="DDL117" s="5"/>
      <c r="DDM117" s="5"/>
      <c r="DDN117" s="5"/>
      <c r="DDO117" s="5"/>
      <c r="DDP117" s="5"/>
      <c r="DDQ117" s="5"/>
      <c r="DDR117" s="5"/>
      <c r="DDS117" s="5"/>
      <c r="DDT117" s="5"/>
      <c r="DDU117" s="5"/>
      <c r="DDV117" s="5"/>
      <c r="DDW117" s="5"/>
      <c r="DDX117" s="5"/>
      <c r="DDY117" s="5"/>
      <c r="DDZ117" s="5"/>
      <c r="DEA117" s="5"/>
      <c r="DEB117" s="5"/>
      <c r="DEC117" s="5"/>
      <c r="DED117" s="5"/>
      <c r="DEE117" s="5"/>
      <c r="DEF117" s="5"/>
      <c r="DEG117" s="5"/>
      <c r="DEH117" s="5"/>
      <c r="DEI117" s="5"/>
      <c r="DEJ117" s="5"/>
      <c r="DEK117" s="5"/>
      <c r="DEL117" s="5"/>
      <c r="DEM117" s="5"/>
      <c r="DEN117" s="5"/>
      <c r="DEO117" s="5"/>
      <c r="DEP117" s="5"/>
      <c r="DEQ117" s="5"/>
      <c r="DER117" s="5"/>
      <c r="DES117" s="5"/>
      <c r="DET117" s="5"/>
      <c r="DEU117" s="5"/>
      <c r="DEV117" s="5"/>
      <c r="DEW117" s="5"/>
      <c r="DEX117" s="5"/>
      <c r="DEY117" s="5"/>
      <c r="DEZ117" s="5"/>
      <c r="DFA117" s="5"/>
      <c r="DFB117" s="5"/>
      <c r="DFC117" s="5"/>
      <c r="DFD117" s="5"/>
      <c r="DFE117" s="5"/>
      <c r="DFF117" s="5"/>
      <c r="DFG117" s="5"/>
      <c r="DFH117" s="5"/>
      <c r="DFI117" s="5"/>
      <c r="DFJ117" s="5"/>
      <c r="DFK117" s="5"/>
      <c r="DFL117" s="5"/>
      <c r="DFM117" s="5"/>
      <c r="DFN117" s="5"/>
      <c r="DFO117" s="5"/>
      <c r="DFP117" s="5"/>
      <c r="DFQ117" s="5"/>
      <c r="DFR117" s="5"/>
      <c r="DFS117" s="5"/>
      <c r="DFT117" s="5"/>
      <c r="DFU117" s="5"/>
      <c r="DFV117" s="5"/>
      <c r="DFW117" s="5"/>
      <c r="DFX117" s="5"/>
      <c r="DFY117" s="5"/>
      <c r="DFZ117" s="5"/>
      <c r="DGA117" s="5"/>
      <c r="DGB117" s="5"/>
      <c r="DGC117" s="5"/>
      <c r="DGD117" s="5"/>
      <c r="DGE117" s="5"/>
      <c r="DGF117" s="5"/>
      <c r="DGG117" s="5"/>
      <c r="DGH117" s="5"/>
      <c r="DGI117" s="5"/>
      <c r="DGJ117" s="5"/>
      <c r="DGK117" s="5"/>
      <c r="DGL117" s="5"/>
      <c r="DGM117" s="5"/>
      <c r="DGN117" s="5"/>
      <c r="DGO117" s="5"/>
      <c r="DGP117" s="5"/>
      <c r="DGQ117" s="5"/>
      <c r="DGR117" s="5"/>
      <c r="DGS117" s="5"/>
      <c r="DGT117" s="5"/>
      <c r="DGU117" s="5"/>
      <c r="DGV117" s="5"/>
      <c r="DGW117" s="5"/>
      <c r="DGX117" s="5"/>
      <c r="DGY117" s="5"/>
      <c r="DGZ117" s="5"/>
      <c r="DHA117" s="5"/>
      <c r="DHB117" s="5"/>
      <c r="DHC117" s="5"/>
      <c r="DHD117" s="5"/>
      <c r="DHE117" s="5"/>
      <c r="DHF117" s="5"/>
      <c r="DHG117" s="5"/>
      <c r="DHH117" s="5"/>
      <c r="DHI117" s="5"/>
      <c r="DHJ117" s="5"/>
      <c r="DHK117" s="5"/>
      <c r="DHL117" s="5"/>
      <c r="DHM117" s="5"/>
      <c r="DHN117" s="5"/>
      <c r="DHO117" s="5"/>
      <c r="DHP117" s="5"/>
      <c r="DHQ117" s="5"/>
      <c r="DHR117" s="5"/>
      <c r="DHS117" s="5"/>
      <c r="DHT117" s="5"/>
      <c r="DHU117" s="5"/>
      <c r="DHV117" s="5"/>
      <c r="DHW117" s="5"/>
      <c r="DHX117" s="5"/>
      <c r="DHY117" s="5"/>
      <c r="DHZ117" s="5"/>
      <c r="DIA117" s="5"/>
      <c r="DIB117" s="5"/>
      <c r="DIC117" s="5"/>
      <c r="DID117" s="5"/>
      <c r="DIE117" s="5"/>
      <c r="DIF117" s="5"/>
      <c r="DIG117" s="5"/>
      <c r="DIH117" s="5"/>
      <c r="DII117" s="5"/>
      <c r="DIJ117" s="5"/>
      <c r="DIK117" s="5"/>
      <c r="DIL117" s="5"/>
      <c r="DIM117" s="5"/>
      <c r="DIN117" s="5"/>
      <c r="DIO117" s="5"/>
      <c r="DIP117" s="5"/>
      <c r="DIQ117" s="5"/>
      <c r="DIR117" s="5"/>
      <c r="DIS117" s="5"/>
      <c r="DIT117" s="5"/>
      <c r="DIU117" s="5"/>
      <c r="DIV117" s="5"/>
      <c r="DIW117" s="5"/>
      <c r="DIX117" s="5"/>
      <c r="DIY117" s="5"/>
      <c r="DIZ117" s="5"/>
      <c r="DJA117" s="5"/>
      <c r="DJB117" s="5"/>
      <c r="DJC117" s="5"/>
      <c r="DJD117" s="5"/>
      <c r="DJE117" s="5"/>
      <c r="DJF117" s="5"/>
      <c r="DJG117" s="5"/>
      <c r="DJH117" s="5"/>
      <c r="DJI117" s="5"/>
      <c r="DJJ117" s="5"/>
      <c r="DJK117" s="5"/>
      <c r="DJL117" s="5"/>
      <c r="DJM117" s="5"/>
      <c r="DJN117" s="5"/>
      <c r="DJO117" s="5"/>
      <c r="DJP117" s="5"/>
      <c r="DJQ117" s="5"/>
      <c r="DJR117" s="5"/>
      <c r="DJS117" s="5"/>
      <c r="DJT117" s="5"/>
      <c r="DJU117" s="5"/>
      <c r="DJV117" s="5"/>
      <c r="DJW117" s="5"/>
      <c r="DJX117" s="5"/>
      <c r="DJY117" s="5"/>
      <c r="DJZ117" s="5"/>
      <c r="DKA117" s="5"/>
      <c r="DKB117" s="5"/>
      <c r="DKC117" s="5"/>
      <c r="DKD117" s="5"/>
      <c r="DKE117" s="5"/>
      <c r="DKF117" s="5"/>
      <c r="DKG117" s="5"/>
      <c r="DKH117" s="5"/>
      <c r="DKI117" s="5"/>
      <c r="DKJ117" s="5"/>
      <c r="DKK117" s="5"/>
      <c r="DKL117" s="5"/>
      <c r="DKM117" s="5"/>
      <c r="DKN117" s="5"/>
      <c r="DKO117" s="5"/>
      <c r="DKP117" s="5"/>
      <c r="DKQ117" s="5"/>
      <c r="DKR117" s="5"/>
      <c r="DKS117" s="5"/>
      <c r="DKT117" s="5"/>
      <c r="DKU117" s="5"/>
      <c r="DKV117" s="5"/>
      <c r="DKW117" s="5"/>
      <c r="DKX117" s="5"/>
      <c r="DKY117" s="5"/>
      <c r="DKZ117" s="5"/>
      <c r="DLA117" s="5"/>
      <c r="DLB117" s="5"/>
      <c r="DLC117" s="5"/>
      <c r="DLD117" s="5"/>
      <c r="DLE117" s="5"/>
      <c r="DLF117" s="5"/>
      <c r="DLG117" s="5"/>
      <c r="DLH117" s="5"/>
      <c r="DLI117" s="5"/>
      <c r="DLJ117" s="5"/>
      <c r="DLK117" s="5"/>
      <c r="DLL117" s="5"/>
      <c r="DLM117" s="5"/>
      <c r="DLN117" s="5"/>
      <c r="DLO117" s="5"/>
      <c r="DLP117" s="5"/>
      <c r="DLQ117" s="5"/>
      <c r="DLR117" s="5"/>
      <c r="DLS117" s="5"/>
      <c r="DLT117" s="5"/>
      <c r="DLU117" s="5"/>
      <c r="DLV117" s="5"/>
      <c r="DLW117" s="5"/>
      <c r="DLX117" s="5"/>
      <c r="DLY117" s="5"/>
      <c r="DLZ117" s="5"/>
      <c r="DMA117" s="5"/>
      <c r="DMB117" s="5"/>
      <c r="DMC117" s="5"/>
      <c r="DMD117" s="5"/>
      <c r="DME117" s="5"/>
      <c r="DMF117" s="5"/>
      <c r="DMG117" s="5"/>
      <c r="DMH117" s="5"/>
      <c r="DMI117" s="5"/>
      <c r="DMJ117" s="5"/>
      <c r="DMK117" s="5"/>
      <c r="DML117" s="5"/>
      <c r="DMM117" s="5"/>
      <c r="DMN117" s="5"/>
      <c r="DMO117" s="5"/>
      <c r="DMP117" s="5"/>
      <c r="DMQ117" s="5"/>
      <c r="DMR117" s="5"/>
      <c r="DMS117" s="5"/>
      <c r="DMT117" s="5"/>
      <c r="DMU117" s="5"/>
      <c r="DMV117" s="5"/>
      <c r="DMW117" s="5"/>
      <c r="DMX117" s="5"/>
      <c r="DMY117" s="5"/>
      <c r="DMZ117" s="5"/>
      <c r="DNA117" s="5"/>
      <c r="DNB117" s="5"/>
      <c r="DNC117" s="5"/>
      <c r="DND117" s="5"/>
      <c r="DNE117" s="5"/>
      <c r="DNF117" s="5"/>
      <c r="DNG117" s="5"/>
      <c r="DNH117" s="5"/>
      <c r="DNI117" s="5"/>
      <c r="DNJ117" s="5"/>
      <c r="DNK117" s="5"/>
      <c r="DNL117" s="5"/>
      <c r="DNM117" s="5"/>
      <c r="DNN117" s="5"/>
      <c r="DNO117" s="5"/>
      <c r="DNP117" s="5"/>
      <c r="DNQ117" s="5"/>
      <c r="DNR117" s="5"/>
      <c r="DNS117" s="5"/>
      <c r="DNT117" s="5"/>
      <c r="DNU117" s="5"/>
      <c r="DNV117" s="5"/>
      <c r="DNW117" s="5"/>
      <c r="DNX117" s="5"/>
      <c r="DNY117" s="5"/>
      <c r="DNZ117" s="5"/>
      <c r="DOA117" s="5"/>
      <c r="DOB117" s="5"/>
      <c r="DOC117" s="5"/>
      <c r="DOD117" s="5"/>
      <c r="DOE117" s="5"/>
      <c r="DOF117" s="5"/>
      <c r="DOG117" s="5"/>
      <c r="DOH117" s="5"/>
      <c r="DOI117" s="5"/>
      <c r="DOJ117" s="5"/>
      <c r="DOK117" s="5"/>
      <c r="DOL117" s="5"/>
      <c r="DOM117" s="5"/>
      <c r="DON117" s="5"/>
      <c r="DOO117" s="5"/>
      <c r="DOP117" s="5"/>
      <c r="DOQ117" s="5"/>
      <c r="DOR117" s="5"/>
      <c r="DOS117" s="5"/>
      <c r="DOT117" s="5"/>
      <c r="DOU117" s="5"/>
      <c r="DOV117" s="5"/>
      <c r="DOW117" s="5"/>
      <c r="DOX117" s="5"/>
      <c r="DOY117" s="5"/>
      <c r="DOZ117" s="5"/>
      <c r="DPA117" s="5"/>
      <c r="DPB117" s="5"/>
      <c r="DPC117" s="5"/>
      <c r="DPD117" s="5"/>
      <c r="DPE117" s="5"/>
      <c r="DPF117" s="5"/>
      <c r="DPG117" s="5"/>
      <c r="DPH117" s="5"/>
      <c r="DPI117" s="5"/>
      <c r="DPJ117" s="5"/>
      <c r="DPK117" s="5"/>
      <c r="DPL117" s="5"/>
      <c r="DPM117" s="5"/>
      <c r="DPN117" s="5"/>
      <c r="DPO117" s="5"/>
      <c r="DPP117" s="5"/>
      <c r="DPQ117" s="5"/>
      <c r="DPR117" s="5"/>
      <c r="DPS117" s="5"/>
      <c r="DPT117" s="5"/>
      <c r="DPU117" s="5"/>
      <c r="DPV117" s="5"/>
      <c r="DPW117" s="5"/>
      <c r="DPX117" s="5"/>
      <c r="DPY117" s="5"/>
      <c r="DPZ117" s="5"/>
      <c r="DQA117" s="5"/>
      <c r="DQB117" s="5"/>
      <c r="DQC117" s="5"/>
      <c r="DQD117" s="5"/>
      <c r="DQE117" s="5"/>
      <c r="DQF117" s="5"/>
      <c r="DQG117" s="5"/>
      <c r="DQH117" s="5"/>
      <c r="DQI117" s="5"/>
      <c r="DQJ117" s="5"/>
      <c r="DQK117" s="5"/>
      <c r="DQL117" s="5"/>
      <c r="DQM117" s="5"/>
      <c r="DQN117" s="5"/>
      <c r="DQO117" s="5"/>
      <c r="DQP117" s="5"/>
      <c r="DQQ117" s="5"/>
      <c r="DQR117" s="5"/>
      <c r="DQS117" s="5"/>
      <c r="DQT117" s="5"/>
      <c r="DQU117" s="5"/>
      <c r="DQV117" s="5"/>
      <c r="DQW117" s="5"/>
      <c r="DQX117" s="5"/>
      <c r="DQY117" s="5"/>
      <c r="DQZ117" s="5"/>
      <c r="DRA117" s="5"/>
      <c r="DRB117" s="5"/>
      <c r="DRC117" s="5"/>
      <c r="DRD117" s="5"/>
      <c r="DRE117" s="5"/>
      <c r="DRF117" s="5"/>
      <c r="DRG117" s="5"/>
      <c r="DRH117" s="5"/>
      <c r="DRI117" s="5"/>
      <c r="DRJ117" s="5"/>
      <c r="DRK117" s="5"/>
      <c r="DRL117" s="5"/>
      <c r="DRM117" s="5"/>
      <c r="DRN117" s="5"/>
      <c r="DRO117" s="5"/>
      <c r="DRP117" s="5"/>
      <c r="DRQ117" s="5"/>
      <c r="DRR117" s="5"/>
      <c r="DRS117" s="5"/>
      <c r="DRT117" s="5"/>
      <c r="DRU117" s="5"/>
      <c r="DRV117" s="5"/>
      <c r="DRW117" s="5"/>
      <c r="DRX117" s="5"/>
      <c r="DRY117" s="5"/>
      <c r="DRZ117" s="5"/>
      <c r="DSA117" s="5"/>
      <c r="DSB117" s="5"/>
      <c r="DSC117" s="5"/>
      <c r="DSD117" s="5"/>
      <c r="DSE117" s="5"/>
      <c r="DSF117" s="5"/>
      <c r="DSG117" s="5"/>
      <c r="DSH117" s="5"/>
      <c r="DSI117" s="5"/>
      <c r="DSJ117" s="5"/>
      <c r="DSK117" s="5"/>
      <c r="DSL117" s="5"/>
      <c r="DSM117" s="5"/>
      <c r="DSN117" s="5"/>
      <c r="DSO117" s="5"/>
      <c r="DSP117" s="5"/>
      <c r="DSQ117" s="5"/>
      <c r="DSR117" s="5"/>
      <c r="DSS117" s="5"/>
      <c r="DST117" s="5"/>
      <c r="DSU117" s="5"/>
      <c r="DSV117" s="5"/>
      <c r="DSW117" s="5"/>
      <c r="DSX117" s="5"/>
      <c r="DSY117" s="5"/>
      <c r="DSZ117" s="5"/>
      <c r="DTA117" s="5"/>
      <c r="DTB117" s="5"/>
      <c r="DTC117" s="5"/>
      <c r="DTD117" s="5"/>
      <c r="DTE117" s="5"/>
      <c r="DTF117" s="5"/>
      <c r="DTG117" s="5"/>
      <c r="DTH117" s="5"/>
      <c r="DTI117" s="5"/>
      <c r="DTJ117" s="5"/>
      <c r="DTK117" s="5"/>
      <c r="DTL117" s="5"/>
      <c r="DTM117" s="5"/>
      <c r="DTN117" s="5"/>
      <c r="DTO117" s="5"/>
      <c r="DTP117" s="5"/>
      <c r="DTQ117" s="5"/>
      <c r="DTR117" s="5"/>
      <c r="DTS117" s="5"/>
      <c r="DTT117" s="5"/>
      <c r="DTU117" s="5"/>
      <c r="DTV117" s="5"/>
      <c r="DTW117" s="5"/>
      <c r="DTX117" s="5"/>
      <c r="DTY117" s="5"/>
      <c r="DTZ117" s="5"/>
      <c r="DUA117" s="5"/>
      <c r="DUB117" s="5"/>
      <c r="DUC117" s="5"/>
      <c r="DUD117" s="5"/>
      <c r="DUE117" s="5"/>
      <c r="DUF117" s="5"/>
      <c r="DUG117" s="5"/>
      <c r="DUH117" s="5"/>
      <c r="DUI117" s="5"/>
      <c r="DUJ117" s="5"/>
      <c r="DUK117" s="5"/>
      <c r="DUL117" s="5"/>
      <c r="DUM117" s="5"/>
      <c r="DUN117" s="5"/>
      <c r="DUO117" s="5"/>
      <c r="DUP117" s="5"/>
      <c r="DUQ117" s="5"/>
      <c r="DUR117" s="5"/>
      <c r="DUS117" s="5"/>
      <c r="DUT117" s="5"/>
      <c r="DUU117" s="5"/>
      <c r="DUV117" s="5"/>
      <c r="DUW117" s="5"/>
      <c r="DUX117" s="5"/>
      <c r="DUY117" s="5"/>
      <c r="DUZ117" s="5"/>
      <c r="DVA117" s="5"/>
      <c r="DVB117" s="5"/>
      <c r="DVC117" s="5"/>
      <c r="DVD117" s="5"/>
      <c r="DVE117" s="5"/>
      <c r="DVF117" s="5"/>
      <c r="DVG117" s="5"/>
      <c r="DVH117" s="5"/>
      <c r="DVI117" s="5"/>
      <c r="DVJ117" s="5"/>
      <c r="DVK117" s="5"/>
      <c r="DVL117" s="5"/>
      <c r="DVM117" s="5"/>
      <c r="DVN117" s="5"/>
      <c r="DVO117" s="5"/>
      <c r="DVP117" s="5"/>
      <c r="DVQ117" s="5"/>
      <c r="DVR117" s="5"/>
      <c r="DVS117" s="5"/>
      <c r="DVT117" s="5"/>
      <c r="DVU117" s="5"/>
      <c r="DVV117" s="5"/>
      <c r="DVW117" s="5"/>
      <c r="DVX117" s="5"/>
      <c r="DVY117" s="5"/>
      <c r="DVZ117" s="5"/>
      <c r="DWA117" s="5"/>
      <c r="DWB117" s="5"/>
      <c r="DWC117" s="5"/>
      <c r="DWD117" s="5"/>
      <c r="DWE117" s="5"/>
      <c r="DWF117" s="5"/>
      <c r="DWG117" s="5"/>
      <c r="DWH117" s="5"/>
      <c r="DWI117" s="5"/>
      <c r="DWJ117" s="5"/>
      <c r="DWK117" s="5"/>
      <c r="DWL117" s="5"/>
      <c r="DWM117" s="5"/>
      <c r="DWN117" s="5"/>
      <c r="DWO117" s="5"/>
      <c r="DWP117" s="5"/>
      <c r="DWQ117" s="5"/>
      <c r="DWR117" s="5"/>
      <c r="DWS117" s="5"/>
      <c r="DWT117" s="5"/>
      <c r="DWU117" s="5"/>
      <c r="DWV117" s="5"/>
      <c r="DWW117" s="5"/>
      <c r="DWX117" s="5"/>
      <c r="DWY117" s="5"/>
      <c r="DWZ117" s="5"/>
      <c r="DXA117" s="5"/>
      <c r="DXB117" s="5"/>
      <c r="DXC117" s="5"/>
      <c r="DXD117" s="5"/>
      <c r="DXE117" s="5"/>
      <c r="DXF117" s="5"/>
      <c r="DXG117" s="5"/>
      <c r="DXH117" s="5"/>
      <c r="DXI117" s="5"/>
      <c r="DXJ117" s="5"/>
      <c r="DXK117" s="5"/>
      <c r="DXL117" s="5"/>
      <c r="DXM117" s="5"/>
      <c r="DXN117" s="5"/>
      <c r="DXO117" s="5"/>
      <c r="DXP117" s="5"/>
      <c r="DXQ117" s="5"/>
      <c r="DXR117" s="5"/>
      <c r="DXS117" s="5"/>
      <c r="DXT117" s="5"/>
      <c r="DXU117" s="5"/>
      <c r="DXV117" s="5"/>
      <c r="DXW117" s="5"/>
      <c r="DXX117" s="5"/>
      <c r="DXY117" s="5"/>
      <c r="DXZ117" s="5"/>
      <c r="DYA117" s="5"/>
      <c r="DYB117" s="5"/>
      <c r="DYC117" s="5"/>
      <c r="DYD117" s="5"/>
      <c r="DYE117" s="5"/>
      <c r="DYF117" s="5"/>
      <c r="DYG117" s="5"/>
      <c r="DYH117" s="5"/>
      <c r="DYI117" s="5"/>
      <c r="DYJ117" s="5"/>
      <c r="DYK117" s="5"/>
      <c r="DYL117" s="5"/>
      <c r="DYM117" s="5"/>
      <c r="DYN117" s="5"/>
      <c r="DYO117" s="5"/>
      <c r="DYP117" s="5"/>
      <c r="DYQ117" s="5"/>
      <c r="DYR117" s="5"/>
      <c r="DYS117" s="5"/>
      <c r="DYT117" s="5"/>
      <c r="DYU117" s="5"/>
      <c r="DYV117" s="5"/>
      <c r="DYW117" s="5"/>
      <c r="DYX117" s="5"/>
      <c r="DYY117" s="5"/>
      <c r="DYZ117" s="5"/>
      <c r="DZA117" s="5"/>
      <c r="DZB117" s="5"/>
      <c r="DZC117" s="5"/>
      <c r="DZD117" s="5"/>
      <c r="DZE117" s="5"/>
      <c r="DZF117" s="5"/>
      <c r="DZG117" s="5"/>
      <c r="DZH117" s="5"/>
      <c r="DZI117" s="5"/>
      <c r="DZJ117" s="5"/>
      <c r="DZK117" s="5"/>
      <c r="DZL117" s="5"/>
      <c r="DZM117" s="5"/>
      <c r="DZN117" s="5"/>
      <c r="DZO117" s="5"/>
      <c r="DZP117" s="5"/>
      <c r="DZQ117" s="5"/>
      <c r="DZR117" s="5"/>
      <c r="DZS117" s="5"/>
      <c r="DZT117" s="5"/>
      <c r="DZU117" s="5"/>
      <c r="DZV117" s="5"/>
      <c r="DZW117" s="5"/>
      <c r="DZX117" s="5"/>
      <c r="DZY117" s="5"/>
      <c r="DZZ117" s="5"/>
      <c r="EAA117" s="5"/>
      <c r="EAB117" s="5"/>
      <c r="EAC117" s="5"/>
      <c r="EAD117" s="5"/>
      <c r="EAE117" s="5"/>
      <c r="EAF117" s="5"/>
      <c r="EAG117" s="5"/>
      <c r="EAH117" s="5"/>
      <c r="EAI117" s="5"/>
      <c r="EAJ117" s="5"/>
      <c r="EAK117" s="5"/>
      <c r="EAL117" s="5"/>
      <c r="EAM117" s="5"/>
      <c r="EAN117" s="5"/>
      <c r="EAO117" s="5"/>
      <c r="EAP117" s="5"/>
      <c r="EAQ117" s="5"/>
      <c r="EAR117" s="5"/>
      <c r="EAS117" s="5"/>
      <c r="EAT117" s="5"/>
      <c r="EAU117" s="5"/>
      <c r="EAV117" s="5"/>
      <c r="EAW117" s="5"/>
      <c r="EAX117" s="5"/>
      <c r="EAY117" s="5"/>
      <c r="EAZ117" s="5"/>
      <c r="EBA117" s="5"/>
      <c r="EBB117" s="5"/>
      <c r="EBC117" s="5"/>
      <c r="EBD117" s="5"/>
      <c r="EBE117" s="5"/>
      <c r="EBF117" s="5"/>
      <c r="EBG117" s="5"/>
      <c r="EBH117" s="5"/>
      <c r="EBI117" s="5"/>
      <c r="EBJ117" s="5"/>
      <c r="EBK117" s="5"/>
      <c r="EBL117" s="5"/>
      <c r="EBM117" s="5"/>
      <c r="EBN117" s="5"/>
      <c r="EBO117" s="5"/>
      <c r="EBP117" s="5"/>
      <c r="EBQ117" s="5"/>
      <c r="EBR117" s="5"/>
      <c r="EBS117" s="5"/>
      <c r="EBT117" s="5"/>
      <c r="EBU117" s="5"/>
      <c r="EBV117" s="5"/>
      <c r="EBW117" s="5"/>
      <c r="EBX117" s="5"/>
      <c r="EBY117" s="5"/>
      <c r="EBZ117" s="5"/>
      <c r="ECA117" s="5"/>
      <c r="ECB117" s="5"/>
      <c r="ECC117" s="5"/>
      <c r="ECD117" s="5"/>
      <c r="ECE117" s="5"/>
      <c r="ECF117" s="5"/>
      <c r="ECG117" s="5"/>
      <c r="ECH117" s="5"/>
      <c r="ECI117" s="5"/>
      <c r="ECJ117" s="5"/>
      <c r="ECK117" s="5"/>
      <c r="ECL117" s="5"/>
      <c r="ECM117" s="5"/>
      <c r="ECN117" s="5"/>
      <c r="ECO117" s="5"/>
      <c r="ECP117" s="5"/>
      <c r="ECQ117" s="5"/>
      <c r="ECR117" s="5"/>
      <c r="ECS117" s="5"/>
      <c r="ECT117" s="5"/>
      <c r="ECU117" s="5"/>
      <c r="ECV117" s="5"/>
      <c r="ECW117" s="5"/>
      <c r="ECX117" s="5"/>
      <c r="ECY117" s="5"/>
      <c r="ECZ117" s="5"/>
      <c r="EDA117" s="5"/>
      <c r="EDB117" s="5"/>
      <c r="EDC117" s="5"/>
      <c r="EDD117" s="5"/>
      <c r="EDE117" s="5"/>
      <c r="EDF117" s="5"/>
      <c r="EDG117" s="5"/>
      <c r="EDH117" s="5"/>
      <c r="EDI117" s="5"/>
      <c r="EDJ117" s="5"/>
      <c r="EDK117" s="5"/>
      <c r="EDL117" s="5"/>
      <c r="EDM117" s="5"/>
      <c r="EDN117" s="5"/>
      <c r="EDO117" s="5"/>
      <c r="EDP117" s="5"/>
      <c r="EDQ117" s="5"/>
      <c r="EDR117" s="5"/>
      <c r="EDS117" s="5"/>
      <c r="EDT117" s="5"/>
      <c r="EDU117" s="5"/>
      <c r="EDV117" s="5"/>
      <c r="EDW117" s="5"/>
      <c r="EDX117" s="5"/>
      <c r="EDY117" s="5"/>
      <c r="EDZ117" s="5"/>
      <c r="EEA117" s="5"/>
      <c r="EEB117" s="5"/>
      <c r="EEC117" s="5"/>
      <c r="EED117" s="5"/>
      <c r="EEE117" s="5"/>
      <c r="EEF117" s="5"/>
      <c r="EEG117" s="5"/>
      <c r="EEH117" s="5"/>
      <c r="EEI117" s="5"/>
      <c r="EEJ117" s="5"/>
      <c r="EEK117" s="5"/>
      <c r="EEL117" s="5"/>
      <c r="EEM117" s="5"/>
      <c r="EEN117" s="5"/>
      <c r="EEO117" s="5"/>
      <c r="EEP117" s="5"/>
      <c r="EEQ117" s="5"/>
      <c r="EER117" s="5"/>
      <c r="EES117" s="5"/>
      <c r="EET117" s="5"/>
      <c r="EEU117" s="5"/>
      <c r="EEV117" s="5"/>
      <c r="EEW117" s="5"/>
      <c r="EEX117" s="5"/>
      <c r="EEY117" s="5"/>
      <c r="EEZ117" s="5"/>
      <c r="EFA117" s="5"/>
      <c r="EFB117" s="5"/>
      <c r="EFC117" s="5"/>
      <c r="EFD117" s="5"/>
      <c r="EFE117" s="5"/>
      <c r="EFF117" s="5"/>
      <c r="EFG117" s="5"/>
      <c r="EFH117" s="5"/>
      <c r="EFI117" s="5"/>
      <c r="EFJ117" s="5"/>
      <c r="EFK117" s="5"/>
      <c r="EFL117" s="5"/>
      <c r="EFM117" s="5"/>
      <c r="EFN117" s="5"/>
      <c r="EFO117" s="5"/>
      <c r="EFP117" s="5"/>
      <c r="EFQ117" s="5"/>
      <c r="EFR117" s="5"/>
      <c r="EFS117" s="5"/>
      <c r="EFT117" s="5"/>
      <c r="EFU117" s="5"/>
      <c r="EFV117" s="5"/>
      <c r="EFW117" s="5"/>
      <c r="EFX117" s="5"/>
      <c r="EFY117" s="5"/>
      <c r="EFZ117" s="5"/>
      <c r="EGA117" s="5"/>
      <c r="EGB117" s="5"/>
      <c r="EGC117" s="5"/>
      <c r="EGD117" s="5"/>
      <c r="EGE117" s="5"/>
      <c r="EGF117" s="5"/>
      <c r="EGG117" s="5"/>
      <c r="EGH117" s="5"/>
      <c r="EGI117" s="5"/>
      <c r="EGJ117" s="5"/>
      <c r="EGK117" s="5"/>
      <c r="EGL117" s="5"/>
      <c r="EGM117" s="5"/>
      <c r="EGN117" s="5"/>
      <c r="EGO117" s="5"/>
      <c r="EGP117" s="5"/>
      <c r="EGQ117" s="5"/>
      <c r="EGR117" s="5"/>
      <c r="EGS117" s="5"/>
      <c r="EGT117" s="5"/>
      <c r="EGU117" s="5"/>
      <c r="EGV117" s="5"/>
      <c r="EGW117" s="5"/>
      <c r="EGX117" s="5"/>
      <c r="EGY117" s="5"/>
      <c r="EGZ117" s="5"/>
      <c r="EHA117" s="5"/>
      <c r="EHB117" s="5"/>
      <c r="EHC117" s="5"/>
      <c r="EHD117" s="5"/>
      <c r="EHE117" s="5"/>
      <c r="EHF117" s="5"/>
      <c r="EHG117" s="5"/>
      <c r="EHH117" s="5"/>
      <c r="EHI117" s="5"/>
      <c r="EHJ117" s="5"/>
      <c r="EHK117" s="5"/>
      <c r="EHL117" s="5"/>
      <c r="EHM117" s="5"/>
      <c r="EHN117" s="5"/>
      <c r="EHO117" s="5"/>
      <c r="EHP117" s="5"/>
      <c r="EHQ117" s="5"/>
      <c r="EHR117" s="5"/>
      <c r="EHS117" s="5"/>
      <c r="EHT117" s="5"/>
      <c r="EHU117" s="5"/>
      <c r="EHV117" s="5"/>
      <c r="EHW117" s="5"/>
      <c r="EHX117" s="5"/>
      <c r="EHY117" s="5"/>
      <c r="EHZ117" s="5"/>
      <c r="EIA117" s="5"/>
      <c r="EIB117" s="5"/>
      <c r="EIC117" s="5"/>
      <c r="EID117" s="5"/>
      <c r="EIE117" s="5"/>
      <c r="EIF117" s="5"/>
      <c r="EIG117" s="5"/>
      <c r="EIH117" s="5"/>
      <c r="EII117" s="5"/>
      <c r="EIJ117" s="5"/>
      <c r="EIK117" s="5"/>
      <c r="EIL117" s="5"/>
      <c r="EIM117" s="5"/>
      <c r="EIN117" s="5"/>
      <c r="EIO117" s="5"/>
      <c r="EIP117" s="5"/>
      <c r="EIQ117" s="5"/>
      <c r="EIR117" s="5"/>
      <c r="EIS117" s="5"/>
      <c r="EIT117" s="5"/>
      <c r="EIU117" s="5"/>
      <c r="EIV117" s="5"/>
      <c r="EIW117" s="5"/>
      <c r="EIX117" s="5"/>
      <c r="EIY117" s="5"/>
      <c r="EIZ117" s="5"/>
      <c r="EJA117" s="5"/>
      <c r="EJB117" s="5"/>
      <c r="EJC117" s="5"/>
      <c r="EJD117" s="5"/>
      <c r="EJE117" s="5"/>
      <c r="EJF117" s="5"/>
      <c r="EJG117" s="5"/>
      <c r="EJH117" s="5"/>
      <c r="EJI117" s="5"/>
      <c r="EJJ117" s="5"/>
      <c r="EJK117" s="5"/>
      <c r="EJL117" s="5"/>
      <c r="EJM117" s="5"/>
      <c r="EJN117" s="5"/>
      <c r="EJO117" s="5"/>
      <c r="EJP117" s="5"/>
      <c r="EJQ117" s="5"/>
      <c r="EJR117" s="5"/>
      <c r="EJS117" s="5"/>
      <c r="EJT117" s="5"/>
      <c r="EJU117" s="5"/>
      <c r="EJV117" s="5"/>
      <c r="EJW117" s="5"/>
      <c r="EJX117" s="5"/>
      <c r="EJY117" s="5"/>
      <c r="EJZ117" s="5"/>
      <c r="EKA117" s="5"/>
      <c r="EKB117" s="5"/>
      <c r="EKC117" s="5"/>
      <c r="EKD117" s="5"/>
      <c r="EKE117" s="5"/>
      <c r="EKF117" s="5"/>
      <c r="EKG117" s="5"/>
      <c r="EKH117" s="5"/>
      <c r="EKI117" s="5"/>
      <c r="EKJ117" s="5"/>
      <c r="EKK117" s="5"/>
      <c r="EKL117" s="5"/>
      <c r="EKM117" s="5"/>
      <c r="EKN117" s="5"/>
      <c r="EKO117" s="5"/>
      <c r="EKP117" s="5"/>
      <c r="EKQ117" s="5"/>
      <c r="EKR117" s="5"/>
      <c r="EKS117" s="5"/>
      <c r="EKT117" s="5"/>
      <c r="EKU117" s="5"/>
      <c r="EKV117" s="5"/>
      <c r="EKW117" s="5"/>
      <c r="EKX117" s="5"/>
      <c r="EKY117" s="5"/>
      <c r="EKZ117" s="5"/>
      <c r="ELA117" s="5"/>
      <c r="ELB117" s="5"/>
      <c r="ELC117" s="5"/>
      <c r="ELD117" s="5"/>
      <c r="ELE117" s="5"/>
      <c r="ELF117" s="5"/>
      <c r="ELG117" s="5"/>
      <c r="ELH117" s="5"/>
      <c r="ELI117" s="5"/>
      <c r="ELJ117" s="5"/>
      <c r="ELK117" s="5"/>
      <c r="ELL117" s="5"/>
      <c r="ELM117" s="5"/>
      <c r="ELN117" s="5"/>
      <c r="ELO117" s="5"/>
      <c r="ELP117" s="5"/>
      <c r="ELQ117" s="5"/>
      <c r="ELR117" s="5"/>
      <c r="ELS117" s="5"/>
      <c r="ELT117" s="5"/>
      <c r="ELU117" s="5"/>
      <c r="ELV117" s="5"/>
      <c r="ELW117" s="5"/>
      <c r="ELX117" s="5"/>
      <c r="ELY117" s="5"/>
      <c r="ELZ117" s="5"/>
      <c r="EMA117" s="5"/>
      <c r="EMB117" s="5"/>
      <c r="EMC117" s="5"/>
      <c r="EMD117" s="5"/>
      <c r="EME117" s="5"/>
      <c r="EMF117" s="5"/>
      <c r="EMG117" s="5"/>
      <c r="EMH117" s="5"/>
      <c r="EMI117" s="5"/>
      <c r="EMJ117" s="5"/>
      <c r="EMK117" s="5"/>
      <c r="EML117" s="5"/>
      <c r="EMM117" s="5"/>
      <c r="EMN117" s="5"/>
      <c r="EMO117" s="5"/>
      <c r="EMP117" s="5"/>
      <c r="EMQ117" s="5"/>
      <c r="EMR117" s="5"/>
      <c r="EMS117" s="5"/>
      <c r="EMT117" s="5"/>
      <c r="EMU117" s="5"/>
      <c r="EMV117" s="5"/>
      <c r="EMW117" s="5"/>
      <c r="EMX117" s="5"/>
      <c r="EMY117" s="5"/>
      <c r="EMZ117" s="5"/>
      <c r="ENA117" s="5"/>
      <c r="ENB117" s="5"/>
      <c r="ENC117" s="5"/>
      <c r="END117" s="5"/>
      <c r="ENE117" s="5"/>
      <c r="ENF117" s="5"/>
      <c r="ENG117" s="5"/>
      <c r="ENH117" s="5"/>
      <c r="ENI117" s="5"/>
      <c r="ENJ117" s="5"/>
      <c r="ENK117" s="5"/>
      <c r="ENL117" s="5"/>
      <c r="ENM117" s="5"/>
      <c r="ENN117" s="5"/>
      <c r="ENO117" s="5"/>
      <c r="ENP117" s="5"/>
      <c r="ENQ117" s="5"/>
      <c r="ENR117" s="5"/>
      <c r="ENS117" s="5"/>
      <c r="ENT117" s="5"/>
      <c r="ENU117" s="5"/>
      <c r="ENV117" s="5"/>
      <c r="ENW117" s="5"/>
      <c r="ENX117" s="5"/>
      <c r="ENY117" s="5"/>
      <c r="ENZ117" s="5"/>
      <c r="EOA117" s="5"/>
      <c r="EOB117" s="5"/>
      <c r="EOC117" s="5"/>
      <c r="EOD117" s="5"/>
      <c r="EOE117" s="5"/>
      <c r="EOF117" s="5"/>
      <c r="EOG117" s="5"/>
      <c r="EOH117" s="5"/>
      <c r="EOI117" s="5"/>
      <c r="EOJ117" s="5"/>
      <c r="EOK117" s="5"/>
      <c r="EOL117" s="5"/>
      <c r="EOM117" s="5"/>
      <c r="EON117" s="5"/>
      <c r="EOO117" s="5"/>
      <c r="EOP117" s="5"/>
      <c r="EOQ117" s="5"/>
      <c r="EOR117" s="5"/>
      <c r="EOS117" s="5"/>
      <c r="EOT117" s="5"/>
      <c r="EOU117" s="5"/>
      <c r="EOV117" s="5"/>
      <c r="EOW117" s="5"/>
      <c r="EOX117" s="5"/>
      <c r="EOY117" s="5"/>
      <c r="EOZ117" s="5"/>
      <c r="EPA117" s="5"/>
      <c r="EPB117" s="5"/>
      <c r="EPC117" s="5"/>
      <c r="EPD117" s="5"/>
      <c r="EPE117" s="5"/>
      <c r="EPF117" s="5"/>
      <c r="EPG117" s="5"/>
      <c r="EPH117" s="5"/>
      <c r="EPI117" s="5"/>
      <c r="EPJ117" s="5"/>
      <c r="EPK117" s="5"/>
      <c r="EPL117" s="5"/>
      <c r="EPM117" s="5"/>
      <c r="EPN117" s="5"/>
      <c r="EPO117" s="5"/>
      <c r="EPP117" s="5"/>
      <c r="EPQ117" s="5"/>
      <c r="EPR117" s="5"/>
      <c r="EPS117" s="5"/>
      <c r="EPT117" s="5"/>
      <c r="EPU117" s="5"/>
      <c r="EPV117" s="5"/>
      <c r="EPW117" s="5"/>
      <c r="EPX117" s="5"/>
      <c r="EPY117" s="5"/>
      <c r="EPZ117" s="5"/>
      <c r="EQA117" s="5"/>
      <c r="EQB117" s="5"/>
      <c r="EQC117" s="5"/>
      <c r="EQD117" s="5"/>
      <c r="EQE117" s="5"/>
      <c r="EQF117" s="5"/>
      <c r="EQG117" s="5"/>
      <c r="EQH117" s="5"/>
      <c r="EQI117" s="5"/>
      <c r="EQJ117" s="5"/>
      <c r="EQK117" s="5"/>
      <c r="EQL117" s="5"/>
      <c r="EQM117" s="5"/>
      <c r="EQN117" s="5"/>
      <c r="EQO117" s="5"/>
      <c r="EQP117" s="5"/>
      <c r="EQQ117" s="5"/>
      <c r="EQR117" s="5"/>
      <c r="EQS117" s="5"/>
      <c r="EQT117" s="5"/>
      <c r="EQU117" s="5"/>
      <c r="EQV117" s="5"/>
      <c r="EQW117" s="5"/>
      <c r="EQX117" s="5"/>
      <c r="EQY117" s="5"/>
      <c r="EQZ117" s="5"/>
      <c r="ERA117" s="5"/>
      <c r="ERB117" s="5"/>
      <c r="ERC117" s="5"/>
      <c r="ERD117" s="5"/>
      <c r="ERE117" s="5"/>
      <c r="ERF117" s="5"/>
      <c r="ERG117" s="5"/>
      <c r="ERH117" s="5"/>
      <c r="ERI117" s="5"/>
      <c r="ERJ117" s="5"/>
      <c r="ERK117" s="5"/>
      <c r="ERL117" s="5"/>
      <c r="ERM117" s="5"/>
      <c r="ERN117" s="5"/>
      <c r="ERO117" s="5"/>
      <c r="ERP117" s="5"/>
      <c r="ERQ117" s="5"/>
      <c r="ERR117" s="5"/>
      <c r="ERS117" s="5"/>
      <c r="ERT117" s="5"/>
      <c r="ERU117" s="5"/>
      <c r="ERV117" s="5"/>
      <c r="ERW117" s="5"/>
      <c r="ERX117" s="5"/>
      <c r="ERY117" s="5"/>
      <c r="ERZ117" s="5"/>
      <c r="ESA117" s="5"/>
      <c r="ESB117" s="5"/>
      <c r="ESC117" s="5"/>
      <c r="ESD117" s="5"/>
      <c r="ESE117" s="5"/>
      <c r="ESF117" s="5"/>
      <c r="ESG117" s="5"/>
      <c r="ESH117" s="5"/>
      <c r="ESI117" s="5"/>
      <c r="ESJ117" s="5"/>
      <c r="ESK117" s="5"/>
      <c r="ESL117" s="5"/>
      <c r="ESM117" s="5"/>
      <c r="ESN117" s="5"/>
      <c r="ESO117" s="5"/>
      <c r="ESP117" s="5"/>
      <c r="ESQ117" s="5"/>
      <c r="ESR117" s="5"/>
      <c r="ESS117" s="5"/>
      <c r="EST117" s="5"/>
      <c r="ESU117" s="5"/>
      <c r="ESV117" s="5"/>
      <c r="ESW117" s="5"/>
      <c r="ESX117" s="5"/>
      <c r="ESY117" s="5"/>
      <c r="ESZ117" s="5"/>
      <c r="ETA117" s="5"/>
      <c r="ETB117" s="5"/>
      <c r="ETC117" s="5"/>
      <c r="ETD117" s="5"/>
      <c r="ETE117" s="5"/>
      <c r="ETF117" s="5"/>
      <c r="ETG117" s="5"/>
      <c r="ETH117" s="5"/>
      <c r="ETI117" s="5"/>
      <c r="ETJ117" s="5"/>
      <c r="ETK117" s="5"/>
      <c r="ETL117" s="5"/>
      <c r="ETM117" s="5"/>
      <c r="ETN117" s="5"/>
      <c r="ETO117" s="5"/>
      <c r="ETP117" s="5"/>
      <c r="ETQ117" s="5"/>
      <c r="ETR117" s="5"/>
      <c r="ETS117" s="5"/>
      <c r="ETT117" s="5"/>
      <c r="ETU117" s="5"/>
      <c r="ETV117" s="5"/>
      <c r="ETW117" s="5"/>
      <c r="ETX117" s="5"/>
      <c r="ETY117" s="5"/>
      <c r="ETZ117" s="5"/>
      <c r="EUA117" s="5"/>
      <c r="EUB117" s="5"/>
      <c r="EUC117" s="5"/>
      <c r="EUD117" s="5"/>
      <c r="EUE117" s="5"/>
      <c r="EUF117" s="5"/>
      <c r="EUG117" s="5"/>
      <c r="EUH117" s="5"/>
      <c r="EUI117" s="5"/>
      <c r="EUJ117" s="5"/>
      <c r="EUK117" s="5"/>
      <c r="EUL117" s="5"/>
      <c r="EUM117" s="5"/>
      <c r="EUN117" s="5"/>
      <c r="EUO117" s="5"/>
      <c r="EUP117" s="5"/>
      <c r="EUQ117" s="5"/>
      <c r="EUR117" s="5"/>
      <c r="EUS117" s="5"/>
      <c r="EUT117" s="5"/>
      <c r="EUU117" s="5"/>
      <c r="EUV117" s="5"/>
      <c r="EUW117" s="5"/>
      <c r="EUX117" s="5"/>
      <c r="EUY117" s="5"/>
      <c r="EUZ117" s="5"/>
      <c r="EVA117" s="5"/>
      <c r="EVB117" s="5"/>
      <c r="EVC117" s="5"/>
      <c r="EVD117" s="5"/>
      <c r="EVE117" s="5"/>
      <c r="EVF117" s="5"/>
      <c r="EVG117" s="5"/>
      <c r="EVH117" s="5"/>
      <c r="EVI117" s="5"/>
      <c r="EVJ117" s="5"/>
      <c r="EVK117" s="5"/>
      <c r="EVL117" s="5"/>
      <c r="EVM117" s="5"/>
      <c r="EVN117" s="5"/>
      <c r="EVO117" s="5"/>
      <c r="EVP117" s="5"/>
      <c r="EVQ117" s="5"/>
      <c r="EVR117" s="5"/>
      <c r="EVS117" s="5"/>
      <c r="EVT117" s="5"/>
      <c r="EVU117" s="5"/>
      <c r="EVV117" s="5"/>
      <c r="EVW117" s="5"/>
      <c r="EVX117" s="5"/>
      <c r="EVY117" s="5"/>
      <c r="EVZ117" s="5"/>
      <c r="EWA117" s="5"/>
      <c r="EWB117" s="5"/>
      <c r="EWC117" s="5"/>
      <c r="EWD117" s="5"/>
      <c r="EWE117" s="5"/>
      <c r="EWF117" s="5"/>
      <c r="EWG117" s="5"/>
      <c r="EWH117" s="5"/>
      <c r="EWI117" s="5"/>
      <c r="EWJ117" s="5"/>
      <c r="EWK117" s="5"/>
      <c r="EWL117" s="5"/>
      <c r="EWM117" s="5"/>
      <c r="EWN117" s="5"/>
      <c r="EWO117" s="5"/>
      <c r="EWP117" s="5"/>
      <c r="EWQ117" s="5"/>
      <c r="EWR117" s="5"/>
      <c r="EWS117" s="5"/>
      <c r="EWT117" s="5"/>
      <c r="EWU117" s="5"/>
      <c r="EWV117" s="5"/>
      <c r="EWW117" s="5"/>
      <c r="EWX117" s="5"/>
      <c r="EWY117" s="5"/>
      <c r="EWZ117" s="5"/>
      <c r="EXA117" s="5"/>
      <c r="EXB117" s="5"/>
      <c r="EXC117" s="5"/>
      <c r="EXD117" s="5"/>
      <c r="EXE117" s="5"/>
      <c r="EXF117" s="5"/>
      <c r="EXG117" s="5"/>
      <c r="EXH117" s="5"/>
      <c r="EXI117" s="5"/>
      <c r="EXJ117" s="5"/>
      <c r="EXK117" s="5"/>
      <c r="EXL117" s="5"/>
      <c r="EXM117" s="5"/>
      <c r="EXN117" s="5"/>
      <c r="EXO117" s="5"/>
      <c r="EXP117" s="5"/>
      <c r="EXQ117" s="5"/>
      <c r="EXR117" s="5"/>
      <c r="EXS117" s="5"/>
      <c r="EXT117" s="5"/>
      <c r="EXU117" s="5"/>
      <c r="EXV117" s="5"/>
      <c r="EXW117" s="5"/>
      <c r="EXX117" s="5"/>
      <c r="EXY117" s="5"/>
      <c r="EXZ117" s="5"/>
      <c r="EYA117" s="5"/>
      <c r="EYB117" s="5"/>
      <c r="EYC117" s="5"/>
      <c r="EYD117" s="5"/>
      <c r="EYE117" s="5"/>
      <c r="EYF117" s="5"/>
      <c r="EYG117" s="5"/>
      <c r="EYH117" s="5"/>
      <c r="EYI117" s="5"/>
      <c r="EYJ117" s="5"/>
      <c r="EYK117" s="5"/>
      <c r="EYL117" s="5"/>
      <c r="EYM117" s="5"/>
      <c r="EYN117" s="5"/>
      <c r="EYO117" s="5"/>
      <c r="EYP117" s="5"/>
      <c r="EYQ117" s="5"/>
      <c r="EYR117" s="5"/>
      <c r="EYS117" s="5"/>
      <c r="EYT117" s="5"/>
      <c r="EYU117" s="5"/>
      <c r="EYV117" s="5"/>
      <c r="EYW117" s="5"/>
      <c r="EYX117" s="5"/>
      <c r="EYY117" s="5"/>
      <c r="EYZ117" s="5"/>
      <c r="EZA117" s="5"/>
      <c r="EZB117" s="5"/>
      <c r="EZC117" s="5"/>
      <c r="EZD117" s="5"/>
      <c r="EZE117" s="5"/>
      <c r="EZF117" s="5"/>
      <c r="EZG117" s="5"/>
      <c r="EZH117" s="5"/>
      <c r="EZI117" s="5"/>
      <c r="EZJ117" s="5"/>
      <c r="EZK117" s="5"/>
      <c r="EZL117" s="5"/>
      <c r="EZM117" s="5"/>
      <c r="EZN117" s="5"/>
      <c r="EZO117" s="5"/>
      <c r="EZP117" s="5"/>
      <c r="EZQ117" s="5"/>
      <c r="EZR117" s="5"/>
      <c r="EZS117" s="5"/>
      <c r="EZT117" s="5"/>
      <c r="EZU117" s="5"/>
      <c r="EZV117" s="5"/>
      <c r="EZW117" s="5"/>
      <c r="EZX117" s="5"/>
      <c r="EZY117" s="5"/>
      <c r="EZZ117" s="5"/>
      <c r="FAA117" s="5"/>
      <c r="FAB117" s="5"/>
      <c r="FAC117" s="5"/>
      <c r="FAD117" s="5"/>
      <c r="FAE117" s="5"/>
      <c r="FAF117" s="5"/>
      <c r="FAG117" s="5"/>
      <c r="FAH117" s="5"/>
      <c r="FAI117" s="5"/>
      <c r="FAJ117" s="5"/>
      <c r="FAK117" s="5"/>
      <c r="FAL117" s="5"/>
      <c r="FAM117" s="5"/>
      <c r="FAN117" s="5"/>
      <c r="FAO117" s="5"/>
      <c r="FAP117" s="5"/>
      <c r="FAQ117" s="5"/>
      <c r="FAR117" s="5"/>
      <c r="FAS117" s="5"/>
      <c r="FAT117" s="5"/>
      <c r="FAU117" s="5"/>
      <c r="FAV117" s="5"/>
      <c r="FAW117" s="5"/>
      <c r="FAX117" s="5"/>
      <c r="FAY117" s="5"/>
      <c r="FAZ117" s="5"/>
      <c r="FBA117" s="5"/>
      <c r="FBB117" s="5"/>
      <c r="FBC117" s="5"/>
      <c r="FBD117" s="5"/>
      <c r="FBE117" s="5"/>
      <c r="FBF117" s="5"/>
      <c r="FBG117" s="5"/>
      <c r="FBH117" s="5"/>
      <c r="FBI117" s="5"/>
      <c r="FBJ117" s="5"/>
      <c r="FBK117" s="5"/>
      <c r="FBL117" s="5"/>
      <c r="FBM117" s="5"/>
      <c r="FBN117" s="5"/>
      <c r="FBO117" s="5"/>
      <c r="FBP117" s="5"/>
      <c r="FBQ117" s="5"/>
      <c r="FBR117" s="5"/>
      <c r="FBS117" s="5"/>
      <c r="FBT117" s="5"/>
      <c r="FBU117" s="5"/>
      <c r="FBV117" s="5"/>
      <c r="FBW117" s="5"/>
      <c r="FBX117" s="5"/>
      <c r="FBY117" s="5"/>
      <c r="FBZ117" s="5"/>
      <c r="FCA117" s="5"/>
      <c r="FCB117" s="5"/>
      <c r="FCC117" s="5"/>
      <c r="FCD117" s="5"/>
      <c r="FCE117" s="5"/>
      <c r="FCF117" s="5"/>
      <c r="FCG117" s="5"/>
      <c r="FCH117" s="5"/>
      <c r="FCI117" s="5"/>
      <c r="FCJ117" s="5"/>
      <c r="FCK117" s="5"/>
      <c r="FCL117" s="5"/>
      <c r="FCM117" s="5"/>
      <c r="FCN117" s="5"/>
      <c r="FCO117" s="5"/>
      <c r="FCP117" s="5"/>
      <c r="FCQ117" s="5"/>
      <c r="FCR117" s="5"/>
      <c r="FCS117" s="5"/>
      <c r="FCT117" s="5"/>
      <c r="FCU117" s="5"/>
      <c r="FCV117" s="5"/>
      <c r="FCW117" s="5"/>
      <c r="FCX117" s="5"/>
      <c r="FCY117" s="5"/>
      <c r="FCZ117" s="5"/>
      <c r="FDA117" s="5"/>
      <c r="FDB117" s="5"/>
      <c r="FDC117" s="5"/>
      <c r="FDD117" s="5"/>
      <c r="FDE117" s="5"/>
      <c r="FDF117" s="5"/>
      <c r="FDG117" s="5"/>
      <c r="FDH117" s="5"/>
      <c r="FDI117" s="5"/>
      <c r="FDJ117" s="5"/>
      <c r="FDK117" s="5"/>
      <c r="FDL117" s="5"/>
      <c r="FDM117" s="5"/>
      <c r="FDN117" s="5"/>
      <c r="FDO117" s="5"/>
      <c r="FDP117" s="5"/>
      <c r="FDQ117" s="5"/>
      <c r="FDR117" s="5"/>
      <c r="FDS117" s="5"/>
      <c r="FDT117" s="5"/>
      <c r="FDU117" s="5"/>
      <c r="FDV117" s="5"/>
      <c r="FDW117" s="5"/>
      <c r="FDX117" s="5"/>
      <c r="FDY117" s="5"/>
      <c r="FDZ117" s="5"/>
      <c r="FEA117" s="5"/>
      <c r="FEB117" s="5"/>
      <c r="FEC117" s="5"/>
      <c r="FED117" s="5"/>
      <c r="FEE117" s="5"/>
      <c r="FEF117" s="5"/>
      <c r="FEG117" s="5"/>
      <c r="FEH117" s="5"/>
      <c r="FEI117" s="5"/>
      <c r="FEJ117" s="5"/>
      <c r="FEK117" s="5"/>
      <c r="FEL117" s="5"/>
      <c r="FEM117" s="5"/>
      <c r="FEN117" s="5"/>
      <c r="FEO117" s="5"/>
      <c r="FEP117" s="5"/>
      <c r="FEQ117" s="5"/>
      <c r="FER117" s="5"/>
      <c r="FES117" s="5"/>
      <c r="FET117" s="5"/>
      <c r="FEU117" s="5"/>
      <c r="FEV117" s="5"/>
      <c r="FEW117" s="5"/>
      <c r="FEX117" s="5"/>
      <c r="FEY117" s="5"/>
      <c r="FEZ117" s="5"/>
      <c r="FFA117" s="5"/>
      <c r="FFB117" s="5"/>
      <c r="FFC117" s="5"/>
      <c r="FFD117" s="5"/>
      <c r="FFE117" s="5"/>
      <c r="FFF117" s="5"/>
      <c r="FFG117" s="5"/>
      <c r="FFH117" s="5"/>
      <c r="FFI117" s="5"/>
      <c r="FFJ117" s="5"/>
      <c r="FFK117" s="5"/>
      <c r="FFL117" s="5"/>
      <c r="FFM117" s="5"/>
      <c r="FFN117" s="5"/>
      <c r="FFO117" s="5"/>
      <c r="FFP117" s="5"/>
      <c r="FFQ117" s="5"/>
      <c r="FFR117" s="5"/>
      <c r="FFS117" s="5"/>
      <c r="FFT117" s="5"/>
      <c r="FFU117" s="5"/>
      <c r="FFV117" s="5"/>
      <c r="FFW117" s="5"/>
      <c r="FFX117" s="5"/>
      <c r="FFY117" s="5"/>
      <c r="FFZ117" s="5"/>
      <c r="FGA117" s="5"/>
      <c r="FGB117" s="5"/>
      <c r="FGC117" s="5"/>
      <c r="FGD117" s="5"/>
      <c r="FGE117" s="5"/>
      <c r="FGF117" s="5"/>
      <c r="FGG117" s="5"/>
      <c r="FGH117" s="5"/>
      <c r="FGI117" s="5"/>
      <c r="FGJ117" s="5"/>
      <c r="FGK117" s="5"/>
      <c r="FGL117" s="5"/>
      <c r="FGM117" s="5"/>
      <c r="FGN117" s="5"/>
      <c r="FGO117" s="5"/>
      <c r="FGP117" s="5"/>
      <c r="FGQ117" s="5"/>
      <c r="FGR117" s="5"/>
      <c r="FGS117" s="5"/>
      <c r="FGT117" s="5"/>
      <c r="FGU117" s="5"/>
      <c r="FGV117" s="5"/>
      <c r="FGW117" s="5"/>
      <c r="FGX117" s="5"/>
      <c r="FGY117" s="5"/>
      <c r="FGZ117" s="5"/>
      <c r="FHA117" s="5"/>
      <c r="FHB117" s="5"/>
      <c r="FHC117" s="5"/>
      <c r="FHD117" s="5"/>
      <c r="FHE117" s="5"/>
      <c r="FHF117" s="5"/>
      <c r="FHG117" s="5"/>
      <c r="FHH117" s="5"/>
      <c r="FHI117" s="5"/>
      <c r="FHJ117" s="5"/>
      <c r="FHK117" s="5"/>
      <c r="FHL117" s="5"/>
      <c r="FHM117" s="5"/>
      <c r="FHN117" s="5"/>
      <c r="FHO117" s="5"/>
      <c r="FHP117" s="5"/>
      <c r="FHQ117" s="5"/>
      <c r="FHR117" s="5"/>
      <c r="FHS117" s="5"/>
      <c r="FHT117" s="5"/>
      <c r="FHU117" s="5"/>
      <c r="FHV117" s="5"/>
      <c r="FHW117" s="5"/>
      <c r="FHX117" s="5"/>
      <c r="FHY117" s="5"/>
      <c r="FHZ117" s="5"/>
      <c r="FIA117" s="5"/>
      <c r="FIB117" s="5"/>
      <c r="FIC117" s="5"/>
      <c r="FID117" s="5"/>
      <c r="FIE117" s="5"/>
      <c r="FIF117" s="5"/>
      <c r="FIG117" s="5"/>
      <c r="FIH117" s="5"/>
      <c r="FII117" s="5"/>
      <c r="FIJ117" s="5"/>
      <c r="FIK117" s="5"/>
      <c r="FIL117" s="5"/>
      <c r="FIM117" s="5"/>
      <c r="FIN117" s="5"/>
      <c r="FIO117" s="5"/>
      <c r="FIP117" s="5"/>
      <c r="FIQ117" s="5"/>
      <c r="FIR117" s="5"/>
      <c r="FIS117" s="5"/>
      <c r="FIT117" s="5"/>
      <c r="FIU117" s="5"/>
      <c r="FIV117" s="5"/>
      <c r="FIW117" s="5"/>
      <c r="FIX117" s="5"/>
      <c r="FIY117" s="5"/>
      <c r="FIZ117" s="5"/>
      <c r="FJA117" s="5"/>
      <c r="FJB117" s="5"/>
      <c r="FJC117" s="5"/>
      <c r="FJD117" s="5"/>
      <c r="FJE117" s="5"/>
      <c r="FJF117" s="5"/>
      <c r="FJG117" s="5"/>
      <c r="FJH117" s="5"/>
      <c r="FJI117" s="5"/>
      <c r="FJJ117" s="5"/>
      <c r="FJK117" s="5"/>
      <c r="FJL117" s="5"/>
      <c r="FJM117" s="5"/>
      <c r="FJN117" s="5"/>
      <c r="FJO117" s="5"/>
      <c r="FJP117" s="5"/>
      <c r="FJQ117" s="5"/>
      <c r="FJR117" s="5"/>
      <c r="FJS117" s="5"/>
      <c r="FJT117" s="5"/>
      <c r="FJU117" s="5"/>
      <c r="FJV117" s="5"/>
      <c r="FJW117" s="5"/>
      <c r="FJX117" s="5"/>
      <c r="FJY117" s="5"/>
      <c r="FJZ117" s="5"/>
      <c r="FKA117" s="5"/>
      <c r="FKB117" s="5"/>
      <c r="FKC117" s="5"/>
      <c r="FKD117" s="5"/>
      <c r="FKE117" s="5"/>
      <c r="FKF117" s="5"/>
      <c r="FKG117" s="5"/>
      <c r="FKH117" s="5"/>
      <c r="FKI117" s="5"/>
      <c r="FKJ117" s="5"/>
      <c r="FKK117" s="5"/>
      <c r="FKL117" s="5"/>
      <c r="FKM117" s="5"/>
      <c r="FKN117" s="5"/>
      <c r="FKO117" s="5"/>
      <c r="FKP117" s="5"/>
      <c r="FKQ117" s="5"/>
      <c r="FKR117" s="5"/>
      <c r="FKS117" s="5"/>
      <c r="FKT117" s="5"/>
      <c r="FKU117" s="5"/>
      <c r="FKV117" s="5"/>
      <c r="FKW117" s="5"/>
      <c r="FKX117" s="5"/>
      <c r="FKY117" s="5"/>
      <c r="FKZ117" s="5"/>
      <c r="FLA117" s="5"/>
      <c r="FLB117" s="5"/>
      <c r="FLC117" s="5"/>
      <c r="FLD117" s="5"/>
      <c r="FLE117" s="5"/>
      <c r="FLF117" s="5"/>
      <c r="FLG117" s="5"/>
      <c r="FLH117" s="5"/>
      <c r="FLI117" s="5"/>
      <c r="FLJ117" s="5"/>
      <c r="FLK117" s="5"/>
      <c r="FLL117" s="5"/>
      <c r="FLM117" s="5"/>
      <c r="FLN117" s="5"/>
      <c r="FLO117" s="5"/>
      <c r="FLP117" s="5"/>
      <c r="FLQ117" s="5"/>
      <c r="FLR117" s="5"/>
      <c r="FLS117" s="5"/>
      <c r="FLT117" s="5"/>
      <c r="FLU117" s="5"/>
      <c r="FLV117" s="5"/>
      <c r="FLW117" s="5"/>
      <c r="FLX117" s="5"/>
      <c r="FLY117" s="5"/>
      <c r="FLZ117" s="5"/>
      <c r="FMA117" s="5"/>
      <c r="FMB117" s="5"/>
      <c r="FMC117" s="5"/>
      <c r="FMD117" s="5"/>
      <c r="FME117" s="5"/>
      <c r="FMF117" s="5"/>
      <c r="FMG117" s="5"/>
      <c r="FMH117" s="5"/>
      <c r="FMI117" s="5"/>
      <c r="FMJ117" s="5"/>
      <c r="FMK117" s="5"/>
      <c r="FML117" s="5"/>
      <c r="FMM117" s="5"/>
      <c r="FMN117" s="5"/>
      <c r="FMO117" s="5"/>
      <c r="FMP117" s="5"/>
      <c r="FMQ117" s="5"/>
      <c r="FMR117" s="5"/>
      <c r="FMS117" s="5"/>
      <c r="FMT117" s="5"/>
      <c r="FMU117" s="5"/>
      <c r="FMV117" s="5"/>
      <c r="FMW117" s="5"/>
      <c r="FMX117" s="5"/>
      <c r="FMY117" s="5"/>
      <c r="FMZ117" s="5"/>
      <c r="FNA117" s="5"/>
      <c r="FNB117" s="5"/>
      <c r="FNC117" s="5"/>
      <c r="FND117" s="5"/>
      <c r="FNE117" s="5"/>
      <c r="FNF117" s="5"/>
      <c r="FNG117" s="5"/>
      <c r="FNH117" s="5"/>
      <c r="FNI117" s="5"/>
      <c r="FNJ117" s="5"/>
      <c r="FNK117" s="5"/>
      <c r="FNL117" s="5"/>
      <c r="FNM117" s="5"/>
      <c r="FNN117" s="5"/>
      <c r="FNO117" s="5"/>
      <c r="FNP117" s="5"/>
      <c r="FNQ117" s="5"/>
      <c r="FNR117" s="5"/>
      <c r="FNS117" s="5"/>
      <c r="FNT117" s="5"/>
      <c r="FNU117" s="5"/>
      <c r="FNV117" s="5"/>
      <c r="FNW117" s="5"/>
      <c r="FNX117" s="5"/>
      <c r="FNY117" s="5"/>
      <c r="FNZ117" s="5"/>
      <c r="FOA117" s="5"/>
      <c r="FOB117" s="5"/>
      <c r="FOC117" s="5"/>
      <c r="FOD117" s="5"/>
      <c r="FOE117" s="5"/>
      <c r="FOF117" s="5"/>
      <c r="FOG117" s="5"/>
      <c r="FOH117" s="5"/>
      <c r="FOI117" s="5"/>
      <c r="FOJ117" s="5"/>
      <c r="FOK117" s="5"/>
      <c r="FOL117" s="5"/>
      <c r="FOM117" s="5"/>
      <c r="FON117" s="5"/>
      <c r="FOO117" s="5"/>
      <c r="FOP117" s="5"/>
      <c r="FOQ117" s="5"/>
      <c r="FOR117" s="5"/>
      <c r="FOS117" s="5"/>
      <c r="FOT117" s="5"/>
      <c r="FOU117" s="5"/>
      <c r="FOV117" s="5"/>
      <c r="FOW117" s="5"/>
      <c r="FOX117" s="5"/>
      <c r="FOY117" s="5"/>
      <c r="FOZ117" s="5"/>
      <c r="FPA117" s="5"/>
      <c r="FPB117" s="5"/>
      <c r="FPC117" s="5"/>
      <c r="FPD117" s="5"/>
      <c r="FPE117" s="5"/>
      <c r="FPF117" s="5"/>
      <c r="FPG117" s="5"/>
      <c r="FPH117" s="5"/>
      <c r="FPI117" s="5"/>
      <c r="FPJ117" s="5"/>
      <c r="FPK117" s="5"/>
      <c r="FPL117" s="5"/>
      <c r="FPM117" s="5"/>
      <c r="FPN117" s="5"/>
      <c r="FPO117" s="5"/>
      <c r="FPP117" s="5"/>
      <c r="FPQ117" s="5"/>
      <c r="FPR117" s="5"/>
      <c r="FPS117" s="5"/>
      <c r="FPT117" s="5"/>
      <c r="FPU117" s="5"/>
      <c r="FPV117" s="5"/>
      <c r="FPW117" s="5"/>
      <c r="FPX117" s="5"/>
      <c r="FPY117" s="5"/>
      <c r="FPZ117" s="5"/>
      <c r="FQA117" s="5"/>
      <c r="FQB117" s="5"/>
      <c r="FQC117" s="5"/>
      <c r="FQD117" s="5"/>
      <c r="FQE117" s="5"/>
      <c r="FQF117" s="5"/>
      <c r="FQG117" s="5"/>
      <c r="FQH117" s="5"/>
      <c r="FQI117" s="5"/>
      <c r="FQJ117" s="5"/>
      <c r="FQK117" s="5"/>
      <c r="FQL117" s="5"/>
      <c r="FQM117" s="5"/>
      <c r="FQN117" s="5"/>
      <c r="FQO117" s="5"/>
      <c r="FQP117" s="5"/>
      <c r="FQQ117" s="5"/>
      <c r="FQR117" s="5"/>
      <c r="FQS117" s="5"/>
      <c r="FQT117" s="5"/>
      <c r="FQU117" s="5"/>
      <c r="FQV117" s="5"/>
      <c r="FQW117" s="5"/>
      <c r="FQX117" s="5"/>
      <c r="FQY117" s="5"/>
      <c r="FQZ117" s="5"/>
      <c r="FRA117" s="5"/>
      <c r="FRB117" s="5"/>
      <c r="FRC117" s="5"/>
      <c r="FRD117" s="5"/>
      <c r="FRE117" s="5"/>
      <c r="FRF117" s="5"/>
      <c r="FRG117" s="5"/>
      <c r="FRH117" s="5"/>
      <c r="FRI117" s="5"/>
      <c r="FRJ117" s="5"/>
      <c r="FRK117" s="5"/>
      <c r="FRL117" s="5"/>
      <c r="FRM117" s="5"/>
      <c r="FRN117" s="5"/>
      <c r="FRO117" s="5"/>
      <c r="FRP117" s="5"/>
      <c r="FRQ117" s="5"/>
      <c r="FRR117" s="5"/>
      <c r="FRS117" s="5"/>
      <c r="FRT117" s="5"/>
      <c r="FRU117" s="5"/>
      <c r="FRV117" s="5"/>
      <c r="FRW117" s="5"/>
      <c r="FRX117" s="5"/>
      <c r="FRY117" s="5"/>
      <c r="FRZ117" s="5"/>
      <c r="FSA117" s="5"/>
      <c r="FSB117" s="5"/>
      <c r="FSC117" s="5"/>
      <c r="FSD117" s="5"/>
      <c r="FSE117" s="5"/>
      <c r="FSF117" s="5"/>
      <c r="FSG117" s="5"/>
      <c r="FSH117" s="5"/>
      <c r="FSI117" s="5"/>
      <c r="FSJ117" s="5"/>
      <c r="FSK117" s="5"/>
      <c r="FSL117" s="5"/>
      <c r="FSM117" s="5"/>
      <c r="FSN117" s="5"/>
      <c r="FSO117" s="5"/>
      <c r="FSP117" s="5"/>
      <c r="FSQ117" s="5"/>
      <c r="FSR117" s="5"/>
      <c r="FSS117" s="5"/>
      <c r="FST117" s="5"/>
      <c r="FSU117" s="5"/>
      <c r="FSV117" s="5"/>
      <c r="FSW117" s="5"/>
      <c r="FSX117" s="5"/>
      <c r="FSY117" s="5"/>
      <c r="FSZ117" s="5"/>
      <c r="FTA117" s="5"/>
      <c r="FTB117" s="5"/>
      <c r="FTC117" s="5"/>
      <c r="FTD117" s="5"/>
      <c r="FTE117" s="5"/>
      <c r="FTF117" s="5"/>
      <c r="FTG117" s="5"/>
      <c r="FTH117" s="5"/>
      <c r="FTI117" s="5"/>
      <c r="FTJ117" s="5"/>
      <c r="FTK117" s="5"/>
      <c r="FTL117" s="5"/>
      <c r="FTM117" s="5"/>
      <c r="FTN117" s="5"/>
      <c r="FTO117" s="5"/>
      <c r="FTP117" s="5"/>
      <c r="FTQ117" s="5"/>
      <c r="FTR117" s="5"/>
      <c r="FTS117" s="5"/>
      <c r="FTT117" s="5"/>
      <c r="FTU117" s="5"/>
      <c r="FTV117" s="5"/>
      <c r="FTW117" s="5"/>
      <c r="FTX117" s="5"/>
      <c r="FTY117" s="5"/>
      <c r="FTZ117" s="5"/>
      <c r="FUA117" s="5"/>
      <c r="FUB117" s="5"/>
      <c r="FUC117" s="5"/>
      <c r="FUD117" s="5"/>
      <c r="FUE117" s="5"/>
      <c r="FUF117" s="5"/>
      <c r="FUG117" s="5"/>
      <c r="FUH117" s="5"/>
      <c r="FUI117" s="5"/>
      <c r="FUJ117" s="5"/>
      <c r="FUK117" s="5"/>
      <c r="FUL117" s="5"/>
      <c r="FUM117" s="5"/>
      <c r="FUN117" s="5"/>
      <c r="FUO117" s="5"/>
      <c r="FUP117" s="5"/>
      <c r="FUQ117" s="5"/>
      <c r="FUR117" s="5"/>
      <c r="FUS117" s="5"/>
      <c r="FUT117" s="5"/>
      <c r="FUU117" s="5"/>
      <c r="FUV117" s="5"/>
      <c r="FUW117" s="5"/>
      <c r="FUX117" s="5"/>
      <c r="FUY117" s="5"/>
      <c r="FUZ117" s="5"/>
      <c r="FVA117" s="5"/>
      <c r="FVB117" s="5"/>
      <c r="FVC117" s="5"/>
      <c r="FVD117" s="5"/>
      <c r="FVE117" s="5"/>
      <c r="FVF117" s="5"/>
      <c r="FVG117" s="5"/>
      <c r="FVH117" s="5"/>
      <c r="FVI117" s="5"/>
      <c r="FVJ117" s="5"/>
      <c r="FVK117" s="5"/>
      <c r="FVL117" s="5"/>
      <c r="FVM117" s="5"/>
      <c r="FVN117" s="5"/>
      <c r="FVO117" s="5"/>
      <c r="FVP117" s="5"/>
      <c r="FVQ117" s="5"/>
      <c r="FVR117" s="5"/>
      <c r="FVS117" s="5"/>
      <c r="FVT117" s="5"/>
      <c r="FVU117" s="5"/>
      <c r="FVV117" s="5"/>
      <c r="FVW117" s="5"/>
      <c r="FVX117" s="5"/>
      <c r="FVY117" s="5"/>
      <c r="FVZ117" s="5"/>
      <c r="FWA117" s="5"/>
      <c r="FWB117" s="5"/>
      <c r="FWC117" s="5"/>
      <c r="FWD117" s="5"/>
      <c r="FWE117" s="5"/>
      <c r="FWF117" s="5"/>
      <c r="FWG117" s="5"/>
      <c r="FWH117" s="5"/>
      <c r="FWI117" s="5"/>
      <c r="FWJ117" s="5"/>
      <c r="FWK117" s="5"/>
      <c r="FWL117" s="5"/>
      <c r="FWM117" s="5"/>
      <c r="FWN117" s="5"/>
      <c r="FWO117" s="5"/>
      <c r="FWP117" s="5"/>
      <c r="FWQ117" s="5"/>
      <c r="FWR117" s="5"/>
      <c r="FWS117" s="5"/>
      <c r="FWT117" s="5"/>
      <c r="FWU117" s="5"/>
      <c r="FWV117" s="5"/>
      <c r="FWW117" s="5"/>
      <c r="FWX117" s="5"/>
      <c r="FWY117" s="5"/>
      <c r="FWZ117" s="5"/>
      <c r="FXA117" s="5"/>
      <c r="FXB117" s="5"/>
      <c r="FXC117" s="5"/>
      <c r="FXD117" s="5"/>
      <c r="FXE117" s="5"/>
      <c r="FXF117" s="5"/>
      <c r="FXG117" s="5"/>
      <c r="FXH117" s="5"/>
      <c r="FXI117" s="5"/>
      <c r="FXJ117" s="5"/>
      <c r="FXK117" s="5"/>
      <c r="FXL117" s="5"/>
      <c r="FXM117" s="5"/>
      <c r="FXN117" s="5"/>
      <c r="FXO117" s="5"/>
      <c r="FXP117" s="5"/>
      <c r="FXQ117" s="5"/>
      <c r="FXR117" s="5"/>
      <c r="FXS117" s="5"/>
      <c r="FXT117" s="5"/>
      <c r="FXU117" s="5"/>
      <c r="FXV117" s="5"/>
      <c r="FXW117" s="5"/>
      <c r="FXX117" s="5"/>
      <c r="FXY117" s="5"/>
      <c r="FXZ117" s="5"/>
      <c r="FYA117" s="5"/>
      <c r="FYB117" s="5"/>
      <c r="FYC117" s="5"/>
      <c r="FYD117" s="5"/>
      <c r="FYE117" s="5"/>
      <c r="FYF117" s="5"/>
      <c r="FYG117" s="5"/>
      <c r="FYH117" s="5"/>
      <c r="FYI117" s="5"/>
      <c r="FYJ117" s="5"/>
      <c r="FYK117" s="5"/>
      <c r="FYL117" s="5"/>
      <c r="FYM117" s="5"/>
      <c r="FYN117" s="5"/>
      <c r="FYO117" s="5"/>
      <c r="FYP117" s="5"/>
      <c r="FYQ117" s="5"/>
      <c r="FYR117" s="5"/>
      <c r="FYS117" s="5"/>
      <c r="FYT117" s="5"/>
      <c r="FYU117" s="5"/>
      <c r="FYV117" s="5"/>
      <c r="FYW117" s="5"/>
      <c r="FYX117" s="5"/>
      <c r="FYY117" s="5"/>
      <c r="FYZ117" s="5"/>
      <c r="FZA117" s="5"/>
      <c r="FZB117" s="5"/>
      <c r="FZC117" s="5"/>
      <c r="FZD117" s="5"/>
      <c r="FZE117" s="5"/>
      <c r="FZF117" s="5"/>
      <c r="FZG117" s="5"/>
      <c r="FZH117" s="5"/>
      <c r="FZI117" s="5"/>
      <c r="FZJ117" s="5"/>
      <c r="FZK117" s="5"/>
      <c r="FZL117" s="5"/>
      <c r="FZM117" s="5"/>
      <c r="FZN117" s="5"/>
      <c r="FZO117" s="5"/>
      <c r="FZP117" s="5"/>
      <c r="FZQ117" s="5"/>
      <c r="FZR117" s="5"/>
      <c r="FZS117" s="5"/>
      <c r="FZT117" s="5"/>
      <c r="FZU117" s="5"/>
      <c r="FZV117" s="5"/>
      <c r="FZW117" s="5"/>
      <c r="FZX117" s="5"/>
      <c r="FZY117" s="5"/>
      <c r="FZZ117" s="5"/>
      <c r="GAA117" s="5"/>
      <c r="GAB117" s="5"/>
      <c r="GAC117" s="5"/>
      <c r="GAD117" s="5"/>
      <c r="GAE117" s="5"/>
      <c r="GAF117" s="5"/>
      <c r="GAG117" s="5"/>
      <c r="GAH117" s="5"/>
      <c r="GAI117" s="5"/>
      <c r="GAJ117" s="5"/>
      <c r="GAK117" s="5"/>
      <c r="GAL117" s="5"/>
      <c r="GAM117" s="5"/>
      <c r="GAN117" s="5"/>
      <c r="GAO117" s="5"/>
      <c r="GAP117" s="5"/>
      <c r="GAQ117" s="5"/>
      <c r="GAR117" s="5"/>
      <c r="GAS117" s="5"/>
      <c r="GAT117" s="5"/>
      <c r="GAU117" s="5"/>
      <c r="GAV117" s="5"/>
      <c r="GAW117" s="5"/>
      <c r="GAX117" s="5"/>
      <c r="GAY117" s="5"/>
      <c r="GAZ117" s="5"/>
      <c r="GBA117" s="5"/>
      <c r="GBB117" s="5"/>
      <c r="GBC117" s="5"/>
      <c r="GBD117" s="5"/>
      <c r="GBE117" s="5"/>
      <c r="GBF117" s="5"/>
      <c r="GBG117" s="5"/>
      <c r="GBH117" s="5"/>
      <c r="GBI117" s="5"/>
      <c r="GBJ117" s="5"/>
      <c r="GBK117" s="5"/>
      <c r="GBL117" s="5"/>
      <c r="GBM117" s="5"/>
      <c r="GBN117" s="5"/>
      <c r="GBO117" s="5"/>
      <c r="GBP117" s="5"/>
      <c r="GBQ117" s="5"/>
      <c r="GBR117" s="5"/>
      <c r="GBS117" s="5"/>
      <c r="GBT117" s="5"/>
      <c r="GBU117" s="5"/>
      <c r="GBV117" s="5"/>
      <c r="GBW117" s="5"/>
      <c r="GBX117" s="5"/>
      <c r="GBY117" s="5"/>
      <c r="GBZ117" s="5"/>
      <c r="GCA117" s="5"/>
      <c r="GCB117" s="5"/>
      <c r="GCC117" s="5"/>
      <c r="GCD117" s="5"/>
      <c r="GCE117" s="5"/>
      <c r="GCF117" s="5"/>
      <c r="GCG117" s="5"/>
      <c r="GCH117" s="5"/>
      <c r="GCI117" s="5"/>
      <c r="GCJ117" s="5"/>
      <c r="GCK117" s="5"/>
      <c r="GCL117" s="5"/>
      <c r="GCM117" s="5"/>
      <c r="GCN117" s="5"/>
      <c r="GCO117" s="5"/>
      <c r="GCP117" s="5"/>
      <c r="GCQ117" s="5"/>
      <c r="GCR117" s="5"/>
      <c r="GCS117" s="5"/>
      <c r="GCT117" s="5"/>
      <c r="GCU117" s="5"/>
      <c r="GCV117" s="5"/>
      <c r="GCW117" s="5"/>
      <c r="GCX117" s="5"/>
      <c r="GCY117" s="5"/>
      <c r="GCZ117" s="5"/>
      <c r="GDA117" s="5"/>
      <c r="GDB117" s="5"/>
      <c r="GDC117" s="5"/>
      <c r="GDD117" s="5"/>
      <c r="GDE117" s="5"/>
      <c r="GDF117" s="5"/>
      <c r="GDG117" s="5"/>
      <c r="GDH117" s="5"/>
      <c r="GDI117" s="5"/>
      <c r="GDJ117" s="5"/>
      <c r="GDK117" s="5"/>
      <c r="GDL117" s="5"/>
      <c r="GDM117" s="5"/>
      <c r="GDN117" s="5"/>
      <c r="GDO117" s="5"/>
      <c r="GDP117" s="5"/>
      <c r="GDQ117" s="5"/>
      <c r="GDR117" s="5"/>
      <c r="GDS117" s="5"/>
      <c r="GDT117" s="5"/>
      <c r="GDU117" s="5"/>
      <c r="GDV117" s="5"/>
      <c r="GDW117" s="5"/>
      <c r="GDX117" s="5"/>
      <c r="GDY117" s="5"/>
      <c r="GDZ117" s="5"/>
      <c r="GEA117" s="5"/>
      <c r="GEB117" s="5"/>
      <c r="GEC117" s="5"/>
      <c r="GED117" s="5"/>
      <c r="GEE117" s="5"/>
      <c r="GEF117" s="5"/>
      <c r="GEG117" s="5"/>
      <c r="GEH117" s="5"/>
      <c r="GEI117" s="5"/>
      <c r="GEJ117" s="5"/>
      <c r="GEK117" s="5"/>
      <c r="GEL117" s="5"/>
      <c r="GEM117" s="5"/>
      <c r="GEN117" s="5"/>
      <c r="GEO117" s="5"/>
      <c r="GEP117" s="5"/>
      <c r="GEQ117" s="5"/>
      <c r="GER117" s="5"/>
      <c r="GES117" s="5"/>
      <c r="GET117" s="5"/>
      <c r="GEU117" s="5"/>
      <c r="GEV117" s="5"/>
      <c r="GEW117" s="5"/>
      <c r="GEX117" s="5"/>
      <c r="GEY117" s="5"/>
      <c r="GEZ117" s="5"/>
      <c r="GFA117" s="5"/>
      <c r="GFB117" s="5"/>
      <c r="GFC117" s="5"/>
      <c r="GFD117" s="5"/>
      <c r="GFE117" s="5"/>
      <c r="GFF117" s="5"/>
      <c r="GFG117" s="5"/>
      <c r="GFH117" s="5"/>
      <c r="GFI117" s="5"/>
      <c r="GFJ117" s="5"/>
      <c r="GFK117" s="5"/>
      <c r="GFL117" s="5"/>
      <c r="GFM117" s="5"/>
      <c r="GFN117" s="5"/>
      <c r="GFO117" s="5"/>
      <c r="GFP117" s="5"/>
      <c r="GFQ117" s="5"/>
      <c r="GFR117" s="5"/>
      <c r="GFS117" s="5"/>
      <c r="GFT117" s="5"/>
      <c r="GFU117" s="5"/>
      <c r="GFV117" s="5"/>
      <c r="GFW117" s="5"/>
      <c r="GFX117" s="5"/>
      <c r="GFY117" s="5"/>
      <c r="GFZ117" s="5"/>
      <c r="GGA117" s="5"/>
      <c r="GGB117" s="5"/>
      <c r="GGC117" s="5"/>
      <c r="GGD117" s="5"/>
      <c r="GGE117" s="5"/>
      <c r="GGF117" s="5"/>
      <c r="GGG117" s="5"/>
      <c r="GGH117" s="5"/>
      <c r="GGI117" s="5"/>
      <c r="GGJ117" s="5"/>
      <c r="GGK117" s="5"/>
      <c r="GGL117" s="5"/>
      <c r="GGM117" s="5"/>
      <c r="GGN117" s="5"/>
      <c r="GGO117" s="5"/>
      <c r="GGP117" s="5"/>
      <c r="GGQ117" s="5"/>
      <c r="GGR117" s="5"/>
      <c r="GGS117" s="5"/>
      <c r="GGT117" s="5"/>
      <c r="GGU117" s="5"/>
      <c r="GGV117" s="5"/>
      <c r="GGW117" s="5"/>
      <c r="GGX117" s="5"/>
      <c r="GGY117" s="5"/>
      <c r="GGZ117" s="5"/>
      <c r="GHA117" s="5"/>
      <c r="GHB117" s="5"/>
      <c r="GHC117" s="5"/>
      <c r="GHD117" s="5"/>
      <c r="GHE117" s="5"/>
      <c r="GHF117" s="5"/>
      <c r="GHG117" s="5"/>
      <c r="GHH117" s="5"/>
      <c r="GHI117" s="5"/>
      <c r="GHJ117" s="5"/>
      <c r="GHK117" s="5"/>
      <c r="GHL117" s="5"/>
      <c r="GHM117" s="5"/>
      <c r="GHN117" s="5"/>
      <c r="GHO117" s="5"/>
      <c r="GHP117" s="5"/>
      <c r="GHQ117" s="5"/>
      <c r="GHR117" s="5"/>
      <c r="GHS117" s="5"/>
      <c r="GHT117" s="5"/>
      <c r="GHU117" s="5"/>
      <c r="GHV117" s="5"/>
      <c r="GHW117" s="5"/>
      <c r="GHX117" s="5"/>
      <c r="GHY117" s="5"/>
      <c r="GHZ117" s="5"/>
      <c r="GIA117" s="5"/>
      <c r="GIB117" s="5"/>
      <c r="GIC117" s="5"/>
      <c r="GID117" s="5"/>
      <c r="GIE117" s="5"/>
      <c r="GIF117" s="5"/>
      <c r="GIG117" s="5"/>
      <c r="GIH117" s="5"/>
      <c r="GII117" s="5"/>
      <c r="GIJ117" s="5"/>
      <c r="GIK117" s="5"/>
      <c r="GIL117" s="5"/>
      <c r="GIM117" s="5"/>
      <c r="GIN117" s="5"/>
      <c r="GIO117" s="5"/>
      <c r="GIP117" s="5"/>
      <c r="GIQ117" s="5"/>
      <c r="GIR117" s="5"/>
      <c r="GIS117" s="5"/>
      <c r="GIT117" s="5"/>
      <c r="GIU117" s="5"/>
      <c r="GIV117" s="5"/>
      <c r="GIW117" s="5"/>
      <c r="GIX117" s="5"/>
      <c r="GIY117" s="5"/>
      <c r="GIZ117" s="5"/>
      <c r="GJA117" s="5"/>
      <c r="GJB117" s="5"/>
      <c r="GJC117" s="5"/>
      <c r="GJD117" s="5"/>
      <c r="GJE117" s="5"/>
      <c r="GJF117" s="5"/>
      <c r="GJG117" s="5"/>
      <c r="GJH117" s="5"/>
      <c r="GJI117" s="5"/>
      <c r="GJJ117" s="5"/>
      <c r="GJK117" s="5"/>
      <c r="GJL117" s="5"/>
      <c r="GJM117" s="5"/>
      <c r="GJN117" s="5"/>
      <c r="GJO117" s="5"/>
      <c r="GJP117" s="5"/>
      <c r="GJQ117" s="5"/>
      <c r="GJR117" s="5"/>
      <c r="GJS117" s="5"/>
      <c r="GJT117" s="5"/>
      <c r="GJU117" s="5"/>
      <c r="GJV117" s="5"/>
      <c r="GJW117" s="5"/>
      <c r="GJX117" s="5"/>
      <c r="GJY117" s="5"/>
      <c r="GJZ117" s="5"/>
      <c r="GKA117" s="5"/>
      <c r="GKB117" s="5"/>
      <c r="GKC117" s="5"/>
      <c r="GKD117" s="5"/>
      <c r="GKE117" s="5"/>
      <c r="GKF117" s="5"/>
      <c r="GKG117" s="5"/>
      <c r="GKH117" s="5"/>
      <c r="GKI117" s="5"/>
      <c r="GKJ117" s="5"/>
      <c r="GKK117" s="5"/>
      <c r="GKL117" s="5"/>
      <c r="GKM117" s="5"/>
      <c r="GKN117" s="5"/>
      <c r="GKO117" s="5"/>
      <c r="GKP117" s="5"/>
      <c r="GKQ117" s="5"/>
      <c r="GKR117" s="5"/>
      <c r="GKS117" s="5"/>
      <c r="GKT117" s="5"/>
      <c r="GKU117" s="5"/>
      <c r="GKV117" s="5"/>
      <c r="GKW117" s="5"/>
      <c r="GKX117" s="5"/>
      <c r="GKY117" s="5"/>
      <c r="GKZ117" s="5"/>
      <c r="GLA117" s="5"/>
      <c r="GLB117" s="5"/>
      <c r="GLC117" s="5"/>
      <c r="GLD117" s="5"/>
      <c r="GLE117" s="5"/>
      <c r="GLF117" s="5"/>
      <c r="GLG117" s="5"/>
      <c r="GLH117" s="5"/>
      <c r="GLI117" s="5"/>
      <c r="GLJ117" s="5"/>
      <c r="GLK117" s="5"/>
      <c r="GLL117" s="5"/>
      <c r="GLM117" s="5"/>
      <c r="GLN117" s="5"/>
      <c r="GLO117" s="5"/>
      <c r="GLP117" s="5"/>
      <c r="GLQ117" s="5"/>
      <c r="GLR117" s="5"/>
      <c r="GLS117" s="5"/>
      <c r="GLT117" s="5"/>
      <c r="GLU117" s="5"/>
      <c r="GLV117" s="5"/>
      <c r="GLW117" s="5"/>
      <c r="GLX117" s="5"/>
      <c r="GLY117" s="5"/>
      <c r="GLZ117" s="5"/>
      <c r="GMA117" s="5"/>
      <c r="GMB117" s="5"/>
      <c r="GMC117" s="5"/>
      <c r="GMD117" s="5"/>
      <c r="GME117" s="5"/>
      <c r="GMF117" s="5"/>
      <c r="GMG117" s="5"/>
      <c r="GMH117" s="5"/>
      <c r="GMI117" s="5"/>
      <c r="GMJ117" s="5"/>
      <c r="GMK117" s="5"/>
      <c r="GML117" s="5"/>
      <c r="GMM117" s="5"/>
      <c r="GMN117" s="5"/>
      <c r="GMO117" s="5"/>
      <c r="GMP117" s="5"/>
      <c r="GMQ117" s="5"/>
      <c r="GMR117" s="5"/>
      <c r="GMS117" s="5"/>
      <c r="GMT117" s="5"/>
      <c r="GMU117" s="5"/>
      <c r="GMV117" s="5"/>
      <c r="GMW117" s="5"/>
      <c r="GMX117" s="5"/>
      <c r="GMY117" s="5"/>
      <c r="GMZ117" s="5"/>
      <c r="GNA117" s="5"/>
      <c r="GNB117" s="5"/>
      <c r="GNC117" s="5"/>
      <c r="GND117" s="5"/>
      <c r="GNE117" s="5"/>
      <c r="GNF117" s="5"/>
      <c r="GNG117" s="5"/>
      <c r="GNH117" s="5"/>
      <c r="GNI117" s="5"/>
      <c r="GNJ117" s="5"/>
      <c r="GNK117" s="5"/>
      <c r="GNL117" s="5"/>
      <c r="GNM117" s="5"/>
      <c r="GNN117" s="5"/>
      <c r="GNO117" s="5"/>
      <c r="GNP117" s="5"/>
      <c r="GNQ117" s="5"/>
      <c r="GNR117" s="5"/>
      <c r="GNS117" s="5"/>
      <c r="GNT117" s="5"/>
      <c r="GNU117" s="5"/>
      <c r="GNV117" s="5"/>
      <c r="GNW117" s="5"/>
      <c r="GNX117" s="5"/>
      <c r="GNY117" s="5"/>
      <c r="GNZ117" s="5"/>
      <c r="GOA117" s="5"/>
      <c r="GOB117" s="5"/>
      <c r="GOC117" s="5"/>
      <c r="GOD117" s="5"/>
      <c r="GOE117" s="5"/>
      <c r="GOF117" s="5"/>
      <c r="GOG117" s="5"/>
      <c r="GOH117" s="5"/>
      <c r="GOI117" s="5"/>
      <c r="GOJ117" s="5"/>
      <c r="GOK117" s="5"/>
      <c r="GOL117" s="5"/>
      <c r="GOM117" s="5"/>
      <c r="GON117" s="5"/>
      <c r="GOO117" s="5"/>
      <c r="GOP117" s="5"/>
      <c r="GOQ117" s="5"/>
      <c r="GOR117" s="5"/>
      <c r="GOS117" s="5"/>
      <c r="GOT117" s="5"/>
      <c r="GOU117" s="5"/>
      <c r="GOV117" s="5"/>
      <c r="GOW117" s="5"/>
      <c r="GOX117" s="5"/>
      <c r="GOY117" s="5"/>
      <c r="GOZ117" s="5"/>
      <c r="GPA117" s="5"/>
      <c r="GPB117" s="5"/>
      <c r="GPC117" s="5"/>
      <c r="GPD117" s="5"/>
      <c r="GPE117" s="5"/>
      <c r="GPF117" s="5"/>
      <c r="GPG117" s="5"/>
      <c r="GPH117" s="5"/>
      <c r="GPI117" s="5"/>
      <c r="GPJ117" s="5"/>
      <c r="GPK117" s="5"/>
      <c r="GPL117" s="5"/>
      <c r="GPM117" s="5"/>
      <c r="GPN117" s="5"/>
      <c r="GPO117" s="5"/>
      <c r="GPP117" s="5"/>
      <c r="GPQ117" s="5"/>
      <c r="GPR117" s="5"/>
      <c r="GPS117" s="5"/>
      <c r="GPT117" s="5"/>
      <c r="GPU117" s="5"/>
      <c r="GPV117" s="5"/>
      <c r="GPW117" s="5"/>
      <c r="GPX117" s="5"/>
      <c r="GPY117" s="5"/>
      <c r="GPZ117" s="5"/>
      <c r="GQA117" s="5"/>
      <c r="GQB117" s="5"/>
      <c r="GQC117" s="5"/>
      <c r="GQD117" s="5"/>
      <c r="GQE117" s="5"/>
      <c r="GQF117" s="5"/>
      <c r="GQG117" s="5"/>
      <c r="GQH117" s="5"/>
      <c r="GQI117" s="5"/>
      <c r="GQJ117" s="5"/>
      <c r="GQK117" s="5"/>
      <c r="GQL117" s="5"/>
      <c r="GQM117" s="5"/>
      <c r="GQN117" s="5"/>
      <c r="GQO117" s="5"/>
      <c r="GQP117" s="5"/>
      <c r="GQQ117" s="5"/>
      <c r="GQR117" s="5"/>
      <c r="GQS117" s="5"/>
      <c r="GQT117" s="5"/>
      <c r="GQU117" s="5"/>
      <c r="GQV117" s="5"/>
      <c r="GQW117" s="5"/>
      <c r="GQX117" s="5"/>
      <c r="GQY117" s="5"/>
      <c r="GQZ117" s="5"/>
      <c r="GRA117" s="5"/>
      <c r="GRB117" s="5"/>
      <c r="GRC117" s="5"/>
      <c r="GRD117" s="5"/>
      <c r="GRE117" s="5"/>
      <c r="GRF117" s="5"/>
      <c r="GRG117" s="5"/>
      <c r="GRH117" s="5"/>
      <c r="GRI117" s="5"/>
      <c r="GRJ117" s="5"/>
      <c r="GRK117" s="5"/>
      <c r="GRL117" s="5"/>
      <c r="GRM117" s="5"/>
      <c r="GRN117" s="5"/>
      <c r="GRO117" s="5"/>
      <c r="GRP117" s="5"/>
      <c r="GRQ117" s="5"/>
      <c r="GRR117" s="5"/>
      <c r="GRS117" s="5"/>
      <c r="GRT117" s="5"/>
      <c r="GRU117" s="5"/>
      <c r="GRV117" s="5"/>
      <c r="GRW117" s="5"/>
      <c r="GRX117" s="5"/>
      <c r="GRY117" s="5"/>
      <c r="GRZ117" s="5"/>
      <c r="GSA117" s="5"/>
      <c r="GSB117" s="5"/>
      <c r="GSC117" s="5"/>
      <c r="GSD117" s="5"/>
      <c r="GSE117" s="5"/>
      <c r="GSF117" s="5"/>
      <c r="GSG117" s="5"/>
      <c r="GSH117" s="5"/>
      <c r="GSI117" s="5"/>
      <c r="GSJ117" s="5"/>
      <c r="GSK117" s="5"/>
      <c r="GSL117" s="5"/>
      <c r="GSM117" s="5"/>
      <c r="GSN117" s="5"/>
      <c r="GSO117" s="5"/>
      <c r="GSP117" s="5"/>
      <c r="GSQ117" s="5"/>
      <c r="GSR117" s="5"/>
      <c r="GSS117" s="5"/>
      <c r="GST117" s="5"/>
      <c r="GSU117" s="5"/>
      <c r="GSV117" s="5"/>
      <c r="GSW117" s="5"/>
      <c r="GSX117" s="5"/>
      <c r="GSY117" s="5"/>
      <c r="GSZ117" s="5"/>
      <c r="GTA117" s="5"/>
      <c r="GTB117" s="5"/>
      <c r="GTC117" s="5"/>
      <c r="GTD117" s="5"/>
      <c r="GTE117" s="5"/>
      <c r="GTF117" s="5"/>
      <c r="GTG117" s="5"/>
      <c r="GTH117" s="5"/>
      <c r="GTI117" s="5"/>
      <c r="GTJ117" s="5"/>
      <c r="GTK117" s="5"/>
      <c r="GTL117" s="5"/>
      <c r="GTM117" s="5"/>
      <c r="GTN117" s="5"/>
      <c r="GTO117" s="5"/>
      <c r="GTP117" s="5"/>
      <c r="GTQ117" s="5"/>
      <c r="GTR117" s="5"/>
      <c r="GTS117" s="5"/>
      <c r="GTT117" s="5"/>
      <c r="GTU117" s="5"/>
      <c r="GTV117" s="5"/>
      <c r="GTW117" s="5"/>
      <c r="GTX117" s="5"/>
      <c r="GTY117" s="5"/>
      <c r="GTZ117" s="5"/>
      <c r="GUA117" s="5"/>
      <c r="GUB117" s="5"/>
      <c r="GUC117" s="5"/>
      <c r="GUD117" s="5"/>
      <c r="GUE117" s="5"/>
      <c r="GUF117" s="5"/>
      <c r="GUG117" s="5"/>
      <c r="GUH117" s="5"/>
      <c r="GUI117" s="5"/>
      <c r="GUJ117" s="5"/>
      <c r="GUK117" s="5"/>
      <c r="GUL117" s="5"/>
      <c r="GUM117" s="5"/>
      <c r="GUN117" s="5"/>
      <c r="GUO117" s="5"/>
      <c r="GUP117" s="5"/>
      <c r="GUQ117" s="5"/>
      <c r="GUR117" s="5"/>
      <c r="GUS117" s="5"/>
      <c r="GUT117" s="5"/>
      <c r="GUU117" s="5"/>
      <c r="GUV117" s="5"/>
      <c r="GUW117" s="5"/>
      <c r="GUX117" s="5"/>
      <c r="GUY117" s="5"/>
      <c r="GUZ117" s="5"/>
      <c r="GVA117" s="5"/>
      <c r="GVB117" s="5"/>
      <c r="GVC117" s="5"/>
      <c r="GVD117" s="5"/>
      <c r="GVE117" s="5"/>
      <c r="GVF117" s="5"/>
      <c r="GVG117" s="5"/>
      <c r="GVH117" s="5"/>
      <c r="GVI117" s="5"/>
      <c r="GVJ117" s="5"/>
      <c r="GVK117" s="5"/>
      <c r="GVL117" s="5"/>
      <c r="GVM117" s="5"/>
      <c r="GVN117" s="5"/>
      <c r="GVO117" s="5"/>
      <c r="GVP117" s="5"/>
      <c r="GVQ117" s="5"/>
      <c r="GVR117" s="5"/>
      <c r="GVS117" s="5"/>
      <c r="GVT117" s="5"/>
      <c r="GVU117" s="5"/>
      <c r="GVV117" s="5"/>
      <c r="GVW117" s="5"/>
      <c r="GVX117" s="5"/>
      <c r="GVY117" s="5"/>
      <c r="GVZ117" s="5"/>
      <c r="GWA117" s="5"/>
      <c r="GWB117" s="5"/>
      <c r="GWC117" s="5"/>
      <c r="GWD117" s="5"/>
      <c r="GWE117" s="5"/>
      <c r="GWF117" s="5"/>
      <c r="GWG117" s="5"/>
      <c r="GWH117" s="5"/>
      <c r="GWI117" s="5"/>
      <c r="GWJ117" s="5"/>
      <c r="GWK117" s="5"/>
      <c r="GWL117" s="5"/>
      <c r="GWM117" s="5"/>
      <c r="GWN117" s="5"/>
      <c r="GWO117" s="5"/>
      <c r="GWP117" s="5"/>
      <c r="GWQ117" s="5"/>
      <c r="GWR117" s="5"/>
      <c r="GWS117" s="5"/>
      <c r="GWT117" s="5"/>
      <c r="GWU117" s="5"/>
      <c r="GWV117" s="5"/>
      <c r="GWW117" s="5"/>
      <c r="GWX117" s="5"/>
      <c r="GWY117" s="5"/>
      <c r="GWZ117" s="5"/>
      <c r="GXA117" s="5"/>
      <c r="GXB117" s="5"/>
      <c r="GXC117" s="5"/>
      <c r="GXD117" s="5"/>
      <c r="GXE117" s="5"/>
      <c r="GXF117" s="5"/>
      <c r="GXG117" s="5"/>
      <c r="GXH117" s="5"/>
      <c r="GXI117" s="5"/>
      <c r="GXJ117" s="5"/>
      <c r="GXK117" s="5"/>
      <c r="GXL117" s="5"/>
      <c r="GXM117" s="5"/>
      <c r="GXN117" s="5"/>
      <c r="GXO117" s="5"/>
      <c r="GXP117" s="5"/>
      <c r="GXQ117" s="5"/>
      <c r="GXR117" s="5"/>
      <c r="GXS117" s="5"/>
      <c r="GXT117" s="5"/>
      <c r="GXU117" s="5"/>
      <c r="GXV117" s="5"/>
      <c r="GXW117" s="5"/>
      <c r="GXX117" s="5"/>
      <c r="GXY117" s="5"/>
      <c r="GXZ117" s="5"/>
      <c r="GYA117" s="5"/>
      <c r="GYB117" s="5"/>
      <c r="GYC117" s="5"/>
      <c r="GYD117" s="5"/>
      <c r="GYE117" s="5"/>
      <c r="GYF117" s="5"/>
      <c r="GYG117" s="5"/>
      <c r="GYH117" s="5"/>
      <c r="GYI117" s="5"/>
      <c r="GYJ117" s="5"/>
      <c r="GYK117" s="5"/>
      <c r="GYL117" s="5"/>
      <c r="GYM117" s="5"/>
      <c r="GYN117" s="5"/>
      <c r="GYO117" s="5"/>
      <c r="GYP117" s="5"/>
      <c r="GYQ117" s="5"/>
      <c r="GYR117" s="5"/>
      <c r="GYS117" s="5"/>
      <c r="GYT117" s="5"/>
      <c r="GYU117" s="5"/>
      <c r="GYV117" s="5"/>
      <c r="GYW117" s="5"/>
      <c r="GYX117" s="5"/>
      <c r="GYY117" s="5"/>
      <c r="GYZ117" s="5"/>
      <c r="GZA117" s="5"/>
      <c r="GZB117" s="5"/>
      <c r="GZC117" s="5"/>
      <c r="GZD117" s="5"/>
      <c r="GZE117" s="5"/>
      <c r="GZF117" s="5"/>
      <c r="GZG117" s="5"/>
      <c r="GZH117" s="5"/>
      <c r="GZI117" s="5"/>
      <c r="GZJ117" s="5"/>
      <c r="GZK117" s="5"/>
      <c r="GZL117" s="5"/>
      <c r="GZM117" s="5"/>
      <c r="GZN117" s="5"/>
      <c r="GZO117" s="5"/>
      <c r="GZP117" s="5"/>
      <c r="GZQ117" s="5"/>
      <c r="GZR117" s="5"/>
      <c r="GZS117" s="5"/>
      <c r="GZT117" s="5"/>
      <c r="GZU117" s="5"/>
      <c r="GZV117" s="5"/>
      <c r="GZW117" s="5"/>
      <c r="GZX117" s="5"/>
      <c r="GZY117" s="5"/>
      <c r="GZZ117" s="5"/>
      <c r="HAA117" s="5"/>
      <c r="HAB117" s="5"/>
      <c r="HAC117" s="5"/>
      <c r="HAD117" s="5"/>
      <c r="HAE117" s="5"/>
      <c r="HAF117" s="5"/>
      <c r="HAG117" s="5"/>
      <c r="HAH117" s="5"/>
      <c r="HAI117" s="5"/>
      <c r="HAJ117" s="5"/>
      <c r="HAK117" s="5"/>
      <c r="HAL117" s="5"/>
      <c r="HAM117" s="5"/>
      <c r="HAN117" s="5"/>
      <c r="HAO117" s="5"/>
      <c r="HAP117" s="5"/>
      <c r="HAQ117" s="5"/>
      <c r="HAR117" s="5"/>
      <c r="HAS117" s="5"/>
      <c r="HAT117" s="5"/>
      <c r="HAU117" s="5"/>
      <c r="HAV117" s="5"/>
      <c r="HAW117" s="5"/>
      <c r="HAX117" s="5"/>
      <c r="HAY117" s="5"/>
      <c r="HAZ117" s="5"/>
      <c r="HBA117" s="5"/>
      <c r="HBB117" s="5"/>
      <c r="HBC117" s="5"/>
      <c r="HBD117" s="5"/>
      <c r="HBE117" s="5"/>
      <c r="HBF117" s="5"/>
      <c r="HBG117" s="5"/>
      <c r="HBH117" s="5"/>
      <c r="HBI117" s="5"/>
      <c r="HBJ117" s="5"/>
      <c r="HBK117" s="5"/>
      <c r="HBL117" s="5"/>
      <c r="HBM117" s="5"/>
      <c r="HBN117" s="5"/>
      <c r="HBO117" s="5"/>
      <c r="HBP117" s="5"/>
      <c r="HBQ117" s="5"/>
      <c r="HBR117" s="5"/>
      <c r="HBS117" s="5"/>
      <c r="HBT117" s="5"/>
      <c r="HBU117" s="5"/>
      <c r="HBV117" s="5"/>
      <c r="HBW117" s="5"/>
      <c r="HBX117" s="5"/>
      <c r="HBY117" s="5"/>
      <c r="HBZ117" s="5"/>
      <c r="HCA117" s="5"/>
      <c r="HCB117" s="5"/>
      <c r="HCC117" s="5"/>
      <c r="HCD117" s="5"/>
      <c r="HCE117" s="5"/>
      <c r="HCF117" s="5"/>
      <c r="HCG117" s="5"/>
      <c r="HCH117" s="5"/>
      <c r="HCI117" s="5"/>
      <c r="HCJ117" s="5"/>
      <c r="HCK117" s="5"/>
      <c r="HCL117" s="5"/>
      <c r="HCM117" s="5"/>
      <c r="HCN117" s="5"/>
      <c r="HCO117" s="5"/>
      <c r="HCP117" s="5"/>
      <c r="HCQ117" s="5"/>
      <c r="HCR117" s="5"/>
      <c r="HCS117" s="5"/>
      <c r="HCT117" s="5"/>
      <c r="HCU117" s="5"/>
      <c r="HCV117" s="5"/>
      <c r="HCW117" s="5"/>
      <c r="HCX117" s="5"/>
      <c r="HCY117" s="5"/>
      <c r="HCZ117" s="5"/>
      <c r="HDA117" s="5"/>
      <c r="HDB117" s="5"/>
      <c r="HDC117" s="5"/>
      <c r="HDD117" s="5"/>
      <c r="HDE117" s="5"/>
      <c r="HDF117" s="5"/>
      <c r="HDG117" s="5"/>
      <c r="HDH117" s="5"/>
      <c r="HDI117" s="5"/>
      <c r="HDJ117" s="5"/>
      <c r="HDK117" s="5"/>
      <c r="HDL117" s="5"/>
      <c r="HDM117" s="5"/>
      <c r="HDN117" s="5"/>
      <c r="HDO117" s="5"/>
      <c r="HDP117" s="5"/>
      <c r="HDQ117" s="5"/>
      <c r="HDR117" s="5"/>
      <c r="HDS117" s="5"/>
      <c r="HDT117" s="5"/>
      <c r="HDU117" s="5"/>
      <c r="HDV117" s="5"/>
      <c r="HDW117" s="5"/>
      <c r="HDX117" s="5"/>
      <c r="HDY117" s="5"/>
      <c r="HDZ117" s="5"/>
      <c r="HEA117" s="5"/>
      <c r="HEB117" s="5"/>
      <c r="HEC117" s="5"/>
      <c r="HED117" s="5"/>
      <c r="HEE117" s="5"/>
      <c r="HEF117" s="5"/>
      <c r="HEG117" s="5"/>
      <c r="HEH117" s="5"/>
      <c r="HEI117" s="5"/>
      <c r="HEJ117" s="5"/>
      <c r="HEK117" s="5"/>
      <c r="HEL117" s="5"/>
      <c r="HEM117" s="5"/>
      <c r="HEN117" s="5"/>
      <c r="HEO117" s="5"/>
      <c r="HEP117" s="5"/>
      <c r="HEQ117" s="5"/>
      <c r="HER117" s="5"/>
      <c r="HES117" s="5"/>
      <c r="HET117" s="5"/>
      <c r="HEU117" s="5"/>
      <c r="HEV117" s="5"/>
      <c r="HEW117" s="5"/>
      <c r="HEX117" s="5"/>
      <c r="HEY117" s="5"/>
      <c r="HEZ117" s="5"/>
      <c r="HFA117" s="5"/>
      <c r="HFB117" s="5"/>
      <c r="HFC117" s="5"/>
      <c r="HFD117" s="5"/>
      <c r="HFE117" s="5"/>
      <c r="HFF117" s="5"/>
      <c r="HFG117" s="5"/>
      <c r="HFH117" s="5"/>
      <c r="HFI117" s="5"/>
      <c r="HFJ117" s="5"/>
      <c r="HFK117" s="5"/>
      <c r="HFL117" s="5"/>
      <c r="HFM117" s="5"/>
      <c r="HFN117" s="5"/>
      <c r="HFO117" s="5"/>
      <c r="HFP117" s="5"/>
      <c r="HFQ117" s="5"/>
      <c r="HFR117" s="5"/>
      <c r="HFS117" s="5"/>
      <c r="HFT117" s="5"/>
      <c r="HFU117" s="5"/>
      <c r="HFV117" s="5"/>
      <c r="HFW117" s="5"/>
      <c r="HFX117" s="5"/>
      <c r="HFY117" s="5"/>
      <c r="HFZ117" s="5"/>
      <c r="HGA117" s="5"/>
      <c r="HGB117" s="5"/>
      <c r="HGC117" s="5"/>
      <c r="HGD117" s="5"/>
      <c r="HGE117" s="5"/>
      <c r="HGF117" s="5"/>
      <c r="HGG117" s="5"/>
      <c r="HGH117" s="5"/>
      <c r="HGI117" s="5"/>
      <c r="HGJ117" s="5"/>
      <c r="HGK117" s="5"/>
      <c r="HGL117" s="5"/>
      <c r="HGM117" s="5"/>
      <c r="HGN117" s="5"/>
      <c r="HGO117" s="5"/>
      <c r="HGP117" s="5"/>
      <c r="HGQ117" s="5"/>
      <c r="HGR117" s="5"/>
      <c r="HGS117" s="5"/>
      <c r="HGT117" s="5"/>
      <c r="HGU117" s="5"/>
      <c r="HGV117" s="5"/>
      <c r="HGW117" s="5"/>
      <c r="HGX117" s="5"/>
      <c r="HGY117" s="5"/>
      <c r="HGZ117" s="5"/>
      <c r="HHA117" s="5"/>
      <c r="HHB117" s="5"/>
      <c r="HHC117" s="5"/>
      <c r="HHD117" s="5"/>
      <c r="HHE117" s="5"/>
      <c r="HHF117" s="5"/>
      <c r="HHG117" s="5"/>
      <c r="HHH117" s="5"/>
      <c r="HHI117" s="5"/>
      <c r="HHJ117" s="5"/>
      <c r="HHK117" s="5"/>
      <c r="HHL117" s="5"/>
      <c r="HHM117" s="5"/>
      <c r="HHN117" s="5"/>
      <c r="HHO117" s="5"/>
      <c r="HHP117" s="5"/>
      <c r="HHQ117" s="5"/>
      <c r="HHR117" s="5"/>
      <c r="HHS117" s="5"/>
      <c r="HHT117" s="5"/>
      <c r="HHU117" s="5"/>
      <c r="HHV117" s="5"/>
      <c r="HHW117" s="5"/>
      <c r="HHX117" s="5"/>
      <c r="HHY117" s="5"/>
      <c r="HHZ117" s="5"/>
      <c r="HIA117" s="5"/>
      <c r="HIB117" s="5"/>
      <c r="HIC117" s="5"/>
      <c r="HID117" s="5"/>
      <c r="HIE117" s="5"/>
      <c r="HIF117" s="5"/>
      <c r="HIG117" s="5"/>
      <c r="HIH117" s="5"/>
      <c r="HII117" s="5"/>
      <c r="HIJ117" s="5"/>
      <c r="HIK117" s="5"/>
      <c r="HIL117" s="5"/>
      <c r="HIM117" s="5"/>
      <c r="HIN117" s="5"/>
      <c r="HIO117" s="5"/>
      <c r="HIP117" s="5"/>
      <c r="HIQ117" s="5"/>
      <c r="HIR117" s="5"/>
      <c r="HIS117" s="5"/>
      <c r="HIT117" s="5"/>
      <c r="HIU117" s="5"/>
      <c r="HIV117" s="5"/>
      <c r="HIW117" s="5"/>
      <c r="HIX117" s="5"/>
      <c r="HIY117" s="5"/>
      <c r="HIZ117" s="5"/>
      <c r="HJA117" s="5"/>
      <c r="HJB117" s="5"/>
      <c r="HJC117" s="5"/>
      <c r="HJD117" s="5"/>
      <c r="HJE117" s="5"/>
      <c r="HJF117" s="5"/>
      <c r="HJG117" s="5"/>
      <c r="HJH117" s="5"/>
      <c r="HJI117" s="5"/>
      <c r="HJJ117" s="5"/>
      <c r="HJK117" s="5"/>
      <c r="HJL117" s="5"/>
      <c r="HJM117" s="5"/>
      <c r="HJN117" s="5"/>
      <c r="HJO117" s="5"/>
      <c r="HJP117" s="5"/>
      <c r="HJQ117" s="5"/>
      <c r="HJR117" s="5"/>
      <c r="HJS117" s="5"/>
      <c r="HJT117" s="5"/>
      <c r="HJU117" s="5"/>
      <c r="HJV117" s="5"/>
      <c r="HJW117" s="5"/>
      <c r="HJX117" s="5"/>
      <c r="HJY117" s="5"/>
      <c r="HJZ117" s="5"/>
      <c r="HKA117" s="5"/>
      <c r="HKB117" s="5"/>
      <c r="HKC117" s="5"/>
      <c r="HKD117" s="5"/>
      <c r="HKE117" s="5"/>
      <c r="HKF117" s="5"/>
      <c r="HKG117" s="5"/>
      <c r="HKH117" s="5"/>
      <c r="HKI117" s="5"/>
      <c r="HKJ117" s="5"/>
      <c r="HKK117" s="5"/>
      <c r="HKL117" s="5"/>
      <c r="HKM117" s="5"/>
      <c r="HKN117" s="5"/>
      <c r="HKO117" s="5"/>
      <c r="HKP117" s="5"/>
      <c r="HKQ117" s="5"/>
      <c r="HKR117" s="5"/>
      <c r="HKS117" s="5"/>
      <c r="HKT117" s="5"/>
      <c r="HKU117" s="5"/>
      <c r="HKV117" s="5"/>
      <c r="HKW117" s="5"/>
      <c r="HKX117" s="5"/>
      <c r="HKY117" s="5"/>
      <c r="HKZ117" s="5"/>
      <c r="HLA117" s="5"/>
      <c r="HLB117" s="5"/>
      <c r="HLC117" s="5"/>
      <c r="HLD117" s="5"/>
      <c r="HLE117" s="5"/>
      <c r="HLF117" s="5"/>
      <c r="HLG117" s="5"/>
      <c r="HLH117" s="5"/>
      <c r="HLI117" s="5"/>
      <c r="HLJ117" s="5"/>
      <c r="HLK117" s="5"/>
      <c r="HLL117" s="5"/>
      <c r="HLM117" s="5"/>
      <c r="HLN117" s="5"/>
      <c r="HLO117" s="5"/>
      <c r="HLP117" s="5"/>
      <c r="HLQ117" s="5"/>
      <c r="HLR117" s="5"/>
      <c r="HLS117" s="5"/>
      <c r="HLT117" s="5"/>
      <c r="HLU117" s="5"/>
      <c r="HLV117" s="5"/>
      <c r="HLW117" s="5"/>
      <c r="HLX117" s="5"/>
      <c r="HLY117" s="5"/>
      <c r="HLZ117" s="5"/>
      <c r="HMA117" s="5"/>
      <c r="HMB117" s="5"/>
      <c r="HMC117" s="5"/>
      <c r="HMD117" s="5"/>
      <c r="HME117" s="5"/>
      <c r="HMF117" s="5"/>
      <c r="HMG117" s="5"/>
      <c r="HMH117" s="5"/>
      <c r="HMI117" s="5"/>
      <c r="HMJ117" s="5"/>
      <c r="HMK117" s="5"/>
      <c r="HML117" s="5"/>
      <c r="HMM117" s="5"/>
      <c r="HMN117" s="5"/>
      <c r="HMO117" s="5"/>
      <c r="HMP117" s="5"/>
      <c r="HMQ117" s="5"/>
      <c r="HMR117" s="5"/>
      <c r="HMS117" s="5"/>
      <c r="HMT117" s="5"/>
      <c r="HMU117" s="5"/>
      <c r="HMV117" s="5"/>
      <c r="HMW117" s="5"/>
      <c r="HMX117" s="5"/>
      <c r="HMY117" s="5"/>
      <c r="HMZ117" s="5"/>
      <c r="HNA117" s="5"/>
      <c r="HNB117" s="5"/>
      <c r="HNC117" s="5"/>
      <c r="HND117" s="5"/>
      <c r="HNE117" s="5"/>
      <c r="HNF117" s="5"/>
      <c r="HNG117" s="5"/>
      <c r="HNH117" s="5"/>
      <c r="HNI117" s="5"/>
      <c r="HNJ117" s="5"/>
      <c r="HNK117" s="5"/>
      <c r="HNL117" s="5"/>
      <c r="HNM117" s="5"/>
      <c r="HNN117" s="5"/>
      <c r="HNO117" s="5"/>
      <c r="HNP117" s="5"/>
      <c r="HNQ117" s="5"/>
      <c r="HNR117" s="5"/>
      <c r="HNS117" s="5"/>
      <c r="HNT117" s="5"/>
      <c r="HNU117" s="5"/>
      <c r="HNV117" s="5"/>
      <c r="HNW117" s="5"/>
      <c r="HNX117" s="5"/>
      <c r="HNY117" s="5"/>
      <c r="HNZ117" s="5"/>
      <c r="HOA117" s="5"/>
      <c r="HOB117" s="5"/>
      <c r="HOC117" s="5"/>
      <c r="HOD117" s="5"/>
      <c r="HOE117" s="5"/>
      <c r="HOF117" s="5"/>
      <c r="HOG117" s="5"/>
      <c r="HOH117" s="5"/>
      <c r="HOI117" s="5"/>
      <c r="HOJ117" s="5"/>
      <c r="HOK117" s="5"/>
      <c r="HOL117" s="5"/>
      <c r="HOM117" s="5"/>
      <c r="HON117" s="5"/>
      <c r="HOO117" s="5"/>
      <c r="HOP117" s="5"/>
      <c r="HOQ117" s="5"/>
      <c r="HOR117" s="5"/>
      <c r="HOS117" s="5"/>
      <c r="HOT117" s="5"/>
      <c r="HOU117" s="5"/>
      <c r="HOV117" s="5"/>
      <c r="HOW117" s="5"/>
      <c r="HOX117" s="5"/>
      <c r="HOY117" s="5"/>
      <c r="HOZ117" s="5"/>
      <c r="HPA117" s="5"/>
      <c r="HPB117" s="5"/>
      <c r="HPC117" s="5"/>
      <c r="HPD117" s="5"/>
      <c r="HPE117" s="5"/>
      <c r="HPF117" s="5"/>
      <c r="HPG117" s="5"/>
      <c r="HPH117" s="5"/>
      <c r="HPI117" s="5"/>
      <c r="HPJ117" s="5"/>
      <c r="HPK117" s="5"/>
      <c r="HPL117" s="5"/>
      <c r="HPM117" s="5"/>
      <c r="HPN117" s="5"/>
      <c r="HPO117" s="5"/>
      <c r="HPP117" s="5"/>
      <c r="HPQ117" s="5"/>
      <c r="HPR117" s="5"/>
      <c r="HPS117" s="5"/>
      <c r="HPT117" s="5"/>
      <c r="HPU117" s="5"/>
      <c r="HPV117" s="5"/>
      <c r="HPW117" s="5"/>
      <c r="HPX117" s="5"/>
      <c r="HPY117" s="5"/>
      <c r="HPZ117" s="5"/>
      <c r="HQA117" s="5"/>
      <c r="HQB117" s="5"/>
      <c r="HQC117" s="5"/>
      <c r="HQD117" s="5"/>
      <c r="HQE117" s="5"/>
      <c r="HQF117" s="5"/>
      <c r="HQG117" s="5"/>
      <c r="HQH117" s="5"/>
      <c r="HQI117" s="5"/>
      <c r="HQJ117" s="5"/>
      <c r="HQK117" s="5"/>
      <c r="HQL117" s="5"/>
      <c r="HQM117" s="5"/>
      <c r="HQN117" s="5"/>
      <c r="HQO117" s="5"/>
      <c r="HQP117" s="5"/>
      <c r="HQQ117" s="5"/>
      <c r="HQR117" s="5"/>
      <c r="HQS117" s="5"/>
      <c r="HQT117" s="5"/>
      <c r="HQU117" s="5"/>
      <c r="HQV117" s="5"/>
      <c r="HQW117" s="5"/>
      <c r="HQX117" s="5"/>
      <c r="HQY117" s="5"/>
      <c r="HQZ117" s="5"/>
      <c r="HRA117" s="5"/>
      <c r="HRB117" s="5"/>
      <c r="HRC117" s="5"/>
      <c r="HRD117" s="5"/>
      <c r="HRE117" s="5"/>
      <c r="HRF117" s="5"/>
      <c r="HRG117" s="5"/>
      <c r="HRH117" s="5"/>
      <c r="HRI117" s="5"/>
      <c r="HRJ117" s="5"/>
      <c r="HRK117" s="5"/>
      <c r="HRL117" s="5"/>
      <c r="HRM117" s="5"/>
      <c r="HRN117" s="5"/>
      <c r="HRO117" s="5"/>
      <c r="HRP117" s="5"/>
      <c r="HRQ117" s="5"/>
      <c r="HRR117" s="5"/>
      <c r="HRS117" s="5"/>
      <c r="HRT117" s="5"/>
      <c r="HRU117" s="5"/>
      <c r="HRV117" s="5"/>
      <c r="HRW117" s="5"/>
      <c r="HRX117" s="5"/>
      <c r="HRY117" s="5"/>
      <c r="HRZ117" s="5"/>
      <c r="HSA117" s="5"/>
      <c r="HSB117" s="5"/>
      <c r="HSC117" s="5"/>
      <c r="HSD117" s="5"/>
      <c r="HSE117" s="5"/>
      <c r="HSF117" s="5"/>
      <c r="HSG117" s="5"/>
      <c r="HSH117" s="5"/>
      <c r="HSI117" s="5"/>
      <c r="HSJ117" s="5"/>
      <c r="HSK117" s="5"/>
      <c r="HSL117" s="5"/>
      <c r="HSM117" s="5"/>
      <c r="HSN117" s="5"/>
      <c r="HSO117" s="5"/>
      <c r="HSP117" s="5"/>
      <c r="HSQ117" s="5"/>
      <c r="HSR117" s="5"/>
      <c r="HSS117" s="5"/>
      <c r="HST117" s="5"/>
      <c r="HSU117" s="5"/>
      <c r="HSV117" s="5"/>
      <c r="HSW117" s="5"/>
      <c r="HSX117" s="5"/>
      <c r="HSY117" s="5"/>
      <c r="HSZ117" s="5"/>
      <c r="HTA117" s="5"/>
      <c r="HTB117" s="5"/>
      <c r="HTC117" s="5"/>
      <c r="HTD117" s="5"/>
      <c r="HTE117" s="5"/>
      <c r="HTF117" s="5"/>
      <c r="HTG117" s="5"/>
      <c r="HTH117" s="5"/>
      <c r="HTI117" s="5"/>
      <c r="HTJ117" s="5"/>
      <c r="HTK117" s="5"/>
      <c r="HTL117" s="5"/>
      <c r="HTM117" s="5"/>
      <c r="HTN117" s="5"/>
      <c r="HTO117" s="5"/>
      <c r="HTP117" s="5"/>
      <c r="HTQ117" s="5"/>
      <c r="HTR117" s="5"/>
      <c r="HTS117" s="5"/>
      <c r="HTT117" s="5"/>
      <c r="HTU117" s="5"/>
      <c r="HTV117" s="5"/>
      <c r="HTW117" s="5"/>
      <c r="HTX117" s="5"/>
      <c r="HTY117" s="5"/>
      <c r="HTZ117" s="5"/>
      <c r="HUA117" s="5"/>
      <c r="HUB117" s="5"/>
      <c r="HUC117" s="5"/>
      <c r="HUD117" s="5"/>
      <c r="HUE117" s="5"/>
      <c r="HUF117" s="5"/>
      <c r="HUG117" s="5"/>
      <c r="HUH117" s="5"/>
      <c r="HUI117" s="5"/>
      <c r="HUJ117" s="5"/>
      <c r="HUK117" s="5"/>
      <c r="HUL117" s="5"/>
      <c r="HUM117" s="5"/>
      <c r="HUN117" s="5"/>
      <c r="HUO117" s="5"/>
      <c r="HUP117" s="5"/>
      <c r="HUQ117" s="5"/>
      <c r="HUR117" s="5"/>
      <c r="HUS117" s="5"/>
      <c r="HUT117" s="5"/>
      <c r="HUU117" s="5"/>
      <c r="HUV117" s="5"/>
      <c r="HUW117" s="5"/>
      <c r="HUX117" s="5"/>
      <c r="HUY117" s="5"/>
      <c r="HUZ117" s="5"/>
      <c r="HVA117" s="5"/>
      <c r="HVB117" s="5"/>
      <c r="HVC117" s="5"/>
      <c r="HVD117" s="5"/>
      <c r="HVE117" s="5"/>
      <c r="HVF117" s="5"/>
      <c r="HVG117" s="5"/>
      <c r="HVH117" s="5"/>
      <c r="HVI117" s="5"/>
      <c r="HVJ117" s="5"/>
      <c r="HVK117" s="5"/>
      <c r="HVL117" s="5"/>
      <c r="HVM117" s="5"/>
      <c r="HVN117" s="5"/>
      <c r="HVO117" s="5"/>
      <c r="HVP117" s="5"/>
      <c r="HVQ117" s="5"/>
      <c r="HVR117" s="5"/>
      <c r="HVS117" s="5"/>
      <c r="HVT117" s="5"/>
      <c r="HVU117" s="5"/>
      <c r="HVV117" s="5"/>
      <c r="HVW117" s="5"/>
      <c r="HVX117" s="5"/>
      <c r="HVY117" s="5"/>
      <c r="HVZ117" s="5"/>
      <c r="HWA117" s="5"/>
      <c r="HWB117" s="5"/>
      <c r="HWC117" s="5"/>
      <c r="HWD117" s="5"/>
      <c r="HWE117" s="5"/>
      <c r="HWF117" s="5"/>
      <c r="HWG117" s="5"/>
      <c r="HWH117" s="5"/>
      <c r="HWI117" s="5"/>
      <c r="HWJ117" s="5"/>
      <c r="HWK117" s="5"/>
      <c r="HWL117" s="5"/>
      <c r="HWM117" s="5"/>
      <c r="HWN117" s="5"/>
      <c r="HWO117" s="5"/>
      <c r="HWP117" s="5"/>
      <c r="HWQ117" s="5"/>
      <c r="HWR117" s="5"/>
      <c r="HWS117" s="5"/>
      <c r="HWT117" s="5"/>
      <c r="HWU117" s="5"/>
      <c r="HWV117" s="5"/>
      <c r="HWW117" s="5"/>
      <c r="HWX117" s="5"/>
      <c r="HWY117" s="5"/>
      <c r="HWZ117" s="5"/>
      <c r="HXA117" s="5"/>
      <c r="HXB117" s="5"/>
      <c r="HXC117" s="5"/>
      <c r="HXD117" s="5"/>
      <c r="HXE117" s="5"/>
      <c r="HXF117" s="5"/>
      <c r="HXG117" s="5"/>
      <c r="HXH117" s="5"/>
      <c r="HXI117" s="5"/>
      <c r="HXJ117" s="5"/>
      <c r="HXK117" s="5"/>
      <c r="HXL117" s="5"/>
      <c r="HXM117" s="5"/>
      <c r="HXN117" s="5"/>
      <c r="HXO117" s="5"/>
      <c r="HXP117" s="5"/>
      <c r="HXQ117" s="5"/>
      <c r="HXR117" s="5"/>
      <c r="HXS117" s="5"/>
      <c r="HXT117" s="5"/>
      <c r="HXU117" s="5"/>
      <c r="HXV117" s="5"/>
      <c r="HXW117" s="5"/>
      <c r="HXX117" s="5"/>
      <c r="HXY117" s="5"/>
      <c r="HXZ117" s="5"/>
      <c r="HYA117" s="5"/>
      <c r="HYB117" s="5"/>
      <c r="HYC117" s="5"/>
      <c r="HYD117" s="5"/>
      <c r="HYE117" s="5"/>
      <c r="HYF117" s="5"/>
      <c r="HYG117" s="5"/>
      <c r="HYH117" s="5"/>
      <c r="HYI117" s="5"/>
      <c r="HYJ117" s="5"/>
      <c r="HYK117" s="5"/>
      <c r="HYL117" s="5"/>
      <c r="HYM117" s="5"/>
      <c r="HYN117" s="5"/>
      <c r="HYO117" s="5"/>
      <c r="HYP117" s="5"/>
      <c r="HYQ117" s="5"/>
      <c r="HYR117" s="5"/>
      <c r="HYS117" s="5"/>
      <c r="HYT117" s="5"/>
      <c r="HYU117" s="5"/>
      <c r="HYV117" s="5"/>
      <c r="HYW117" s="5"/>
      <c r="HYX117" s="5"/>
      <c r="HYY117" s="5"/>
      <c r="HYZ117" s="5"/>
      <c r="HZA117" s="5"/>
      <c r="HZB117" s="5"/>
      <c r="HZC117" s="5"/>
      <c r="HZD117" s="5"/>
      <c r="HZE117" s="5"/>
      <c r="HZF117" s="5"/>
      <c r="HZG117" s="5"/>
      <c r="HZH117" s="5"/>
      <c r="HZI117" s="5"/>
      <c r="HZJ117" s="5"/>
      <c r="HZK117" s="5"/>
      <c r="HZL117" s="5"/>
      <c r="HZM117" s="5"/>
      <c r="HZN117" s="5"/>
      <c r="HZO117" s="5"/>
      <c r="HZP117" s="5"/>
      <c r="HZQ117" s="5"/>
      <c r="HZR117" s="5"/>
      <c r="HZS117" s="5"/>
      <c r="HZT117" s="5"/>
      <c r="HZU117" s="5"/>
      <c r="HZV117" s="5"/>
      <c r="HZW117" s="5"/>
      <c r="HZX117" s="5"/>
      <c r="HZY117" s="5"/>
      <c r="HZZ117" s="5"/>
      <c r="IAA117" s="5"/>
      <c r="IAB117" s="5"/>
      <c r="IAC117" s="5"/>
      <c r="IAD117" s="5"/>
      <c r="IAE117" s="5"/>
      <c r="IAF117" s="5"/>
      <c r="IAG117" s="5"/>
      <c r="IAH117" s="5"/>
      <c r="IAI117" s="5"/>
      <c r="IAJ117" s="5"/>
      <c r="IAK117" s="5"/>
      <c r="IAL117" s="5"/>
      <c r="IAM117" s="5"/>
      <c r="IAN117" s="5"/>
      <c r="IAO117" s="5"/>
      <c r="IAP117" s="5"/>
      <c r="IAQ117" s="5"/>
      <c r="IAR117" s="5"/>
      <c r="IAS117" s="5"/>
      <c r="IAT117" s="5"/>
      <c r="IAU117" s="5"/>
      <c r="IAV117" s="5"/>
      <c r="IAW117" s="5"/>
      <c r="IAX117" s="5"/>
      <c r="IAY117" s="5"/>
      <c r="IAZ117" s="5"/>
      <c r="IBA117" s="5"/>
      <c r="IBB117" s="5"/>
      <c r="IBC117" s="5"/>
      <c r="IBD117" s="5"/>
      <c r="IBE117" s="5"/>
      <c r="IBF117" s="5"/>
      <c r="IBG117" s="5"/>
      <c r="IBH117" s="5"/>
      <c r="IBI117" s="5"/>
      <c r="IBJ117" s="5"/>
      <c r="IBK117" s="5"/>
      <c r="IBL117" s="5"/>
      <c r="IBM117" s="5"/>
      <c r="IBN117" s="5"/>
      <c r="IBO117" s="5"/>
      <c r="IBP117" s="5"/>
      <c r="IBQ117" s="5"/>
      <c r="IBR117" s="5"/>
      <c r="IBS117" s="5"/>
      <c r="IBT117" s="5"/>
      <c r="IBU117" s="5"/>
      <c r="IBV117" s="5"/>
      <c r="IBW117" s="5"/>
      <c r="IBX117" s="5"/>
      <c r="IBY117" s="5"/>
      <c r="IBZ117" s="5"/>
      <c r="ICA117" s="5"/>
      <c r="ICB117" s="5"/>
      <c r="ICC117" s="5"/>
      <c r="ICD117" s="5"/>
      <c r="ICE117" s="5"/>
      <c r="ICF117" s="5"/>
      <c r="ICG117" s="5"/>
      <c r="ICH117" s="5"/>
      <c r="ICI117" s="5"/>
      <c r="ICJ117" s="5"/>
      <c r="ICK117" s="5"/>
      <c r="ICL117" s="5"/>
      <c r="ICM117" s="5"/>
      <c r="ICN117" s="5"/>
      <c r="ICO117" s="5"/>
      <c r="ICP117" s="5"/>
      <c r="ICQ117" s="5"/>
      <c r="ICR117" s="5"/>
      <c r="ICS117" s="5"/>
      <c r="ICT117" s="5"/>
      <c r="ICU117" s="5"/>
      <c r="ICV117" s="5"/>
      <c r="ICW117" s="5"/>
      <c r="ICX117" s="5"/>
      <c r="ICY117" s="5"/>
      <c r="ICZ117" s="5"/>
      <c r="IDA117" s="5"/>
      <c r="IDB117" s="5"/>
      <c r="IDC117" s="5"/>
      <c r="IDD117" s="5"/>
      <c r="IDE117" s="5"/>
      <c r="IDF117" s="5"/>
      <c r="IDG117" s="5"/>
      <c r="IDH117" s="5"/>
      <c r="IDI117" s="5"/>
      <c r="IDJ117" s="5"/>
      <c r="IDK117" s="5"/>
      <c r="IDL117" s="5"/>
      <c r="IDM117" s="5"/>
      <c r="IDN117" s="5"/>
      <c r="IDO117" s="5"/>
      <c r="IDP117" s="5"/>
      <c r="IDQ117" s="5"/>
      <c r="IDR117" s="5"/>
      <c r="IDS117" s="5"/>
      <c r="IDT117" s="5"/>
      <c r="IDU117" s="5"/>
      <c r="IDV117" s="5"/>
      <c r="IDW117" s="5"/>
      <c r="IDX117" s="5"/>
      <c r="IDY117" s="5"/>
      <c r="IDZ117" s="5"/>
      <c r="IEA117" s="5"/>
      <c r="IEB117" s="5"/>
      <c r="IEC117" s="5"/>
      <c r="IED117" s="5"/>
      <c r="IEE117" s="5"/>
      <c r="IEF117" s="5"/>
      <c r="IEG117" s="5"/>
      <c r="IEH117" s="5"/>
      <c r="IEI117" s="5"/>
      <c r="IEJ117" s="5"/>
      <c r="IEK117" s="5"/>
      <c r="IEL117" s="5"/>
      <c r="IEM117" s="5"/>
      <c r="IEN117" s="5"/>
      <c r="IEO117" s="5"/>
      <c r="IEP117" s="5"/>
      <c r="IEQ117" s="5"/>
      <c r="IER117" s="5"/>
      <c r="IES117" s="5"/>
      <c r="IET117" s="5"/>
      <c r="IEU117" s="5"/>
      <c r="IEV117" s="5"/>
      <c r="IEW117" s="5"/>
      <c r="IEX117" s="5"/>
      <c r="IEY117" s="5"/>
      <c r="IEZ117" s="5"/>
      <c r="IFA117" s="5"/>
      <c r="IFB117" s="5"/>
      <c r="IFC117" s="5"/>
      <c r="IFD117" s="5"/>
      <c r="IFE117" s="5"/>
      <c r="IFF117" s="5"/>
      <c r="IFG117" s="5"/>
      <c r="IFH117" s="5"/>
      <c r="IFI117" s="5"/>
      <c r="IFJ117" s="5"/>
      <c r="IFK117" s="5"/>
      <c r="IFL117" s="5"/>
      <c r="IFM117" s="5"/>
      <c r="IFN117" s="5"/>
      <c r="IFO117" s="5"/>
      <c r="IFP117" s="5"/>
      <c r="IFQ117" s="5"/>
      <c r="IFR117" s="5"/>
      <c r="IFS117" s="5"/>
      <c r="IFT117" s="5"/>
      <c r="IFU117" s="5"/>
      <c r="IFV117" s="5"/>
      <c r="IFW117" s="5"/>
      <c r="IFX117" s="5"/>
      <c r="IFY117" s="5"/>
      <c r="IFZ117" s="5"/>
      <c r="IGA117" s="5"/>
      <c r="IGB117" s="5"/>
      <c r="IGC117" s="5"/>
      <c r="IGD117" s="5"/>
      <c r="IGE117" s="5"/>
      <c r="IGF117" s="5"/>
      <c r="IGG117" s="5"/>
      <c r="IGH117" s="5"/>
      <c r="IGI117" s="5"/>
      <c r="IGJ117" s="5"/>
      <c r="IGK117" s="5"/>
      <c r="IGL117" s="5"/>
      <c r="IGM117" s="5"/>
      <c r="IGN117" s="5"/>
      <c r="IGO117" s="5"/>
      <c r="IGP117" s="5"/>
      <c r="IGQ117" s="5"/>
      <c r="IGR117" s="5"/>
      <c r="IGS117" s="5"/>
      <c r="IGT117" s="5"/>
      <c r="IGU117" s="5"/>
      <c r="IGV117" s="5"/>
      <c r="IGW117" s="5"/>
      <c r="IGX117" s="5"/>
      <c r="IGY117" s="5"/>
      <c r="IGZ117" s="5"/>
      <c r="IHA117" s="5"/>
      <c r="IHB117" s="5"/>
      <c r="IHC117" s="5"/>
      <c r="IHD117" s="5"/>
      <c r="IHE117" s="5"/>
      <c r="IHF117" s="5"/>
      <c r="IHG117" s="5"/>
      <c r="IHH117" s="5"/>
      <c r="IHI117" s="5"/>
      <c r="IHJ117" s="5"/>
      <c r="IHK117" s="5"/>
      <c r="IHL117" s="5"/>
      <c r="IHM117" s="5"/>
      <c r="IHN117" s="5"/>
      <c r="IHO117" s="5"/>
      <c r="IHP117" s="5"/>
      <c r="IHQ117" s="5"/>
      <c r="IHR117" s="5"/>
      <c r="IHS117" s="5"/>
      <c r="IHT117" s="5"/>
      <c r="IHU117" s="5"/>
      <c r="IHV117" s="5"/>
      <c r="IHW117" s="5"/>
      <c r="IHX117" s="5"/>
      <c r="IHY117" s="5"/>
      <c r="IHZ117" s="5"/>
      <c r="IIA117" s="5"/>
      <c r="IIB117" s="5"/>
      <c r="IIC117" s="5"/>
      <c r="IID117" s="5"/>
      <c r="IIE117" s="5"/>
      <c r="IIF117" s="5"/>
      <c r="IIG117" s="5"/>
      <c r="IIH117" s="5"/>
      <c r="III117" s="5"/>
      <c r="IIJ117" s="5"/>
      <c r="IIK117" s="5"/>
      <c r="IIL117" s="5"/>
      <c r="IIM117" s="5"/>
      <c r="IIN117" s="5"/>
      <c r="IIO117" s="5"/>
      <c r="IIP117" s="5"/>
      <c r="IIQ117" s="5"/>
      <c r="IIR117" s="5"/>
      <c r="IIS117" s="5"/>
      <c r="IIT117" s="5"/>
      <c r="IIU117" s="5"/>
      <c r="IIV117" s="5"/>
      <c r="IIW117" s="5"/>
      <c r="IIX117" s="5"/>
      <c r="IIY117" s="5"/>
      <c r="IIZ117" s="5"/>
      <c r="IJA117" s="5"/>
      <c r="IJB117" s="5"/>
      <c r="IJC117" s="5"/>
      <c r="IJD117" s="5"/>
      <c r="IJE117" s="5"/>
      <c r="IJF117" s="5"/>
      <c r="IJG117" s="5"/>
      <c r="IJH117" s="5"/>
      <c r="IJI117" s="5"/>
      <c r="IJJ117" s="5"/>
      <c r="IJK117" s="5"/>
      <c r="IJL117" s="5"/>
      <c r="IJM117" s="5"/>
      <c r="IJN117" s="5"/>
      <c r="IJO117" s="5"/>
      <c r="IJP117" s="5"/>
      <c r="IJQ117" s="5"/>
      <c r="IJR117" s="5"/>
      <c r="IJS117" s="5"/>
      <c r="IJT117" s="5"/>
      <c r="IJU117" s="5"/>
      <c r="IJV117" s="5"/>
      <c r="IJW117" s="5"/>
      <c r="IJX117" s="5"/>
      <c r="IJY117" s="5"/>
      <c r="IJZ117" s="5"/>
      <c r="IKA117" s="5"/>
      <c r="IKB117" s="5"/>
      <c r="IKC117" s="5"/>
      <c r="IKD117" s="5"/>
      <c r="IKE117" s="5"/>
      <c r="IKF117" s="5"/>
      <c r="IKG117" s="5"/>
      <c r="IKH117" s="5"/>
      <c r="IKI117" s="5"/>
      <c r="IKJ117" s="5"/>
      <c r="IKK117" s="5"/>
      <c r="IKL117" s="5"/>
      <c r="IKM117" s="5"/>
      <c r="IKN117" s="5"/>
      <c r="IKO117" s="5"/>
      <c r="IKP117" s="5"/>
      <c r="IKQ117" s="5"/>
      <c r="IKR117" s="5"/>
      <c r="IKS117" s="5"/>
      <c r="IKT117" s="5"/>
      <c r="IKU117" s="5"/>
      <c r="IKV117" s="5"/>
      <c r="IKW117" s="5"/>
      <c r="IKX117" s="5"/>
      <c r="IKY117" s="5"/>
      <c r="IKZ117" s="5"/>
      <c r="ILA117" s="5"/>
      <c r="ILB117" s="5"/>
      <c r="ILC117" s="5"/>
      <c r="ILD117" s="5"/>
      <c r="ILE117" s="5"/>
      <c r="ILF117" s="5"/>
      <c r="ILG117" s="5"/>
      <c r="ILH117" s="5"/>
      <c r="ILI117" s="5"/>
      <c r="ILJ117" s="5"/>
      <c r="ILK117" s="5"/>
      <c r="ILL117" s="5"/>
      <c r="ILM117" s="5"/>
      <c r="ILN117" s="5"/>
      <c r="ILO117" s="5"/>
      <c r="ILP117" s="5"/>
      <c r="ILQ117" s="5"/>
      <c r="ILR117" s="5"/>
      <c r="ILS117" s="5"/>
      <c r="ILT117" s="5"/>
      <c r="ILU117" s="5"/>
      <c r="ILV117" s="5"/>
      <c r="ILW117" s="5"/>
      <c r="ILX117" s="5"/>
      <c r="ILY117" s="5"/>
      <c r="ILZ117" s="5"/>
      <c r="IMA117" s="5"/>
      <c r="IMB117" s="5"/>
      <c r="IMC117" s="5"/>
      <c r="IMD117" s="5"/>
      <c r="IME117" s="5"/>
      <c r="IMF117" s="5"/>
      <c r="IMG117" s="5"/>
      <c r="IMH117" s="5"/>
      <c r="IMI117" s="5"/>
      <c r="IMJ117" s="5"/>
      <c r="IMK117" s="5"/>
      <c r="IML117" s="5"/>
      <c r="IMM117" s="5"/>
      <c r="IMN117" s="5"/>
      <c r="IMO117" s="5"/>
      <c r="IMP117" s="5"/>
      <c r="IMQ117" s="5"/>
      <c r="IMR117" s="5"/>
      <c r="IMS117" s="5"/>
      <c r="IMT117" s="5"/>
      <c r="IMU117" s="5"/>
      <c r="IMV117" s="5"/>
      <c r="IMW117" s="5"/>
      <c r="IMX117" s="5"/>
      <c r="IMY117" s="5"/>
      <c r="IMZ117" s="5"/>
      <c r="INA117" s="5"/>
      <c r="INB117" s="5"/>
      <c r="INC117" s="5"/>
      <c r="IND117" s="5"/>
      <c r="INE117" s="5"/>
      <c r="INF117" s="5"/>
      <c r="ING117" s="5"/>
      <c r="INH117" s="5"/>
      <c r="INI117" s="5"/>
      <c r="INJ117" s="5"/>
      <c r="INK117" s="5"/>
      <c r="INL117" s="5"/>
      <c r="INM117" s="5"/>
      <c r="INN117" s="5"/>
      <c r="INO117" s="5"/>
      <c r="INP117" s="5"/>
      <c r="INQ117" s="5"/>
      <c r="INR117" s="5"/>
      <c r="INS117" s="5"/>
      <c r="INT117" s="5"/>
      <c r="INU117" s="5"/>
      <c r="INV117" s="5"/>
      <c r="INW117" s="5"/>
      <c r="INX117" s="5"/>
      <c r="INY117" s="5"/>
      <c r="INZ117" s="5"/>
      <c r="IOA117" s="5"/>
      <c r="IOB117" s="5"/>
      <c r="IOC117" s="5"/>
      <c r="IOD117" s="5"/>
      <c r="IOE117" s="5"/>
      <c r="IOF117" s="5"/>
      <c r="IOG117" s="5"/>
      <c r="IOH117" s="5"/>
      <c r="IOI117" s="5"/>
      <c r="IOJ117" s="5"/>
      <c r="IOK117" s="5"/>
      <c r="IOL117" s="5"/>
      <c r="IOM117" s="5"/>
      <c r="ION117" s="5"/>
      <c r="IOO117" s="5"/>
      <c r="IOP117" s="5"/>
      <c r="IOQ117" s="5"/>
      <c r="IOR117" s="5"/>
      <c r="IOS117" s="5"/>
      <c r="IOT117" s="5"/>
      <c r="IOU117" s="5"/>
      <c r="IOV117" s="5"/>
      <c r="IOW117" s="5"/>
      <c r="IOX117" s="5"/>
      <c r="IOY117" s="5"/>
      <c r="IOZ117" s="5"/>
      <c r="IPA117" s="5"/>
      <c r="IPB117" s="5"/>
      <c r="IPC117" s="5"/>
      <c r="IPD117" s="5"/>
      <c r="IPE117" s="5"/>
      <c r="IPF117" s="5"/>
      <c r="IPG117" s="5"/>
      <c r="IPH117" s="5"/>
      <c r="IPI117" s="5"/>
      <c r="IPJ117" s="5"/>
      <c r="IPK117" s="5"/>
      <c r="IPL117" s="5"/>
      <c r="IPM117" s="5"/>
      <c r="IPN117" s="5"/>
      <c r="IPO117" s="5"/>
      <c r="IPP117" s="5"/>
      <c r="IPQ117" s="5"/>
      <c r="IPR117" s="5"/>
      <c r="IPS117" s="5"/>
      <c r="IPT117" s="5"/>
      <c r="IPU117" s="5"/>
      <c r="IPV117" s="5"/>
      <c r="IPW117" s="5"/>
      <c r="IPX117" s="5"/>
      <c r="IPY117" s="5"/>
      <c r="IPZ117" s="5"/>
      <c r="IQA117" s="5"/>
      <c r="IQB117" s="5"/>
      <c r="IQC117" s="5"/>
      <c r="IQD117" s="5"/>
      <c r="IQE117" s="5"/>
      <c r="IQF117" s="5"/>
      <c r="IQG117" s="5"/>
      <c r="IQH117" s="5"/>
      <c r="IQI117" s="5"/>
      <c r="IQJ117" s="5"/>
      <c r="IQK117" s="5"/>
      <c r="IQL117" s="5"/>
      <c r="IQM117" s="5"/>
      <c r="IQN117" s="5"/>
      <c r="IQO117" s="5"/>
      <c r="IQP117" s="5"/>
      <c r="IQQ117" s="5"/>
      <c r="IQR117" s="5"/>
      <c r="IQS117" s="5"/>
      <c r="IQT117" s="5"/>
      <c r="IQU117" s="5"/>
      <c r="IQV117" s="5"/>
      <c r="IQW117" s="5"/>
      <c r="IQX117" s="5"/>
      <c r="IQY117" s="5"/>
      <c r="IQZ117" s="5"/>
      <c r="IRA117" s="5"/>
      <c r="IRB117" s="5"/>
      <c r="IRC117" s="5"/>
      <c r="IRD117" s="5"/>
      <c r="IRE117" s="5"/>
      <c r="IRF117" s="5"/>
      <c r="IRG117" s="5"/>
      <c r="IRH117" s="5"/>
      <c r="IRI117" s="5"/>
      <c r="IRJ117" s="5"/>
      <c r="IRK117" s="5"/>
      <c r="IRL117" s="5"/>
      <c r="IRM117" s="5"/>
      <c r="IRN117" s="5"/>
      <c r="IRO117" s="5"/>
      <c r="IRP117" s="5"/>
      <c r="IRQ117" s="5"/>
      <c r="IRR117" s="5"/>
      <c r="IRS117" s="5"/>
      <c r="IRT117" s="5"/>
      <c r="IRU117" s="5"/>
      <c r="IRV117" s="5"/>
      <c r="IRW117" s="5"/>
      <c r="IRX117" s="5"/>
      <c r="IRY117" s="5"/>
      <c r="IRZ117" s="5"/>
      <c r="ISA117" s="5"/>
      <c r="ISB117" s="5"/>
      <c r="ISC117" s="5"/>
      <c r="ISD117" s="5"/>
      <c r="ISE117" s="5"/>
      <c r="ISF117" s="5"/>
      <c r="ISG117" s="5"/>
      <c r="ISH117" s="5"/>
      <c r="ISI117" s="5"/>
      <c r="ISJ117" s="5"/>
      <c r="ISK117" s="5"/>
      <c r="ISL117" s="5"/>
      <c r="ISM117" s="5"/>
      <c r="ISN117" s="5"/>
      <c r="ISO117" s="5"/>
      <c r="ISP117" s="5"/>
      <c r="ISQ117" s="5"/>
      <c r="ISR117" s="5"/>
      <c r="ISS117" s="5"/>
      <c r="IST117" s="5"/>
      <c r="ISU117" s="5"/>
      <c r="ISV117" s="5"/>
      <c r="ISW117" s="5"/>
      <c r="ISX117" s="5"/>
      <c r="ISY117" s="5"/>
      <c r="ISZ117" s="5"/>
      <c r="ITA117" s="5"/>
      <c r="ITB117" s="5"/>
      <c r="ITC117" s="5"/>
      <c r="ITD117" s="5"/>
      <c r="ITE117" s="5"/>
      <c r="ITF117" s="5"/>
      <c r="ITG117" s="5"/>
      <c r="ITH117" s="5"/>
      <c r="ITI117" s="5"/>
      <c r="ITJ117" s="5"/>
      <c r="ITK117" s="5"/>
      <c r="ITL117" s="5"/>
      <c r="ITM117" s="5"/>
      <c r="ITN117" s="5"/>
      <c r="ITO117" s="5"/>
      <c r="ITP117" s="5"/>
      <c r="ITQ117" s="5"/>
      <c r="ITR117" s="5"/>
      <c r="ITS117" s="5"/>
      <c r="ITT117" s="5"/>
      <c r="ITU117" s="5"/>
      <c r="ITV117" s="5"/>
      <c r="ITW117" s="5"/>
      <c r="ITX117" s="5"/>
      <c r="ITY117" s="5"/>
      <c r="ITZ117" s="5"/>
      <c r="IUA117" s="5"/>
      <c r="IUB117" s="5"/>
      <c r="IUC117" s="5"/>
      <c r="IUD117" s="5"/>
      <c r="IUE117" s="5"/>
      <c r="IUF117" s="5"/>
      <c r="IUG117" s="5"/>
      <c r="IUH117" s="5"/>
      <c r="IUI117" s="5"/>
      <c r="IUJ117" s="5"/>
      <c r="IUK117" s="5"/>
      <c r="IUL117" s="5"/>
      <c r="IUM117" s="5"/>
      <c r="IUN117" s="5"/>
      <c r="IUO117" s="5"/>
      <c r="IUP117" s="5"/>
      <c r="IUQ117" s="5"/>
      <c r="IUR117" s="5"/>
      <c r="IUS117" s="5"/>
      <c r="IUT117" s="5"/>
      <c r="IUU117" s="5"/>
      <c r="IUV117" s="5"/>
      <c r="IUW117" s="5"/>
      <c r="IUX117" s="5"/>
      <c r="IUY117" s="5"/>
      <c r="IUZ117" s="5"/>
      <c r="IVA117" s="5"/>
      <c r="IVB117" s="5"/>
      <c r="IVC117" s="5"/>
      <c r="IVD117" s="5"/>
      <c r="IVE117" s="5"/>
      <c r="IVF117" s="5"/>
      <c r="IVG117" s="5"/>
      <c r="IVH117" s="5"/>
      <c r="IVI117" s="5"/>
      <c r="IVJ117" s="5"/>
      <c r="IVK117" s="5"/>
      <c r="IVL117" s="5"/>
      <c r="IVM117" s="5"/>
      <c r="IVN117" s="5"/>
      <c r="IVO117" s="5"/>
      <c r="IVP117" s="5"/>
      <c r="IVQ117" s="5"/>
      <c r="IVR117" s="5"/>
      <c r="IVS117" s="5"/>
      <c r="IVT117" s="5"/>
      <c r="IVU117" s="5"/>
      <c r="IVV117" s="5"/>
      <c r="IVW117" s="5"/>
      <c r="IVX117" s="5"/>
      <c r="IVY117" s="5"/>
      <c r="IVZ117" s="5"/>
      <c r="IWA117" s="5"/>
      <c r="IWB117" s="5"/>
      <c r="IWC117" s="5"/>
      <c r="IWD117" s="5"/>
      <c r="IWE117" s="5"/>
      <c r="IWF117" s="5"/>
      <c r="IWG117" s="5"/>
      <c r="IWH117" s="5"/>
      <c r="IWI117" s="5"/>
      <c r="IWJ117" s="5"/>
      <c r="IWK117" s="5"/>
      <c r="IWL117" s="5"/>
      <c r="IWM117" s="5"/>
      <c r="IWN117" s="5"/>
      <c r="IWO117" s="5"/>
      <c r="IWP117" s="5"/>
      <c r="IWQ117" s="5"/>
      <c r="IWR117" s="5"/>
      <c r="IWS117" s="5"/>
      <c r="IWT117" s="5"/>
      <c r="IWU117" s="5"/>
      <c r="IWV117" s="5"/>
      <c r="IWW117" s="5"/>
      <c r="IWX117" s="5"/>
      <c r="IWY117" s="5"/>
      <c r="IWZ117" s="5"/>
      <c r="IXA117" s="5"/>
      <c r="IXB117" s="5"/>
      <c r="IXC117" s="5"/>
      <c r="IXD117" s="5"/>
      <c r="IXE117" s="5"/>
      <c r="IXF117" s="5"/>
      <c r="IXG117" s="5"/>
      <c r="IXH117" s="5"/>
      <c r="IXI117" s="5"/>
      <c r="IXJ117" s="5"/>
      <c r="IXK117" s="5"/>
      <c r="IXL117" s="5"/>
      <c r="IXM117" s="5"/>
      <c r="IXN117" s="5"/>
      <c r="IXO117" s="5"/>
      <c r="IXP117" s="5"/>
      <c r="IXQ117" s="5"/>
      <c r="IXR117" s="5"/>
      <c r="IXS117" s="5"/>
      <c r="IXT117" s="5"/>
      <c r="IXU117" s="5"/>
      <c r="IXV117" s="5"/>
      <c r="IXW117" s="5"/>
      <c r="IXX117" s="5"/>
      <c r="IXY117" s="5"/>
      <c r="IXZ117" s="5"/>
      <c r="IYA117" s="5"/>
      <c r="IYB117" s="5"/>
      <c r="IYC117" s="5"/>
      <c r="IYD117" s="5"/>
      <c r="IYE117" s="5"/>
      <c r="IYF117" s="5"/>
      <c r="IYG117" s="5"/>
      <c r="IYH117" s="5"/>
      <c r="IYI117" s="5"/>
      <c r="IYJ117" s="5"/>
      <c r="IYK117" s="5"/>
      <c r="IYL117" s="5"/>
      <c r="IYM117" s="5"/>
      <c r="IYN117" s="5"/>
      <c r="IYO117" s="5"/>
      <c r="IYP117" s="5"/>
      <c r="IYQ117" s="5"/>
      <c r="IYR117" s="5"/>
      <c r="IYS117" s="5"/>
      <c r="IYT117" s="5"/>
      <c r="IYU117" s="5"/>
      <c r="IYV117" s="5"/>
      <c r="IYW117" s="5"/>
      <c r="IYX117" s="5"/>
      <c r="IYY117" s="5"/>
      <c r="IYZ117" s="5"/>
      <c r="IZA117" s="5"/>
      <c r="IZB117" s="5"/>
      <c r="IZC117" s="5"/>
      <c r="IZD117" s="5"/>
      <c r="IZE117" s="5"/>
      <c r="IZF117" s="5"/>
      <c r="IZG117" s="5"/>
      <c r="IZH117" s="5"/>
      <c r="IZI117" s="5"/>
      <c r="IZJ117" s="5"/>
      <c r="IZK117" s="5"/>
      <c r="IZL117" s="5"/>
      <c r="IZM117" s="5"/>
      <c r="IZN117" s="5"/>
      <c r="IZO117" s="5"/>
      <c r="IZP117" s="5"/>
      <c r="IZQ117" s="5"/>
      <c r="IZR117" s="5"/>
      <c r="IZS117" s="5"/>
      <c r="IZT117" s="5"/>
      <c r="IZU117" s="5"/>
      <c r="IZV117" s="5"/>
      <c r="IZW117" s="5"/>
      <c r="IZX117" s="5"/>
      <c r="IZY117" s="5"/>
      <c r="IZZ117" s="5"/>
      <c r="JAA117" s="5"/>
      <c r="JAB117" s="5"/>
      <c r="JAC117" s="5"/>
      <c r="JAD117" s="5"/>
      <c r="JAE117" s="5"/>
      <c r="JAF117" s="5"/>
      <c r="JAG117" s="5"/>
      <c r="JAH117" s="5"/>
      <c r="JAI117" s="5"/>
      <c r="JAJ117" s="5"/>
      <c r="JAK117" s="5"/>
      <c r="JAL117" s="5"/>
      <c r="JAM117" s="5"/>
      <c r="JAN117" s="5"/>
      <c r="JAO117" s="5"/>
      <c r="JAP117" s="5"/>
      <c r="JAQ117" s="5"/>
      <c r="JAR117" s="5"/>
      <c r="JAS117" s="5"/>
      <c r="JAT117" s="5"/>
      <c r="JAU117" s="5"/>
      <c r="JAV117" s="5"/>
      <c r="JAW117" s="5"/>
      <c r="JAX117" s="5"/>
      <c r="JAY117" s="5"/>
      <c r="JAZ117" s="5"/>
      <c r="JBA117" s="5"/>
      <c r="JBB117" s="5"/>
      <c r="JBC117" s="5"/>
      <c r="JBD117" s="5"/>
      <c r="JBE117" s="5"/>
      <c r="JBF117" s="5"/>
      <c r="JBG117" s="5"/>
      <c r="JBH117" s="5"/>
      <c r="JBI117" s="5"/>
      <c r="JBJ117" s="5"/>
      <c r="JBK117" s="5"/>
      <c r="JBL117" s="5"/>
      <c r="JBM117" s="5"/>
      <c r="JBN117" s="5"/>
      <c r="JBO117" s="5"/>
      <c r="JBP117" s="5"/>
      <c r="JBQ117" s="5"/>
      <c r="JBR117" s="5"/>
      <c r="JBS117" s="5"/>
      <c r="JBT117" s="5"/>
      <c r="JBU117" s="5"/>
      <c r="JBV117" s="5"/>
      <c r="JBW117" s="5"/>
      <c r="JBX117" s="5"/>
      <c r="JBY117" s="5"/>
      <c r="JBZ117" s="5"/>
      <c r="JCA117" s="5"/>
      <c r="JCB117" s="5"/>
      <c r="JCC117" s="5"/>
      <c r="JCD117" s="5"/>
      <c r="JCE117" s="5"/>
      <c r="JCF117" s="5"/>
      <c r="JCG117" s="5"/>
      <c r="JCH117" s="5"/>
      <c r="JCI117" s="5"/>
      <c r="JCJ117" s="5"/>
      <c r="JCK117" s="5"/>
      <c r="JCL117" s="5"/>
      <c r="JCM117" s="5"/>
      <c r="JCN117" s="5"/>
      <c r="JCO117" s="5"/>
      <c r="JCP117" s="5"/>
      <c r="JCQ117" s="5"/>
      <c r="JCR117" s="5"/>
      <c r="JCS117" s="5"/>
      <c r="JCT117" s="5"/>
      <c r="JCU117" s="5"/>
      <c r="JCV117" s="5"/>
      <c r="JCW117" s="5"/>
      <c r="JCX117" s="5"/>
      <c r="JCY117" s="5"/>
      <c r="JCZ117" s="5"/>
      <c r="JDA117" s="5"/>
      <c r="JDB117" s="5"/>
      <c r="JDC117" s="5"/>
      <c r="JDD117" s="5"/>
      <c r="JDE117" s="5"/>
      <c r="JDF117" s="5"/>
      <c r="JDG117" s="5"/>
      <c r="JDH117" s="5"/>
      <c r="JDI117" s="5"/>
      <c r="JDJ117" s="5"/>
      <c r="JDK117" s="5"/>
      <c r="JDL117" s="5"/>
      <c r="JDM117" s="5"/>
      <c r="JDN117" s="5"/>
      <c r="JDO117" s="5"/>
      <c r="JDP117" s="5"/>
      <c r="JDQ117" s="5"/>
      <c r="JDR117" s="5"/>
      <c r="JDS117" s="5"/>
      <c r="JDT117" s="5"/>
      <c r="JDU117" s="5"/>
      <c r="JDV117" s="5"/>
      <c r="JDW117" s="5"/>
      <c r="JDX117" s="5"/>
      <c r="JDY117" s="5"/>
      <c r="JDZ117" s="5"/>
      <c r="JEA117" s="5"/>
      <c r="JEB117" s="5"/>
      <c r="JEC117" s="5"/>
      <c r="JED117" s="5"/>
      <c r="JEE117" s="5"/>
      <c r="JEF117" s="5"/>
      <c r="JEG117" s="5"/>
      <c r="JEH117" s="5"/>
      <c r="JEI117" s="5"/>
      <c r="JEJ117" s="5"/>
      <c r="JEK117" s="5"/>
      <c r="JEL117" s="5"/>
      <c r="JEM117" s="5"/>
      <c r="JEN117" s="5"/>
      <c r="JEO117" s="5"/>
      <c r="JEP117" s="5"/>
      <c r="JEQ117" s="5"/>
      <c r="JER117" s="5"/>
      <c r="JES117" s="5"/>
      <c r="JET117" s="5"/>
      <c r="JEU117" s="5"/>
      <c r="JEV117" s="5"/>
      <c r="JEW117" s="5"/>
      <c r="JEX117" s="5"/>
      <c r="JEY117" s="5"/>
      <c r="JEZ117" s="5"/>
      <c r="JFA117" s="5"/>
      <c r="JFB117" s="5"/>
      <c r="JFC117" s="5"/>
      <c r="JFD117" s="5"/>
      <c r="JFE117" s="5"/>
      <c r="JFF117" s="5"/>
      <c r="JFG117" s="5"/>
      <c r="JFH117" s="5"/>
      <c r="JFI117" s="5"/>
      <c r="JFJ117" s="5"/>
      <c r="JFK117" s="5"/>
      <c r="JFL117" s="5"/>
      <c r="JFM117" s="5"/>
      <c r="JFN117" s="5"/>
      <c r="JFO117" s="5"/>
      <c r="JFP117" s="5"/>
      <c r="JFQ117" s="5"/>
      <c r="JFR117" s="5"/>
      <c r="JFS117" s="5"/>
      <c r="JFT117" s="5"/>
      <c r="JFU117" s="5"/>
      <c r="JFV117" s="5"/>
      <c r="JFW117" s="5"/>
      <c r="JFX117" s="5"/>
      <c r="JFY117" s="5"/>
      <c r="JFZ117" s="5"/>
      <c r="JGA117" s="5"/>
      <c r="JGB117" s="5"/>
      <c r="JGC117" s="5"/>
      <c r="JGD117" s="5"/>
      <c r="JGE117" s="5"/>
      <c r="JGF117" s="5"/>
      <c r="JGG117" s="5"/>
      <c r="JGH117" s="5"/>
      <c r="JGI117" s="5"/>
      <c r="JGJ117" s="5"/>
      <c r="JGK117" s="5"/>
      <c r="JGL117" s="5"/>
      <c r="JGM117" s="5"/>
      <c r="JGN117" s="5"/>
      <c r="JGO117" s="5"/>
      <c r="JGP117" s="5"/>
      <c r="JGQ117" s="5"/>
      <c r="JGR117" s="5"/>
      <c r="JGS117" s="5"/>
      <c r="JGT117" s="5"/>
      <c r="JGU117" s="5"/>
      <c r="JGV117" s="5"/>
      <c r="JGW117" s="5"/>
      <c r="JGX117" s="5"/>
      <c r="JGY117" s="5"/>
      <c r="JGZ117" s="5"/>
      <c r="JHA117" s="5"/>
      <c r="JHB117" s="5"/>
      <c r="JHC117" s="5"/>
      <c r="JHD117" s="5"/>
      <c r="JHE117" s="5"/>
      <c r="JHF117" s="5"/>
      <c r="JHG117" s="5"/>
      <c r="JHH117" s="5"/>
      <c r="JHI117" s="5"/>
      <c r="JHJ117" s="5"/>
      <c r="JHK117" s="5"/>
      <c r="JHL117" s="5"/>
      <c r="JHM117" s="5"/>
      <c r="JHN117" s="5"/>
      <c r="JHO117" s="5"/>
      <c r="JHP117" s="5"/>
      <c r="JHQ117" s="5"/>
      <c r="JHR117" s="5"/>
      <c r="JHS117" s="5"/>
      <c r="JHT117" s="5"/>
      <c r="JHU117" s="5"/>
      <c r="JHV117" s="5"/>
      <c r="JHW117" s="5"/>
      <c r="JHX117" s="5"/>
      <c r="JHY117" s="5"/>
      <c r="JHZ117" s="5"/>
      <c r="JIA117" s="5"/>
      <c r="JIB117" s="5"/>
      <c r="JIC117" s="5"/>
      <c r="JID117" s="5"/>
      <c r="JIE117" s="5"/>
      <c r="JIF117" s="5"/>
      <c r="JIG117" s="5"/>
      <c r="JIH117" s="5"/>
      <c r="JII117" s="5"/>
      <c r="JIJ117" s="5"/>
      <c r="JIK117" s="5"/>
      <c r="JIL117" s="5"/>
      <c r="JIM117" s="5"/>
      <c r="JIN117" s="5"/>
      <c r="JIO117" s="5"/>
      <c r="JIP117" s="5"/>
      <c r="JIQ117" s="5"/>
      <c r="JIR117" s="5"/>
      <c r="JIS117" s="5"/>
      <c r="JIT117" s="5"/>
      <c r="JIU117" s="5"/>
      <c r="JIV117" s="5"/>
      <c r="JIW117" s="5"/>
      <c r="JIX117" s="5"/>
      <c r="JIY117" s="5"/>
      <c r="JIZ117" s="5"/>
      <c r="JJA117" s="5"/>
      <c r="JJB117" s="5"/>
      <c r="JJC117" s="5"/>
      <c r="JJD117" s="5"/>
      <c r="JJE117" s="5"/>
      <c r="JJF117" s="5"/>
      <c r="JJG117" s="5"/>
      <c r="JJH117" s="5"/>
      <c r="JJI117" s="5"/>
      <c r="JJJ117" s="5"/>
      <c r="JJK117" s="5"/>
      <c r="JJL117" s="5"/>
      <c r="JJM117" s="5"/>
      <c r="JJN117" s="5"/>
      <c r="JJO117" s="5"/>
      <c r="JJP117" s="5"/>
      <c r="JJQ117" s="5"/>
      <c r="JJR117" s="5"/>
      <c r="JJS117" s="5"/>
      <c r="JJT117" s="5"/>
      <c r="JJU117" s="5"/>
      <c r="JJV117" s="5"/>
      <c r="JJW117" s="5"/>
      <c r="JJX117" s="5"/>
      <c r="JJY117" s="5"/>
      <c r="JJZ117" s="5"/>
      <c r="JKA117" s="5"/>
      <c r="JKB117" s="5"/>
      <c r="JKC117" s="5"/>
      <c r="JKD117" s="5"/>
      <c r="JKE117" s="5"/>
      <c r="JKF117" s="5"/>
      <c r="JKG117" s="5"/>
      <c r="JKH117" s="5"/>
      <c r="JKI117" s="5"/>
      <c r="JKJ117" s="5"/>
      <c r="JKK117" s="5"/>
      <c r="JKL117" s="5"/>
      <c r="JKM117" s="5"/>
      <c r="JKN117" s="5"/>
      <c r="JKO117" s="5"/>
      <c r="JKP117" s="5"/>
      <c r="JKQ117" s="5"/>
      <c r="JKR117" s="5"/>
      <c r="JKS117" s="5"/>
      <c r="JKT117" s="5"/>
      <c r="JKU117" s="5"/>
      <c r="JKV117" s="5"/>
      <c r="JKW117" s="5"/>
      <c r="JKX117" s="5"/>
      <c r="JKY117" s="5"/>
      <c r="JKZ117" s="5"/>
      <c r="JLA117" s="5"/>
      <c r="JLB117" s="5"/>
      <c r="JLC117" s="5"/>
      <c r="JLD117" s="5"/>
      <c r="JLE117" s="5"/>
      <c r="JLF117" s="5"/>
      <c r="JLG117" s="5"/>
      <c r="JLH117" s="5"/>
      <c r="JLI117" s="5"/>
      <c r="JLJ117" s="5"/>
      <c r="JLK117" s="5"/>
      <c r="JLL117" s="5"/>
      <c r="JLM117" s="5"/>
      <c r="JLN117" s="5"/>
      <c r="JLO117" s="5"/>
      <c r="JLP117" s="5"/>
      <c r="JLQ117" s="5"/>
      <c r="JLR117" s="5"/>
      <c r="JLS117" s="5"/>
      <c r="JLT117" s="5"/>
      <c r="JLU117" s="5"/>
      <c r="JLV117" s="5"/>
      <c r="JLW117" s="5"/>
      <c r="JLX117" s="5"/>
      <c r="JLY117" s="5"/>
      <c r="JLZ117" s="5"/>
      <c r="JMA117" s="5"/>
      <c r="JMB117" s="5"/>
      <c r="JMC117" s="5"/>
      <c r="JMD117" s="5"/>
      <c r="JME117" s="5"/>
      <c r="JMF117" s="5"/>
      <c r="JMG117" s="5"/>
      <c r="JMH117" s="5"/>
      <c r="JMI117" s="5"/>
      <c r="JMJ117" s="5"/>
      <c r="JMK117" s="5"/>
      <c r="JML117" s="5"/>
      <c r="JMM117" s="5"/>
      <c r="JMN117" s="5"/>
      <c r="JMO117" s="5"/>
      <c r="JMP117" s="5"/>
      <c r="JMQ117" s="5"/>
      <c r="JMR117" s="5"/>
      <c r="JMS117" s="5"/>
      <c r="JMT117" s="5"/>
      <c r="JMU117" s="5"/>
      <c r="JMV117" s="5"/>
      <c r="JMW117" s="5"/>
      <c r="JMX117" s="5"/>
      <c r="JMY117" s="5"/>
      <c r="JMZ117" s="5"/>
      <c r="JNA117" s="5"/>
      <c r="JNB117" s="5"/>
      <c r="JNC117" s="5"/>
      <c r="JND117" s="5"/>
      <c r="JNE117" s="5"/>
      <c r="JNF117" s="5"/>
      <c r="JNG117" s="5"/>
      <c r="JNH117" s="5"/>
      <c r="JNI117" s="5"/>
      <c r="JNJ117" s="5"/>
      <c r="JNK117" s="5"/>
      <c r="JNL117" s="5"/>
      <c r="JNM117" s="5"/>
      <c r="JNN117" s="5"/>
      <c r="JNO117" s="5"/>
      <c r="JNP117" s="5"/>
      <c r="JNQ117" s="5"/>
      <c r="JNR117" s="5"/>
      <c r="JNS117" s="5"/>
      <c r="JNT117" s="5"/>
      <c r="JNU117" s="5"/>
      <c r="JNV117" s="5"/>
      <c r="JNW117" s="5"/>
      <c r="JNX117" s="5"/>
      <c r="JNY117" s="5"/>
      <c r="JNZ117" s="5"/>
      <c r="JOA117" s="5"/>
      <c r="JOB117" s="5"/>
      <c r="JOC117" s="5"/>
      <c r="JOD117" s="5"/>
      <c r="JOE117" s="5"/>
      <c r="JOF117" s="5"/>
      <c r="JOG117" s="5"/>
      <c r="JOH117" s="5"/>
      <c r="JOI117" s="5"/>
      <c r="JOJ117" s="5"/>
      <c r="JOK117" s="5"/>
      <c r="JOL117" s="5"/>
      <c r="JOM117" s="5"/>
      <c r="JON117" s="5"/>
      <c r="JOO117" s="5"/>
      <c r="JOP117" s="5"/>
      <c r="JOQ117" s="5"/>
      <c r="JOR117" s="5"/>
      <c r="JOS117" s="5"/>
      <c r="JOT117" s="5"/>
      <c r="JOU117" s="5"/>
      <c r="JOV117" s="5"/>
      <c r="JOW117" s="5"/>
      <c r="JOX117" s="5"/>
      <c r="JOY117" s="5"/>
      <c r="JOZ117" s="5"/>
      <c r="JPA117" s="5"/>
      <c r="JPB117" s="5"/>
      <c r="JPC117" s="5"/>
      <c r="JPD117" s="5"/>
      <c r="JPE117" s="5"/>
      <c r="JPF117" s="5"/>
      <c r="JPG117" s="5"/>
      <c r="JPH117" s="5"/>
      <c r="JPI117" s="5"/>
      <c r="JPJ117" s="5"/>
      <c r="JPK117" s="5"/>
      <c r="JPL117" s="5"/>
      <c r="JPM117" s="5"/>
      <c r="JPN117" s="5"/>
      <c r="JPO117" s="5"/>
      <c r="JPP117" s="5"/>
      <c r="JPQ117" s="5"/>
      <c r="JPR117" s="5"/>
      <c r="JPS117" s="5"/>
      <c r="JPT117" s="5"/>
      <c r="JPU117" s="5"/>
      <c r="JPV117" s="5"/>
      <c r="JPW117" s="5"/>
      <c r="JPX117" s="5"/>
      <c r="JPY117" s="5"/>
      <c r="JPZ117" s="5"/>
      <c r="JQA117" s="5"/>
      <c r="JQB117" s="5"/>
      <c r="JQC117" s="5"/>
      <c r="JQD117" s="5"/>
      <c r="JQE117" s="5"/>
      <c r="JQF117" s="5"/>
      <c r="JQG117" s="5"/>
      <c r="JQH117" s="5"/>
      <c r="JQI117" s="5"/>
      <c r="JQJ117" s="5"/>
      <c r="JQK117" s="5"/>
      <c r="JQL117" s="5"/>
      <c r="JQM117" s="5"/>
      <c r="JQN117" s="5"/>
      <c r="JQO117" s="5"/>
      <c r="JQP117" s="5"/>
      <c r="JQQ117" s="5"/>
      <c r="JQR117" s="5"/>
      <c r="JQS117" s="5"/>
      <c r="JQT117" s="5"/>
      <c r="JQU117" s="5"/>
      <c r="JQV117" s="5"/>
      <c r="JQW117" s="5"/>
      <c r="JQX117" s="5"/>
      <c r="JQY117" s="5"/>
      <c r="JQZ117" s="5"/>
      <c r="JRA117" s="5"/>
      <c r="JRB117" s="5"/>
      <c r="JRC117" s="5"/>
      <c r="JRD117" s="5"/>
      <c r="JRE117" s="5"/>
      <c r="JRF117" s="5"/>
      <c r="JRG117" s="5"/>
      <c r="JRH117" s="5"/>
      <c r="JRI117" s="5"/>
      <c r="JRJ117" s="5"/>
      <c r="JRK117" s="5"/>
      <c r="JRL117" s="5"/>
      <c r="JRM117" s="5"/>
      <c r="JRN117" s="5"/>
      <c r="JRO117" s="5"/>
      <c r="JRP117" s="5"/>
      <c r="JRQ117" s="5"/>
      <c r="JRR117" s="5"/>
      <c r="JRS117" s="5"/>
      <c r="JRT117" s="5"/>
      <c r="JRU117" s="5"/>
      <c r="JRV117" s="5"/>
      <c r="JRW117" s="5"/>
      <c r="JRX117" s="5"/>
      <c r="JRY117" s="5"/>
      <c r="JRZ117" s="5"/>
      <c r="JSA117" s="5"/>
      <c r="JSB117" s="5"/>
      <c r="JSC117" s="5"/>
      <c r="JSD117" s="5"/>
      <c r="JSE117" s="5"/>
      <c r="JSF117" s="5"/>
      <c r="JSG117" s="5"/>
      <c r="JSH117" s="5"/>
      <c r="JSI117" s="5"/>
      <c r="JSJ117" s="5"/>
      <c r="JSK117" s="5"/>
      <c r="JSL117" s="5"/>
      <c r="JSM117" s="5"/>
      <c r="JSN117" s="5"/>
      <c r="JSO117" s="5"/>
      <c r="JSP117" s="5"/>
      <c r="JSQ117" s="5"/>
      <c r="JSR117" s="5"/>
      <c r="JSS117" s="5"/>
      <c r="JST117" s="5"/>
      <c r="JSU117" s="5"/>
      <c r="JSV117" s="5"/>
      <c r="JSW117" s="5"/>
      <c r="JSX117" s="5"/>
      <c r="JSY117" s="5"/>
      <c r="JSZ117" s="5"/>
      <c r="JTA117" s="5"/>
      <c r="JTB117" s="5"/>
      <c r="JTC117" s="5"/>
      <c r="JTD117" s="5"/>
      <c r="JTE117" s="5"/>
      <c r="JTF117" s="5"/>
      <c r="JTG117" s="5"/>
      <c r="JTH117" s="5"/>
      <c r="JTI117" s="5"/>
      <c r="JTJ117" s="5"/>
      <c r="JTK117" s="5"/>
      <c r="JTL117" s="5"/>
      <c r="JTM117" s="5"/>
      <c r="JTN117" s="5"/>
      <c r="JTO117" s="5"/>
      <c r="JTP117" s="5"/>
      <c r="JTQ117" s="5"/>
      <c r="JTR117" s="5"/>
      <c r="JTS117" s="5"/>
      <c r="JTT117" s="5"/>
      <c r="JTU117" s="5"/>
      <c r="JTV117" s="5"/>
      <c r="JTW117" s="5"/>
      <c r="JTX117" s="5"/>
      <c r="JTY117" s="5"/>
      <c r="JTZ117" s="5"/>
      <c r="JUA117" s="5"/>
      <c r="JUB117" s="5"/>
      <c r="JUC117" s="5"/>
      <c r="JUD117" s="5"/>
      <c r="JUE117" s="5"/>
      <c r="JUF117" s="5"/>
      <c r="JUG117" s="5"/>
      <c r="JUH117" s="5"/>
      <c r="JUI117" s="5"/>
      <c r="JUJ117" s="5"/>
      <c r="JUK117" s="5"/>
      <c r="JUL117" s="5"/>
      <c r="JUM117" s="5"/>
      <c r="JUN117" s="5"/>
      <c r="JUO117" s="5"/>
      <c r="JUP117" s="5"/>
      <c r="JUQ117" s="5"/>
      <c r="JUR117" s="5"/>
      <c r="JUS117" s="5"/>
      <c r="JUT117" s="5"/>
      <c r="JUU117" s="5"/>
      <c r="JUV117" s="5"/>
      <c r="JUW117" s="5"/>
      <c r="JUX117" s="5"/>
      <c r="JUY117" s="5"/>
      <c r="JUZ117" s="5"/>
      <c r="JVA117" s="5"/>
      <c r="JVB117" s="5"/>
      <c r="JVC117" s="5"/>
      <c r="JVD117" s="5"/>
      <c r="JVE117" s="5"/>
      <c r="JVF117" s="5"/>
      <c r="JVG117" s="5"/>
      <c r="JVH117" s="5"/>
      <c r="JVI117" s="5"/>
      <c r="JVJ117" s="5"/>
      <c r="JVK117" s="5"/>
      <c r="JVL117" s="5"/>
      <c r="JVM117" s="5"/>
      <c r="JVN117" s="5"/>
      <c r="JVO117" s="5"/>
      <c r="JVP117" s="5"/>
      <c r="JVQ117" s="5"/>
      <c r="JVR117" s="5"/>
      <c r="JVS117" s="5"/>
      <c r="JVT117" s="5"/>
      <c r="JVU117" s="5"/>
      <c r="JVV117" s="5"/>
      <c r="JVW117" s="5"/>
      <c r="JVX117" s="5"/>
      <c r="JVY117" s="5"/>
      <c r="JVZ117" s="5"/>
      <c r="JWA117" s="5"/>
      <c r="JWB117" s="5"/>
      <c r="JWC117" s="5"/>
      <c r="JWD117" s="5"/>
      <c r="JWE117" s="5"/>
      <c r="JWF117" s="5"/>
      <c r="JWG117" s="5"/>
      <c r="JWH117" s="5"/>
      <c r="JWI117" s="5"/>
      <c r="JWJ117" s="5"/>
      <c r="JWK117" s="5"/>
      <c r="JWL117" s="5"/>
      <c r="JWM117" s="5"/>
      <c r="JWN117" s="5"/>
      <c r="JWO117" s="5"/>
      <c r="JWP117" s="5"/>
      <c r="JWQ117" s="5"/>
      <c r="JWR117" s="5"/>
      <c r="JWS117" s="5"/>
      <c r="JWT117" s="5"/>
      <c r="JWU117" s="5"/>
      <c r="JWV117" s="5"/>
      <c r="JWW117" s="5"/>
      <c r="JWX117" s="5"/>
      <c r="JWY117" s="5"/>
      <c r="JWZ117" s="5"/>
      <c r="JXA117" s="5"/>
      <c r="JXB117" s="5"/>
      <c r="JXC117" s="5"/>
      <c r="JXD117" s="5"/>
      <c r="JXE117" s="5"/>
      <c r="JXF117" s="5"/>
      <c r="JXG117" s="5"/>
      <c r="JXH117" s="5"/>
      <c r="JXI117" s="5"/>
      <c r="JXJ117" s="5"/>
      <c r="JXK117" s="5"/>
      <c r="JXL117" s="5"/>
      <c r="JXM117" s="5"/>
      <c r="JXN117" s="5"/>
      <c r="JXO117" s="5"/>
      <c r="JXP117" s="5"/>
      <c r="JXQ117" s="5"/>
      <c r="JXR117" s="5"/>
      <c r="JXS117" s="5"/>
      <c r="JXT117" s="5"/>
      <c r="JXU117" s="5"/>
      <c r="JXV117" s="5"/>
      <c r="JXW117" s="5"/>
      <c r="JXX117" s="5"/>
      <c r="JXY117" s="5"/>
      <c r="JXZ117" s="5"/>
      <c r="JYA117" s="5"/>
      <c r="JYB117" s="5"/>
      <c r="JYC117" s="5"/>
      <c r="JYD117" s="5"/>
      <c r="JYE117" s="5"/>
      <c r="JYF117" s="5"/>
      <c r="JYG117" s="5"/>
      <c r="JYH117" s="5"/>
      <c r="JYI117" s="5"/>
      <c r="JYJ117" s="5"/>
      <c r="JYK117" s="5"/>
      <c r="JYL117" s="5"/>
      <c r="JYM117" s="5"/>
      <c r="JYN117" s="5"/>
      <c r="JYO117" s="5"/>
      <c r="JYP117" s="5"/>
      <c r="JYQ117" s="5"/>
      <c r="JYR117" s="5"/>
      <c r="JYS117" s="5"/>
      <c r="JYT117" s="5"/>
      <c r="JYU117" s="5"/>
      <c r="JYV117" s="5"/>
      <c r="JYW117" s="5"/>
      <c r="JYX117" s="5"/>
      <c r="JYY117" s="5"/>
      <c r="JYZ117" s="5"/>
      <c r="JZA117" s="5"/>
      <c r="JZB117" s="5"/>
      <c r="JZC117" s="5"/>
      <c r="JZD117" s="5"/>
      <c r="JZE117" s="5"/>
      <c r="JZF117" s="5"/>
      <c r="JZG117" s="5"/>
      <c r="JZH117" s="5"/>
      <c r="JZI117" s="5"/>
      <c r="JZJ117" s="5"/>
      <c r="JZK117" s="5"/>
      <c r="JZL117" s="5"/>
      <c r="JZM117" s="5"/>
      <c r="JZN117" s="5"/>
      <c r="JZO117" s="5"/>
      <c r="JZP117" s="5"/>
      <c r="JZQ117" s="5"/>
      <c r="JZR117" s="5"/>
      <c r="JZS117" s="5"/>
      <c r="JZT117" s="5"/>
      <c r="JZU117" s="5"/>
      <c r="JZV117" s="5"/>
      <c r="JZW117" s="5"/>
      <c r="JZX117" s="5"/>
      <c r="JZY117" s="5"/>
      <c r="JZZ117" s="5"/>
      <c r="KAA117" s="5"/>
      <c r="KAB117" s="5"/>
      <c r="KAC117" s="5"/>
      <c r="KAD117" s="5"/>
      <c r="KAE117" s="5"/>
      <c r="KAF117" s="5"/>
      <c r="KAG117" s="5"/>
      <c r="KAH117" s="5"/>
      <c r="KAI117" s="5"/>
      <c r="KAJ117" s="5"/>
      <c r="KAK117" s="5"/>
      <c r="KAL117" s="5"/>
      <c r="KAM117" s="5"/>
      <c r="KAN117" s="5"/>
      <c r="KAO117" s="5"/>
      <c r="KAP117" s="5"/>
      <c r="KAQ117" s="5"/>
      <c r="KAR117" s="5"/>
      <c r="KAS117" s="5"/>
      <c r="KAT117" s="5"/>
      <c r="KAU117" s="5"/>
      <c r="KAV117" s="5"/>
      <c r="KAW117" s="5"/>
      <c r="KAX117" s="5"/>
      <c r="KAY117" s="5"/>
      <c r="KAZ117" s="5"/>
      <c r="KBA117" s="5"/>
      <c r="KBB117" s="5"/>
      <c r="KBC117" s="5"/>
      <c r="KBD117" s="5"/>
      <c r="KBE117" s="5"/>
      <c r="KBF117" s="5"/>
      <c r="KBG117" s="5"/>
      <c r="KBH117" s="5"/>
      <c r="KBI117" s="5"/>
      <c r="KBJ117" s="5"/>
      <c r="KBK117" s="5"/>
      <c r="KBL117" s="5"/>
      <c r="KBM117" s="5"/>
      <c r="KBN117" s="5"/>
      <c r="KBO117" s="5"/>
      <c r="KBP117" s="5"/>
      <c r="KBQ117" s="5"/>
      <c r="KBR117" s="5"/>
      <c r="KBS117" s="5"/>
      <c r="KBT117" s="5"/>
      <c r="KBU117" s="5"/>
      <c r="KBV117" s="5"/>
      <c r="KBW117" s="5"/>
      <c r="KBX117" s="5"/>
      <c r="KBY117" s="5"/>
      <c r="KBZ117" s="5"/>
      <c r="KCA117" s="5"/>
      <c r="KCB117" s="5"/>
      <c r="KCC117" s="5"/>
      <c r="KCD117" s="5"/>
      <c r="KCE117" s="5"/>
      <c r="KCF117" s="5"/>
      <c r="KCG117" s="5"/>
      <c r="KCH117" s="5"/>
      <c r="KCI117" s="5"/>
      <c r="KCJ117" s="5"/>
      <c r="KCK117" s="5"/>
      <c r="KCL117" s="5"/>
      <c r="KCM117" s="5"/>
      <c r="KCN117" s="5"/>
      <c r="KCO117" s="5"/>
      <c r="KCP117" s="5"/>
      <c r="KCQ117" s="5"/>
      <c r="KCR117" s="5"/>
      <c r="KCS117" s="5"/>
      <c r="KCT117" s="5"/>
      <c r="KCU117" s="5"/>
      <c r="KCV117" s="5"/>
      <c r="KCW117" s="5"/>
      <c r="KCX117" s="5"/>
      <c r="KCY117" s="5"/>
      <c r="KCZ117" s="5"/>
      <c r="KDA117" s="5"/>
      <c r="KDB117" s="5"/>
      <c r="KDC117" s="5"/>
      <c r="KDD117" s="5"/>
      <c r="KDE117" s="5"/>
      <c r="KDF117" s="5"/>
      <c r="KDG117" s="5"/>
      <c r="KDH117" s="5"/>
      <c r="KDI117" s="5"/>
      <c r="KDJ117" s="5"/>
      <c r="KDK117" s="5"/>
      <c r="KDL117" s="5"/>
      <c r="KDM117" s="5"/>
      <c r="KDN117" s="5"/>
      <c r="KDO117" s="5"/>
      <c r="KDP117" s="5"/>
      <c r="KDQ117" s="5"/>
      <c r="KDR117" s="5"/>
      <c r="KDS117" s="5"/>
      <c r="KDT117" s="5"/>
      <c r="KDU117" s="5"/>
      <c r="KDV117" s="5"/>
      <c r="KDW117" s="5"/>
      <c r="KDX117" s="5"/>
      <c r="KDY117" s="5"/>
      <c r="KDZ117" s="5"/>
      <c r="KEA117" s="5"/>
      <c r="KEB117" s="5"/>
      <c r="KEC117" s="5"/>
      <c r="KED117" s="5"/>
      <c r="KEE117" s="5"/>
      <c r="KEF117" s="5"/>
      <c r="KEG117" s="5"/>
      <c r="KEH117" s="5"/>
      <c r="KEI117" s="5"/>
      <c r="KEJ117" s="5"/>
      <c r="KEK117" s="5"/>
      <c r="KEL117" s="5"/>
      <c r="KEM117" s="5"/>
      <c r="KEN117" s="5"/>
      <c r="KEO117" s="5"/>
      <c r="KEP117" s="5"/>
      <c r="KEQ117" s="5"/>
      <c r="KER117" s="5"/>
      <c r="KES117" s="5"/>
      <c r="KET117" s="5"/>
      <c r="KEU117" s="5"/>
      <c r="KEV117" s="5"/>
      <c r="KEW117" s="5"/>
      <c r="KEX117" s="5"/>
      <c r="KEY117" s="5"/>
      <c r="KEZ117" s="5"/>
      <c r="KFA117" s="5"/>
      <c r="KFB117" s="5"/>
      <c r="KFC117" s="5"/>
      <c r="KFD117" s="5"/>
      <c r="KFE117" s="5"/>
      <c r="KFF117" s="5"/>
      <c r="KFG117" s="5"/>
      <c r="KFH117" s="5"/>
      <c r="KFI117" s="5"/>
      <c r="KFJ117" s="5"/>
      <c r="KFK117" s="5"/>
      <c r="KFL117" s="5"/>
      <c r="KFM117" s="5"/>
      <c r="KFN117" s="5"/>
      <c r="KFO117" s="5"/>
      <c r="KFP117" s="5"/>
      <c r="KFQ117" s="5"/>
      <c r="KFR117" s="5"/>
      <c r="KFS117" s="5"/>
      <c r="KFT117" s="5"/>
      <c r="KFU117" s="5"/>
      <c r="KFV117" s="5"/>
      <c r="KFW117" s="5"/>
      <c r="KFX117" s="5"/>
      <c r="KFY117" s="5"/>
      <c r="KFZ117" s="5"/>
      <c r="KGA117" s="5"/>
      <c r="KGB117" s="5"/>
      <c r="KGC117" s="5"/>
      <c r="KGD117" s="5"/>
      <c r="KGE117" s="5"/>
      <c r="KGF117" s="5"/>
      <c r="KGG117" s="5"/>
      <c r="KGH117" s="5"/>
      <c r="KGI117" s="5"/>
      <c r="KGJ117" s="5"/>
      <c r="KGK117" s="5"/>
      <c r="KGL117" s="5"/>
      <c r="KGM117" s="5"/>
      <c r="KGN117" s="5"/>
      <c r="KGO117" s="5"/>
      <c r="KGP117" s="5"/>
      <c r="KGQ117" s="5"/>
      <c r="KGR117" s="5"/>
      <c r="KGS117" s="5"/>
      <c r="KGT117" s="5"/>
      <c r="KGU117" s="5"/>
      <c r="KGV117" s="5"/>
      <c r="KGW117" s="5"/>
      <c r="KGX117" s="5"/>
      <c r="KGY117" s="5"/>
      <c r="KGZ117" s="5"/>
      <c r="KHA117" s="5"/>
      <c r="KHB117" s="5"/>
      <c r="KHC117" s="5"/>
      <c r="KHD117" s="5"/>
      <c r="KHE117" s="5"/>
      <c r="KHF117" s="5"/>
      <c r="KHG117" s="5"/>
      <c r="KHH117" s="5"/>
      <c r="KHI117" s="5"/>
      <c r="KHJ117" s="5"/>
      <c r="KHK117" s="5"/>
      <c r="KHL117" s="5"/>
      <c r="KHM117" s="5"/>
      <c r="KHN117" s="5"/>
      <c r="KHO117" s="5"/>
      <c r="KHP117" s="5"/>
      <c r="KHQ117" s="5"/>
      <c r="KHR117" s="5"/>
      <c r="KHS117" s="5"/>
      <c r="KHT117" s="5"/>
      <c r="KHU117" s="5"/>
      <c r="KHV117" s="5"/>
      <c r="KHW117" s="5"/>
      <c r="KHX117" s="5"/>
      <c r="KHY117" s="5"/>
      <c r="KHZ117" s="5"/>
      <c r="KIA117" s="5"/>
      <c r="KIB117" s="5"/>
      <c r="KIC117" s="5"/>
      <c r="KID117" s="5"/>
      <c r="KIE117" s="5"/>
      <c r="KIF117" s="5"/>
      <c r="KIG117" s="5"/>
      <c r="KIH117" s="5"/>
      <c r="KII117" s="5"/>
      <c r="KIJ117" s="5"/>
      <c r="KIK117" s="5"/>
      <c r="KIL117" s="5"/>
      <c r="KIM117" s="5"/>
      <c r="KIN117" s="5"/>
      <c r="KIO117" s="5"/>
      <c r="KIP117" s="5"/>
      <c r="KIQ117" s="5"/>
      <c r="KIR117" s="5"/>
      <c r="KIS117" s="5"/>
      <c r="KIT117" s="5"/>
      <c r="KIU117" s="5"/>
      <c r="KIV117" s="5"/>
      <c r="KIW117" s="5"/>
      <c r="KIX117" s="5"/>
      <c r="KIY117" s="5"/>
      <c r="KIZ117" s="5"/>
      <c r="KJA117" s="5"/>
      <c r="KJB117" s="5"/>
      <c r="KJC117" s="5"/>
      <c r="KJD117" s="5"/>
      <c r="KJE117" s="5"/>
      <c r="KJF117" s="5"/>
      <c r="KJG117" s="5"/>
      <c r="KJH117" s="5"/>
      <c r="KJI117" s="5"/>
      <c r="KJJ117" s="5"/>
      <c r="KJK117" s="5"/>
      <c r="KJL117" s="5"/>
      <c r="KJM117" s="5"/>
      <c r="KJN117" s="5"/>
      <c r="KJO117" s="5"/>
      <c r="KJP117" s="5"/>
      <c r="KJQ117" s="5"/>
      <c r="KJR117" s="5"/>
      <c r="KJS117" s="5"/>
      <c r="KJT117" s="5"/>
      <c r="KJU117" s="5"/>
      <c r="KJV117" s="5"/>
      <c r="KJW117" s="5"/>
      <c r="KJX117" s="5"/>
      <c r="KJY117" s="5"/>
      <c r="KJZ117" s="5"/>
      <c r="KKA117" s="5"/>
      <c r="KKB117" s="5"/>
      <c r="KKC117" s="5"/>
      <c r="KKD117" s="5"/>
      <c r="KKE117" s="5"/>
      <c r="KKF117" s="5"/>
      <c r="KKG117" s="5"/>
      <c r="KKH117" s="5"/>
      <c r="KKI117" s="5"/>
      <c r="KKJ117" s="5"/>
      <c r="KKK117" s="5"/>
      <c r="KKL117" s="5"/>
      <c r="KKM117" s="5"/>
      <c r="KKN117" s="5"/>
      <c r="KKO117" s="5"/>
      <c r="KKP117" s="5"/>
      <c r="KKQ117" s="5"/>
      <c r="KKR117" s="5"/>
      <c r="KKS117" s="5"/>
      <c r="KKT117" s="5"/>
      <c r="KKU117" s="5"/>
      <c r="KKV117" s="5"/>
      <c r="KKW117" s="5"/>
      <c r="KKX117" s="5"/>
      <c r="KKY117" s="5"/>
      <c r="KKZ117" s="5"/>
      <c r="KLA117" s="5"/>
      <c r="KLB117" s="5"/>
      <c r="KLC117" s="5"/>
      <c r="KLD117" s="5"/>
      <c r="KLE117" s="5"/>
      <c r="KLF117" s="5"/>
      <c r="KLG117" s="5"/>
      <c r="KLH117" s="5"/>
      <c r="KLI117" s="5"/>
      <c r="KLJ117" s="5"/>
      <c r="KLK117" s="5"/>
      <c r="KLL117" s="5"/>
      <c r="KLM117" s="5"/>
      <c r="KLN117" s="5"/>
      <c r="KLO117" s="5"/>
      <c r="KLP117" s="5"/>
      <c r="KLQ117" s="5"/>
      <c r="KLR117" s="5"/>
      <c r="KLS117" s="5"/>
      <c r="KLT117" s="5"/>
      <c r="KLU117" s="5"/>
      <c r="KLV117" s="5"/>
      <c r="KLW117" s="5"/>
      <c r="KLX117" s="5"/>
      <c r="KLY117" s="5"/>
      <c r="KLZ117" s="5"/>
      <c r="KMA117" s="5"/>
      <c r="KMB117" s="5"/>
      <c r="KMC117" s="5"/>
      <c r="KMD117" s="5"/>
      <c r="KME117" s="5"/>
      <c r="KMF117" s="5"/>
      <c r="KMG117" s="5"/>
      <c r="KMH117" s="5"/>
      <c r="KMI117" s="5"/>
      <c r="KMJ117" s="5"/>
      <c r="KMK117" s="5"/>
      <c r="KML117" s="5"/>
      <c r="KMM117" s="5"/>
      <c r="KMN117" s="5"/>
      <c r="KMO117" s="5"/>
      <c r="KMP117" s="5"/>
      <c r="KMQ117" s="5"/>
      <c r="KMR117" s="5"/>
      <c r="KMS117" s="5"/>
      <c r="KMT117" s="5"/>
      <c r="KMU117" s="5"/>
      <c r="KMV117" s="5"/>
      <c r="KMW117" s="5"/>
      <c r="KMX117" s="5"/>
      <c r="KMY117" s="5"/>
      <c r="KMZ117" s="5"/>
      <c r="KNA117" s="5"/>
      <c r="KNB117" s="5"/>
      <c r="KNC117" s="5"/>
      <c r="KND117" s="5"/>
      <c r="KNE117" s="5"/>
      <c r="KNF117" s="5"/>
      <c r="KNG117" s="5"/>
      <c r="KNH117" s="5"/>
      <c r="KNI117" s="5"/>
      <c r="KNJ117" s="5"/>
      <c r="KNK117" s="5"/>
      <c r="KNL117" s="5"/>
      <c r="KNM117" s="5"/>
      <c r="KNN117" s="5"/>
      <c r="KNO117" s="5"/>
      <c r="KNP117" s="5"/>
      <c r="KNQ117" s="5"/>
      <c r="KNR117" s="5"/>
      <c r="KNS117" s="5"/>
      <c r="KNT117" s="5"/>
      <c r="KNU117" s="5"/>
      <c r="KNV117" s="5"/>
      <c r="KNW117" s="5"/>
      <c r="KNX117" s="5"/>
      <c r="KNY117" s="5"/>
      <c r="KNZ117" s="5"/>
      <c r="KOA117" s="5"/>
      <c r="KOB117" s="5"/>
      <c r="KOC117" s="5"/>
      <c r="KOD117" s="5"/>
      <c r="KOE117" s="5"/>
      <c r="KOF117" s="5"/>
      <c r="KOG117" s="5"/>
      <c r="KOH117" s="5"/>
      <c r="KOI117" s="5"/>
      <c r="KOJ117" s="5"/>
      <c r="KOK117" s="5"/>
      <c r="KOL117" s="5"/>
      <c r="KOM117" s="5"/>
      <c r="KON117" s="5"/>
      <c r="KOO117" s="5"/>
      <c r="KOP117" s="5"/>
      <c r="KOQ117" s="5"/>
      <c r="KOR117" s="5"/>
      <c r="KOS117" s="5"/>
      <c r="KOT117" s="5"/>
      <c r="KOU117" s="5"/>
      <c r="KOV117" s="5"/>
      <c r="KOW117" s="5"/>
      <c r="KOX117" s="5"/>
      <c r="KOY117" s="5"/>
      <c r="KOZ117" s="5"/>
      <c r="KPA117" s="5"/>
      <c r="KPB117" s="5"/>
      <c r="KPC117" s="5"/>
      <c r="KPD117" s="5"/>
      <c r="KPE117" s="5"/>
      <c r="KPF117" s="5"/>
      <c r="KPG117" s="5"/>
      <c r="KPH117" s="5"/>
      <c r="KPI117" s="5"/>
      <c r="KPJ117" s="5"/>
      <c r="KPK117" s="5"/>
      <c r="KPL117" s="5"/>
      <c r="KPM117" s="5"/>
      <c r="KPN117" s="5"/>
      <c r="KPO117" s="5"/>
      <c r="KPP117" s="5"/>
      <c r="KPQ117" s="5"/>
      <c r="KPR117" s="5"/>
      <c r="KPS117" s="5"/>
      <c r="KPT117" s="5"/>
      <c r="KPU117" s="5"/>
      <c r="KPV117" s="5"/>
      <c r="KPW117" s="5"/>
      <c r="KPX117" s="5"/>
      <c r="KPY117" s="5"/>
      <c r="KPZ117" s="5"/>
      <c r="KQA117" s="5"/>
      <c r="KQB117" s="5"/>
      <c r="KQC117" s="5"/>
      <c r="KQD117" s="5"/>
      <c r="KQE117" s="5"/>
      <c r="KQF117" s="5"/>
      <c r="KQG117" s="5"/>
      <c r="KQH117" s="5"/>
      <c r="KQI117" s="5"/>
      <c r="KQJ117" s="5"/>
      <c r="KQK117" s="5"/>
      <c r="KQL117" s="5"/>
      <c r="KQM117" s="5"/>
      <c r="KQN117" s="5"/>
      <c r="KQO117" s="5"/>
      <c r="KQP117" s="5"/>
      <c r="KQQ117" s="5"/>
      <c r="KQR117" s="5"/>
      <c r="KQS117" s="5"/>
      <c r="KQT117" s="5"/>
      <c r="KQU117" s="5"/>
      <c r="KQV117" s="5"/>
      <c r="KQW117" s="5"/>
      <c r="KQX117" s="5"/>
      <c r="KQY117" s="5"/>
      <c r="KQZ117" s="5"/>
      <c r="KRA117" s="5"/>
      <c r="KRB117" s="5"/>
      <c r="KRC117" s="5"/>
      <c r="KRD117" s="5"/>
      <c r="KRE117" s="5"/>
      <c r="KRF117" s="5"/>
      <c r="KRG117" s="5"/>
      <c r="KRH117" s="5"/>
      <c r="KRI117" s="5"/>
      <c r="KRJ117" s="5"/>
      <c r="KRK117" s="5"/>
      <c r="KRL117" s="5"/>
      <c r="KRM117" s="5"/>
      <c r="KRN117" s="5"/>
      <c r="KRO117" s="5"/>
      <c r="KRP117" s="5"/>
      <c r="KRQ117" s="5"/>
      <c r="KRR117" s="5"/>
      <c r="KRS117" s="5"/>
      <c r="KRT117" s="5"/>
      <c r="KRU117" s="5"/>
      <c r="KRV117" s="5"/>
      <c r="KRW117" s="5"/>
      <c r="KRX117" s="5"/>
      <c r="KRY117" s="5"/>
      <c r="KRZ117" s="5"/>
      <c r="KSA117" s="5"/>
      <c r="KSB117" s="5"/>
      <c r="KSC117" s="5"/>
      <c r="KSD117" s="5"/>
      <c r="KSE117" s="5"/>
      <c r="KSF117" s="5"/>
      <c r="KSG117" s="5"/>
      <c r="KSH117" s="5"/>
      <c r="KSI117" s="5"/>
      <c r="KSJ117" s="5"/>
      <c r="KSK117" s="5"/>
      <c r="KSL117" s="5"/>
      <c r="KSM117" s="5"/>
      <c r="KSN117" s="5"/>
      <c r="KSO117" s="5"/>
      <c r="KSP117" s="5"/>
      <c r="KSQ117" s="5"/>
      <c r="KSR117" s="5"/>
      <c r="KSS117" s="5"/>
      <c r="KST117" s="5"/>
      <c r="KSU117" s="5"/>
      <c r="KSV117" s="5"/>
      <c r="KSW117" s="5"/>
      <c r="KSX117" s="5"/>
      <c r="KSY117" s="5"/>
      <c r="KSZ117" s="5"/>
      <c r="KTA117" s="5"/>
      <c r="KTB117" s="5"/>
      <c r="KTC117" s="5"/>
      <c r="KTD117" s="5"/>
      <c r="KTE117" s="5"/>
      <c r="KTF117" s="5"/>
      <c r="KTG117" s="5"/>
      <c r="KTH117" s="5"/>
      <c r="KTI117" s="5"/>
      <c r="KTJ117" s="5"/>
      <c r="KTK117" s="5"/>
      <c r="KTL117" s="5"/>
      <c r="KTM117" s="5"/>
      <c r="KTN117" s="5"/>
      <c r="KTO117" s="5"/>
      <c r="KTP117" s="5"/>
      <c r="KTQ117" s="5"/>
      <c r="KTR117" s="5"/>
      <c r="KTS117" s="5"/>
      <c r="KTT117" s="5"/>
      <c r="KTU117" s="5"/>
      <c r="KTV117" s="5"/>
      <c r="KTW117" s="5"/>
      <c r="KTX117" s="5"/>
      <c r="KTY117" s="5"/>
      <c r="KTZ117" s="5"/>
      <c r="KUA117" s="5"/>
      <c r="KUB117" s="5"/>
      <c r="KUC117" s="5"/>
      <c r="KUD117" s="5"/>
      <c r="KUE117" s="5"/>
      <c r="KUF117" s="5"/>
      <c r="KUG117" s="5"/>
      <c r="KUH117" s="5"/>
      <c r="KUI117" s="5"/>
      <c r="KUJ117" s="5"/>
      <c r="KUK117" s="5"/>
      <c r="KUL117" s="5"/>
      <c r="KUM117" s="5"/>
      <c r="KUN117" s="5"/>
      <c r="KUO117" s="5"/>
      <c r="KUP117" s="5"/>
      <c r="KUQ117" s="5"/>
      <c r="KUR117" s="5"/>
      <c r="KUS117" s="5"/>
      <c r="KUT117" s="5"/>
      <c r="KUU117" s="5"/>
      <c r="KUV117" s="5"/>
      <c r="KUW117" s="5"/>
      <c r="KUX117" s="5"/>
      <c r="KUY117" s="5"/>
      <c r="KUZ117" s="5"/>
      <c r="KVA117" s="5"/>
      <c r="KVB117" s="5"/>
      <c r="KVC117" s="5"/>
      <c r="KVD117" s="5"/>
      <c r="KVE117" s="5"/>
      <c r="KVF117" s="5"/>
      <c r="KVG117" s="5"/>
      <c r="KVH117" s="5"/>
      <c r="KVI117" s="5"/>
      <c r="KVJ117" s="5"/>
      <c r="KVK117" s="5"/>
      <c r="KVL117" s="5"/>
      <c r="KVM117" s="5"/>
      <c r="KVN117" s="5"/>
      <c r="KVO117" s="5"/>
      <c r="KVP117" s="5"/>
      <c r="KVQ117" s="5"/>
      <c r="KVR117" s="5"/>
      <c r="KVS117" s="5"/>
      <c r="KVT117" s="5"/>
      <c r="KVU117" s="5"/>
      <c r="KVV117" s="5"/>
      <c r="KVW117" s="5"/>
      <c r="KVX117" s="5"/>
      <c r="KVY117" s="5"/>
      <c r="KVZ117" s="5"/>
      <c r="KWA117" s="5"/>
      <c r="KWB117" s="5"/>
      <c r="KWC117" s="5"/>
      <c r="KWD117" s="5"/>
      <c r="KWE117" s="5"/>
      <c r="KWF117" s="5"/>
      <c r="KWG117" s="5"/>
      <c r="KWH117" s="5"/>
      <c r="KWI117" s="5"/>
      <c r="KWJ117" s="5"/>
      <c r="KWK117" s="5"/>
      <c r="KWL117" s="5"/>
      <c r="KWM117" s="5"/>
      <c r="KWN117" s="5"/>
      <c r="KWO117" s="5"/>
      <c r="KWP117" s="5"/>
      <c r="KWQ117" s="5"/>
      <c r="KWR117" s="5"/>
      <c r="KWS117" s="5"/>
      <c r="KWT117" s="5"/>
      <c r="KWU117" s="5"/>
      <c r="KWV117" s="5"/>
      <c r="KWW117" s="5"/>
      <c r="KWX117" s="5"/>
      <c r="KWY117" s="5"/>
      <c r="KWZ117" s="5"/>
      <c r="KXA117" s="5"/>
      <c r="KXB117" s="5"/>
      <c r="KXC117" s="5"/>
      <c r="KXD117" s="5"/>
      <c r="KXE117" s="5"/>
      <c r="KXF117" s="5"/>
      <c r="KXG117" s="5"/>
      <c r="KXH117" s="5"/>
      <c r="KXI117" s="5"/>
      <c r="KXJ117" s="5"/>
      <c r="KXK117" s="5"/>
      <c r="KXL117" s="5"/>
      <c r="KXM117" s="5"/>
      <c r="KXN117" s="5"/>
      <c r="KXO117" s="5"/>
      <c r="KXP117" s="5"/>
      <c r="KXQ117" s="5"/>
      <c r="KXR117" s="5"/>
      <c r="KXS117" s="5"/>
      <c r="KXT117" s="5"/>
      <c r="KXU117" s="5"/>
      <c r="KXV117" s="5"/>
      <c r="KXW117" s="5"/>
      <c r="KXX117" s="5"/>
      <c r="KXY117" s="5"/>
      <c r="KXZ117" s="5"/>
      <c r="KYA117" s="5"/>
      <c r="KYB117" s="5"/>
      <c r="KYC117" s="5"/>
      <c r="KYD117" s="5"/>
      <c r="KYE117" s="5"/>
      <c r="KYF117" s="5"/>
      <c r="KYG117" s="5"/>
      <c r="KYH117" s="5"/>
      <c r="KYI117" s="5"/>
      <c r="KYJ117" s="5"/>
      <c r="KYK117" s="5"/>
      <c r="KYL117" s="5"/>
      <c r="KYM117" s="5"/>
      <c r="KYN117" s="5"/>
      <c r="KYO117" s="5"/>
      <c r="KYP117" s="5"/>
      <c r="KYQ117" s="5"/>
      <c r="KYR117" s="5"/>
      <c r="KYS117" s="5"/>
      <c r="KYT117" s="5"/>
      <c r="KYU117" s="5"/>
      <c r="KYV117" s="5"/>
      <c r="KYW117" s="5"/>
      <c r="KYX117" s="5"/>
      <c r="KYY117" s="5"/>
      <c r="KYZ117" s="5"/>
      <c r="KZA117" s="5"/>
      <c r="KZB117" s="5"/>
      <c r="KZC117" s="5"/>
      <c r="KZD117" s="5"/>
      <c r="KZE117" s="5"/>
      <c r="KZF117" s="5"/>
      <c r="KZG117" s="5"/>
      <c r="KZH117" s="5"/>
      <c r="KZI117" s="5"/>
      <c r="KZJ117" s="5"/>
      <c r="KZK117" s="5"/>
      <c r="KZL117" s="5"/>
      <c r="KZM117" s="5"/>
      <c r="KZN117" s="5"/>
      <c r="KZO117" s="5"/>
      <c r="KZP117" s="5"/>
      <c r="KZQ117" s="5"/>
      <c r="KZR117" s="5"/>
      <c r="KZS117" s="5"/>
      <c r="KZT117" s="5"/>
      <c r="KZU117" s="5"/>
      <c r="KZV117" s="5"/>
      <c r="KZW117" s="5"/>
      <c r="KZX117" s="5"/>
      <c r="KZY117" s="5"/>
      <c r="KZZ117" s="5"/>
      <c r="LAA117" s="5"/>
      <c r="LAB117" s="5"/>
      <c r="LAC117" s="5"/>
      <c r="LAD117" s="5"/>
      <c r="LAE117" s="5"/>
      <c r="LAF117" s="5"/>
      <c r="LAG117" s="5"/>
      <c r="LAH117" s="5"/>
      <c r="LAI117" s="5"/>
      <c r="LAJ117" s="5"/>
      <c r="LAK117" s="5"/>
      <c r="LAL117" s="5"/>
      <c r="LAM117" s="5"/>
      <c r="LAN117" s="5"/>
      <c r="LAO117" s="5"/>
      <c r="LAP117" s="5"/>
      <c r="LAQ117" s="5"/>
      <c r="LAR117" s="5"/>
      <c r="LAS117" s="5"/>
      <c r="LAT117" s="5"/>
      <c r="LAU117" s="5"/>
      <c r="LAV117" s="5"/>
      <c r="LAW117" s="5"/>
      <c r="LAX117" s="5"/>
      <c r="LAY117" s="5"/>
      <c r="LAZ117" s="5"/>
      <c r="LBA117" s="5"/>
      <c r="LBB117" s="5"/>
      <c r="LBC117" s="5"/>
      <c r="LBD117" s="5"/>
      <c r="LBE117" s="5"/>
      <c r="LBF117" s="5"/>
      <c r="LBG117" s="5"/>
      <c r="LBH117" s="5"/>
      <c r="LBI117" s="5"/>
      <c r="LBJ117" s="5"/>
      <c r="LBK117" s="5"/>
      <c r="LBL117" s="5"/>
      <c r="LBM117" s="5"/>
      <c r="LBN117" s="5"/>
      <c r="LBO117" s="5"/>
      <c r="LBP117" s="5"/>
      <c r="LBQ117" s="5"/>
      <c r="LBR117" s="5"/>
      <c r="LBS117" s="5"/>
      <c r="LBT117" s="5"/>
      <c r="LBU117" s="5"/>
      <c r="LBV117" s="5"/>
      <c r="LBW117" s="5"/>
      <c r="LBX117" s="5"/>
      <c r="LBY117" s="5"/>
      <c r="LBZ117" s="5"/>
      <c r="LCA117" s="5"/>
      <c r="LCB117" s="5"/>
      <c r="LCC117" s="5"/>
      <c r="LCD117" s="5"/>
      <c r="LCE117" s="5"/>
      <c r="LCF117" s="5"/>
      <c r="LCG117" s="5"/>
      <c r="LCH117" s="5"/>
      <c r="LCI117" s="5"/>
      <c r="LCJ117" s="5"/>
      <c r="LCK117" s="5"/>
      <c r="LCL117" s="5"/>
      <c r="LCM117" s="5"/>
      <c r="LCN117" s="5"/>
      <c r="LCO117" s="5"/>
      <c r="LCP117" s="5"/>
      <c r="LCQ117" s="5"/>
      <c r="LCR117" s="5"/>
      <c r="LCS117" s="5"/>
      <c r="LCT117" s="5"/>
      <c r="LCU117" s="5"/>
      <c r="LCV117" s="5"/>
      <c r="LCW117" s="5"/>
      <c r="LCX117" s="5"/>
      <c r="LCY117" s="5"/>
      <c r="LCZ117" s="5"/>
      <c r="LDA117" s="5"/>
      <c r="LDB117" s="5"/>
      <c r="LDC117" s="5"/>
      <c r="LDD117" s="5"/>
      <c r="LDE117" s="5"/>
      <c r="LDF117" s="5"/>
      <c r="LDG117" s="5"/>
      <c r="LDH117" s="5"/>
      <c r="LDI117" s="5"/>
      <c r="LDJ117" s="5"/>
      <c r="LDK117" s="5"/>
      <c r="LDL117" s="5"/>
      <c r="LDM117" s="5"/>
      <c r="LDN117" s="5"/>
      <c r="LDO117" s="5"/>
      <c r="LDP117" s="5"/>
      <c r="LDQ117" s="5"/>
      <c r="LDR117" s="5"/>
      <c r="LDS117" s="5"/>
      <c r="LDT117" s="5"/>
      <c r="LDU117" s="5"/>
      <c r="LDV117" s="5"/>
      <c r="LDW117" s="5"/>
      <c r="LDX117" s="5"/>
      <c r="LDY117" s="5"/>
      <c r="LDZ117" s="5"/>
      <c r="LEA117" s="5"/>
      <c r="LEB117" s="5"/>
      <c r="LEC117" s="5"/>
      <c r="LED117" s="5"/>
      <c r="LEE117" s="5"/>
      <c r="LEF117" s="5"/>
      <c r="LEG117" s="5"/>
      <c r="LEH117" s="5"/>
      <c r="LEI117" s="5"/>
      <c r="LEJ117" s="5"/>
      <c r="LEK117" s="5"/>
      <c r="LEL117" s="5"/>
      <c r="LEM117" s="5"/>
      <c r="LEN117" s="5"/>
      <c r="LEO117" s="5"/>
      <c r="LEP117" s="5"/>
      <c r="LEQ117" s="5"/>
      <c r="LER117" s="5"/>
      <c r="LES117" s="5"/>
      <c r="LET117" s="5"/>
      <c r="LEU117" s="5"/>
      <c r="LEV117" s="5"/>
      <c r="LEW117" s="5"/>
      <c r="LEX117" s="5"/>
      <c r="LEY117" s="5"/>
      <c r="LEZ117" s="5"/>
      <c r="LFA117" s="5"/>
      <c r="LFB117" s="5"/>
      <c r="LFC117" s="5"/>
      <c r="LFD117" s="5"/>
      <c r="LFE117" s="5"/>
      <c r="LFF117" s="5"/>
      <c r="LFG117" s="5"/>
      <c r="LFH117" s="5"/>
      <c r="LFI117" s="5"/>
      <c r="LFJ117" s="5"/>
      <c r="LFK117" s="5"/>
      <c r="LFL117" s="5"/>
      <c r="LFM117" s="5"/>
      <c r="LFN117" s="5"/>
      <c r="LFO117" s="5"/>
      <c r="LFP117" s="5"/>
      <c r="LFQ117" s="5"/>
      <c r="LFR117" s="5"/>
      <c r="LFS117" s="5"/>
      <c r="LFT117" s="5"/>
      <c r="LFU117" s="5"/>
      <c r="LFV117" s="5"/>
      <c r="LFW117" s="5"/>
      <c r="LFX117" s="5"/>
      <c r="LFY117" s="5"/>
      <c r="LFZ117" s="5"/>
      <c r="LGA117" s="5"/>
      <c r="LGB117" s="5"/>
      <c r="LGC117" s="5"/>
      <c r="LGD117" s="5"/>
      <c r="LGE117" s="5"/>
      <c r="LGF117" s="5"/>
      <c r="LGG117" s="5"/>
      <c r="LGH117" s="5"/>
      <c r="LGI117" s="5"/>
      <c r="LGJ117" s="5"/>
      <c r="LGK117" s="5"/>
      <c r="LGL117" s="5"/>
      <c r="LGM117" s="5"/>
      <c r="LGN117" s="5"/>
      <c r="LGO117" s="5"/>
      <c r="LGP117" s="5"/>
      <c r="LGQ117" s="5"/>
      <c r="LGR117" s="5"/>
      <c r="LGS117" s="5"/>
      <c r="LGT117" s="5"/>
      <c r="LGU117" s="5"/>
      <c r="LGV117" s="5"/>
      <c r="LGW117" s="5"/>
      <c r="LGX117" s="5"/>
      <c r="LGY117" s="5"/>
      <c r="LGZ117" s="5"/>
      <c r="LHA117" s="5"/>
      <c r="LHB117" s="5"/>
      <c r="LHC117" s="5"/>
      <c r="LHD117" s="5"/>
      <c r="LHE117" s="5"/>
      <c r="LHF117" s="5"/>
      <c r="LHG117" s="5"/>
      <c r="LHH117" s="5"/>
      <c r="LHI117" s="5"/>
      <c r="LHJ117" s="5"/>
      <c r="LHK117" s="5"/>
      <c r="LHL117" s="5"/>
      <c r="LHM117" s="5"/>
      <c r="LHN117" s="5"/>
      <c r="LHO117" s="5"/>
      <c r="LHP117" s="5"/>
      <c r="LHQ117" s="5"/>
      <c r="LHR117" s="5"/>
      <c r="LHS117" s="5"/>
      <c r="LHT117" s="5"/>
      <c r="LHU117" s="5"/>
      <c r="LHV117" s="5"/>
      <c r="LHW117" s="5"/>
      <c r="LHX117" s="5"/>
      <c r="LHY117" s="5"/>
      <c r="LHZ117" s="5"/>
      <c r="LIA117" s="5"/>
      <c r="LIB117" s="5"/>
      <c r="LIC117" s="5"/>
      <c r="LID117" s="5"/>
      <c r="LIE117" s="5"/>
      <c r="LIF117" s="5"/>
      <c r="LIG117" s="5"/>
      <c r="LIH117" s="5"/>
      <c r="LII117" s="5"/>
      <c r="LIJ117" s="5"/>
      <c r="LIK117" s="5"/>
      <c r="LIL117" s="5"/>
      <c r="LIM117" s="5"/>
      <c r="LIN117" s="5"/>
      <c r="LIO117" s="5"/>
      <c r="LIP117" s="5"/>
      <c r="LIQ117" s="5"/>
      <c r="LIR117" s="5"/>
      <c r="LIS117" s="5"/>
      <c r="LIT117" s="5"/>
      <c r="LIU117" s="5"/>
      <c r="LIV117" s="5"/>
      <c r="LIW117" s="5"/>
      <c r="LIX117" s="5"/>
      <c r="LIY117" s="5"/>
      <c r="LIZ117" s="5"/>
      <c r="LJA117" s="5"/>
      <c r="LJB117" s="5"/>
      <c r="LJC117" s="5"/>
      <c r="LJD117" s="5"/>
      <c r="LJE117" s="5"/>
      <c r="LJF117" s="5"/>
      <c r="LJG117" s="5"/>
      <c r="LJH117" s="5"/>
      <c r="LJI117" s="5"/>
      <c r="LJJ117" s="5"/>
      <c r="LJK117" s="5"/>
      <c r="LJL117" s="5"/>
      <c r="LJM117" s="5"/>
      <c r="LJN117" s="5"/>
      <c r="LJO117" s="5"/>
      <c r="LJP117" s="5"/>
      <c r="LJQ117" s="5"/>
      <c r="LJR117" s="5"/>
      <c r="LJS117" s="5"/>
      <c r="LJT117" s="5"/>
      <c r="LJU117" s="5"/>
      <c r="LJV117" s="5"/>
      <c r="LJW117" s="5"/>
      <c r="LJX117" s="5"/>
      <c r="LJY117" s="5"/>
      <c r="LJZ117" s="5"/>
      <c r="LKA117" s="5"/>
      <c r="LKB117" s="5"/>
      <c r="LKC117" s="5"/>
      <c r="LKD117" s="5"/>
      <c r="LKE117" s="5"/>
      <c r="LKF117" s="5"/>
      <c r="LKG117" s="5"/>
      <c r="LKH117" s="5"/>
      <c r="LKI117" s="5"/>
      <c r="LKJ117" s="5"/>
      <c r="LKK117" s="5"/>
      <c r="LKL117" s="5"/>
      <c r="LKM117" s="5"/>
      <c r="LKN117" s="5"/>
      <c r="LKO117" s="5"/>
      <c r="LKP117" s="5"/>
      <c r="LKQ117" s="5"/>
      <c r="LKR117" s="5"/>
      <c r="LKS117" s="5"/>
      <c r="LKT117" s="5"/>
      <c r="LKU117" s="5"/>
      <c r="LKV117" s="5"/>
      <c r="LKW117" s="5"/>
      <c r="LKX117" s="5"/>
      <c r="LKY117" s="5"/>
      <c r="LKZ117" s="5"/>
      <c r="LLA117" s="5"/>
      <c r="LLB117" s="5"/>
      <c r="LLC117" s="5"/>
      <c r="LLD117" s="5"/>
      <c r="LLE117" s="5"/>
      <c r="LLF117" s="5"/>
      <c r="LLG117" s="5"/>
      <c r="LLH117" s="5"/>
      <c r="LLI117" s="5"/>
      <c r="LLJ117" s="5"/>
      <c r="LLK117" s="5"/>
      <c r="LLL117" s="5"/>
      <c r="LLM117" s="5"/>
      <c r="LLN117" s="5"/>
      <c r="LLO117" s="5"/>
      <c r="LLP117" s="5"/>
      <c r="LLQ117" s="5"/>
      <c r="LLR117" s="5"/>
      <c r="LLS117" s="5"/>
      <c r="LLT117" s="5"/>
      <c r="LLU117" s="5"/>
      <c r="LLV117" s="5"/>
      <c r="LLW117" s="5"/>
      <c r="LLX117" s="5"/>
      <c r="LLY117" s="5"/>
      <c r="LLZ117" s="5"/>
      <c r="LMA117" s="5"/>
      <c r="LMB117" s="5"/>
      <c r="LMC117" s="5"/>
      <c r="LMD117" s="5"/>
      <c r="LME117" s="5"/>
      <c r="LMF117" s="5"/>
      <c r="LMG117" s="5"/>
      <c r="LMH117" s="5"/>
      <c r="LMI117" s="5"/>
      <c r="LMJ117" s="5"/>
      <c r="LMK117" s="5"/>
      <c r="LML117" s="5"/>
      <c r="LMM117" s="5"/>
      <c r="LMN117" s="5"/>
      <c r="LMO117" s="5"/>
      <c r="LMP117" s="5"/>
      <c r="LMQ117" s="5"/>
      <c r="LMR117" s="5"/>
      <c r="LMS117" s="5"/>
      <c r="LMT117" s="5"/>
      <c r="LMU117" s="5"/>
      <c r="LMV117" s="5"/>
      <c r="LMW117" s="5"/>
      <c r="LMX117" s="5"/>
      <c r="LMY117" s="5"/>
      <c r="LMZ117" s="5"/>
      <c r="LNA117" s="5"/>
      <c r="LNB117" s="5"/>
      <c r="LNC117" s="5"/>
      <c r="LND117" s="5"/>
      <c r="LNE117" s="5"/>
      <c r="LNF117" s="5"/>
      <c r="LNG117" s="5"/>
      <c r="LNH117" s="5"/>
      <c r="LNI117" s="5"/>
      <c r="LNJ117" s="5"/>
      <c r="LNK117" s="5"/>
      <c r="LNL117" s="5"/>
      <c r="LNM117" s="5"/>
      <c r="LNN117" s="5"/>
      <c r="LNO117" s="5"/>
      <c r="LNP117" s="5"/>
      <c r="LNQ117" s="5"/>
      <c r="LNR117" s="5"/>
      <c r="LNS117" s="5"/>
      <c r="LNT117" s="5"/>
      <c r="LNU117" s="5"/>
      <c r="LNV117" s="5"/>
      <c r="LNW117" s="5"/>
      <c r="LNX117" s="5"/>
      <c r="LNY117" s="5"/>
      <c r="LNZ117" s="5"/>
      <c r="LOA117" s="5"/>
      <c r="LOB117" s="5"/>
      <c r="LOC117" s="5"/>
      <c r="LOD117" s="5"/>
      <c r="LOE117" s="5"/>
      <c r="LOF117" s="5"/>
      <c r="LOG117" s="5"/>
      <c r="LOH117" s="5"/>
      <c r="LOI117" s="5"/>
      <c r="LOJ117" s="5"/>
      <c r="LOK117" s="5"/>
      <c r="LOL117" s="5"/>
      <c r="LOM117" s="5"/>
      <c r="LON117" s="5"/>
      <c r="LOO117" s="5"/>
      <c r="LOP117" s="5"/>
      <c r="LOQ117" s="5"/>
      <c r="LOR117" s="5"/>
      <c r="LOS117" s="5"/>
      <c r="LOT117" s="5"/>
      <c r="LOU117" s="5"/>
      <c r="LOV117" s="5"/>
      <c r="LOW117" s="5"/>
      <c r="LOX117" s="5"/>
      <c r="LOY117" s="5"/>
      <c r="LOZ117" s="5"/>
      <c r="LPA117" s="5"/>
      <c r="LPB117" s="5"/>
      <c r="LPC117" s="5"/>
      <c r="LPD117" s="5"/>
      <c r="LPE117" s="5"/>
      <c r="LPF117" s="5"/>
      <c r="LPG117" s="5"/>
      <c r="LPH117" s="5"/>
      <c r="LPI117" s="5"/>
      <c r="LPJ117" s="5"/>
      <c r="LPK117" s="5"/>
      <c r="LPL117" s="5"/>
      <c r="LPM117" s="5"/>
      <c r="LPN117" s="5"/>
      <c r="LPO117" s="5"/>
      <c r="LPP117" s="5"/>
      <c r="LPQ117" s="5"/>
      <c r="LPR117" s="5"/>
      <c r="LPS117" s="5"/>
      <c r="LPT117" s="5"/>
      <c r="LPU117" s="5"/>
      <c r="LPV117" s="5"/>
      <c r="LPW117" s="5"/>
      <c r="LPX117" s="5"/>
      <c r="LPY117" s="5"/>
      <c r="LPZ117" s="5"/>
      <c r="LQA117" s="5"/>
      <c r="LQB117" s="5"/>
      <c r="LQC117" s="5"/>
      <c r="LQD117" s="5"/>
      <c r="LQE117" s="5"/>
      <c r="LQF117" s="5"/>
      <c r="LQG117" s="5"/>
      <c r="LQH117" s="5"/>
      <c r="LQI117" s="5"/>
      <c r="LQJ117" s="5"/>
      <c r="LQK117" s="5"/>
      <c r="LQL117" s="5"/>
      <c r="LQM117" s="5"/>
      <c r="LQN117" s="5"/>
      <c r="LQO117" s="5"/>
      <c r="LQP117" s="5"/>
      <c r="LQQ117" s="5"/>
      <c r="LQR117" s="5"/>
      <c r="LQS117" s="5"/>
      <c r="LQT117" s="5"/>
      <c r="LQU117" s="5"/>
      <c r="LQV117" s="5"/>
      <c r="LQW117" s="5"/>
      <c r="LQX117" s="5"/>
      <c r="LQY117" s="5"/>
      <c r="LQZ117" s="5"/>
      <c r="LRA117" s="5"/>
      <c r="LRB117" s="5"/>
      <c r="LRC117" s="5"/>
      <c r="LRD117" s="5"/>
      <c r="LRE117" s="5"/>
      <c r="LRF117" s="5"/>
      <c r="LRG117" s="5"/>
      <c r="LRH117" s="5"/>
      <c r="LRI117" s="5"/>
      <c r="LRJ117" s="5"/>
      <c r="LRK117" s="5"/>
      <c r="LRL117" s="5"/>
      <c r="LRM117" s="5"/>
      <c r="LRN117" s="5"/>
      <c r="LRO117" s="5"/>
      <c r="LRP117" s="5"/>
      <c r="LRQ117" s="5"/>
      <c r="LRR117" s="5"/>
      <c r="LRS117" s="5"/>
      <c r="LRT117" s="5"/>
      <c r="LRU117" s="5"/>
      <c r="LRV117" s="5"/>
      <c r="LRW117" s="5"/>
      <c r="LRX117" s="5"/>
      <c r="LRY117" s="5"/>
      <c r="LRZ117" s="5"/>
      <c r="LSA117" s="5"/>
      <c r="LSB117" s="5"/>
      <c r="LSC117" s="5"/>
      <c r="LSD117" s="5"/>
      <c r="LSE117" s="5"/>
      <c r="LSF117" s="5"/>
      <c r="LSG117" s="5"/>
      <c r="LSH117" s="5"/>
      <c r="LSI117" s="5"/>
      <c r="LSJ117" s="5"/>
      <c r="LSK117" s="5"/>
      <c r="LSL117" s="5"/>
      <c r="LSM117" s="5"/>
      <c r="LSN117" s="5"/>
      <c r="LSO117" s="5"/>
      <c r="LSP117" s="5"/>
      <c r="LSQ117" s="5"/>
      <c r="LSR117" s="5"/>
      <c r="LSS117" s="5"/>
      <c r="LST117" s="5"/>
      <c r="LSU117" s="5"/>
      <c r="LSV117" s="5"/>
      <c r="LSW117" s="5"/>
      <c r="LSX117" s="5"/>
      <c r="LSY117" s="5"/>
      <c r="LSZ117" s="5"/>
      <c r="LTA117" s="5"/>
      <c r="LTB117" s="5"/>
      <c r="LTC117" s="5"/>
      <c r="LTD117" s="5"/>
      <c r="LTE117" s="5"/>
      <c r="LTF117" s="5"/>
      <c r="LTG117" s="5"/>
      <c r="LTH117" s="5"/>
      <c r="LTI117" s="5"/>
      <c r="LTJ117" s="5"/>
      <c r="LTK117" s="5"/>
      <c r="LTL117" s="5"/>
      <c r="LTM117" s="5"/>
      <c r="LTN117" s="5"/>
      <c r="LTO117" s="5"/>
      <c r="LTP117" s="5"/>
      <c r="LTQ117" s="5"/>
      <c r="LTR117" s="5"/>
      <c r="LTS117" s="5"/>
      <c r="LTT117" s="5"/>
      <c r="LTU117" s="5"/>
      <c r="LTV117" s="5"/>
      <c r="LTW117" s="5"/>
      <c r="LTX117" s="5"/>
      <c r="LTY117" s="5"/>
      <c r="LTZ117" s="5"/>
      <c r="LUA117" s="5"/>
      <c r="LUB117" s="5"/>
      <c r="LUC117" s="5"/>
      <c r="LUD117" s="5"/>
      <c r="LUE117" s="5"/>
      <c r="LUF117" s="5"/>
      <c r="LUG117" s="5"/>
      <c r="LUH117" s="5"/>
      <c r="LUI117" s="5"/>
      <c r="LUJ117" s="5"/>
      <c r="LUK117" s="5"/>
      <c r="LUL117" s="5"/>
      <c r="LUM117" s="5"/>
      <c r="LUN117" s="5"/>
      <c r="LUO117" s="5"/>
      <c r="LUP117" s="5"/>
      <c r="LUQ117" s="5"/>
      <c r="LUR117" s="5"/>
      <c r="LUS117" s="5"/>
      <c r="LUT117" s="5"/>
      <c r="LUU117" s="5"/>
      <c r="LUV117" s="5"/>
      <c r="LUW117" s="5"/>
      <c r="LUX117" s="5"/>
      <c r="LUY117" s="5"/>
      <c r="LUZ117" s="5"/>
      <c r="LVA117" s="5"/>
      <c r="LVB117" s="5"/>
      <c r="LVC117" s="5"/>
      <c r="LVD117" s="5"/>
      <c r="LVE117" s="5"/>
      <c r="LVF117" s="5"/>
      <c r="LVG117" s="5"/>
      <c r="LVH117" s="5"/>
      <c r="LVI117" s="5"/>
      <c r="LVJ117" s="5"/>
      <c r="LVK117" s="5"/>
      <c r="LVL117" s="5"/>
      <c r="LVM117" s="5"/>
      <c r="LVN117" s="5"/>
      <c r="LVO117" s="5"/>
      <c r="LVP117" s="5"/>
      <c r="LVQ117" s="5"/>
      <c r="LVR117" s="5"/>
      <c r="LVS117" s="5"/>
      <c r="LVT117" s="5"/>
      <c r="LVU117" s="5"/>
      <c r="LVV117" s="5"/>
      <c r="LVW117" s="5"/>
      <c r="LVX117" s="5"/>
      <c r="LVY117" s="5"/>
      <c r="LVZ117" s="5"/>
      <c r="LWA117" s="5"/>
      <c r="LWB117" s="5"/>
      <c r="LWC117" s="5"/>
      <c r="LWD117" s="5"/>
      <c r="LWE117" s="5"/>
      <c r="LWF117" s="5"/>
      <c r="LWG117" s="5"/>
      <c r="LWH117" s="5"/>
      <c r="LWI117" s="5"/>
      <c r="LWJ117" s="5"/>
      <c r="LWK117" s="5"/>
      <c r="LWL117" s="5"/>
      <c r="LWM117" s="5"/>
      <c r="LWN117" s="5"/>
      <c r="LWO117" s="5"/>
      <c r="LWP117" s="5"/>
      <c r="LWQ117" s="5"/>
      <c r="LWR117" s="5"/>
      <c r="LWS117" s="5"/>
      <c r="LWT117" s="5"/>
      <c r="LWU117" s="5"/>
      <c r="LWV117" s="5"/>
      <c r="LWW117" s="5"/>
      <c r="LWX117" s="5"/>
      <c r="LWY117" s="5"/>
      <c r="LWZ117" s="5"/>
      <c r="LXA117" s="5"/>
      <c r="LXB117" s="5"/>
      <c r="LXC117" s="5"/>
      <c r="LXD117" s="5"/>
      <c r="LXE117" s="5"/>
      <c r="LXF117" s="5"/>
      <c r="LXG117" s="5"/>
      <c r="LXH117" s="5"/>
      <c r="LXI117" s="5"/>
      <c r="LXJ117" s="5"/>
      <c r="LXK117" s="5"/>
      <c r="LXL117" s="5"/>
      <c r="LXM117" s="5"/>
      <c r="LXN117" s="5"/>
      <c r="LXO117" s="5"/>
      <c r="LXP117" s="5"/>
      <c r="LXQ117" s="5"/>
      <c r="LXR117" s="5"/>
      <c r="LXS117" s="5"/>
      <c r="LXT117" s="5"/>
      <c r="LXU117" s="5"/>
      <c r="LXV117" s="5"/>
      <c r="LXW117" s="5"/>
      <c r="LXX117" s="5"/>
      <c r="LXY117" s="5"/>
      <c r="LXZ117" s="5"/>
      <c r="LYA117" s="5"/>
      <c r="LYB117" s="5"/>
      <c r="LYC117" s="5"/>
      <c r="LYD117" s="5"/>
      <c r="LYE117" s="5"/>
      <c r="LYF117" s="5"/>
      <c r="LYG117" s="5"/>
      <c r="LYH117" s="5"/>
      <c r="LYI117" s="5"/>
      <c r="LYJ117" s="5"/>
      <c r="LYK117" s="5"/>
      <c r="LYL117" s="5"/>
      <c r="LYM117" s="5"/>
      <c r="LYN117" s="5"/>
      <c r="LYO117" s="5"/>
      <c r="LYP117" s="5"/>
      <c r="LYQ117" s="5"/>
      <c r="LYR117" s="5"/>
      <c r="LYS117" s="5"/>
      <c r="LYT117" s="5"/>
      <c r="LYU117" s="5"/>
      <c r="LYV117" s="5"/>
      <c r="LYW117" s="5"/>
      <c r="LYX117" s="5"/>
      <c r="LYY117" s="5"/>
      <c r="LYZ117" s="5"/>
      <c r="LZA117" s="5"/>
      <c r="LZB117" s="5"/>
      <c r="LZC117" s="5"/>
      <c r="LZD117" s="5"/>
      <c r="LZE117" s="5"/>
      <c r="LZF117" s="5"/>
      <c r="LZG117" s="5"/>
      <c r="LZH117" s="5"/>
      <c r="LZI117" s="5"/>
      <c r="LZJ117" s="5"/>
      <c r="LZK117" s="5"/>
      <c r="LZL117" s="5"/>
      <c r="LZM117" s="5"/>
      <c r="LZN117" s="5"/>
      <c r="LZO117" s="5"/>
      <c r="LZP117" s="5"/>
      <c r="LZQ117" s="5"/>
      <c r="LZR117" s="5"/>
      <c r="LZS117" s="5"/>
      <c r="LZT117" s="5"/>
      <c r="LZU117" s="5"/>
      <c r="LZV117" s="5"/>
      <c r="LZW117" s="5"/>
      <c r="LZX117" s="5"/>
      <c r="LZY117" s="5"/>
      <c r="LZZ117" s="5"/>
      <c r="MAA117" s="5"/>
      <c r="MAB117" s="5"/>
      <c r="MAC117" s="5"/>
      <c r="MAD117" s="5"/>
      <c r="MAE117" s="5"/>
      <c r="MAF117" s="5"/>
      <c r="MAG117" s="5"/>
      <c r="MAH117" s="5"/>
      <c r="MAI117" s="5"/>
      <c r="MAJ117" s="5"/>
      <c r="MAK117" s="5"/>
      <c r="MAL117" s="5"/>
      <c r="MAM117" s="5"/>
      <c r="MAN117" s="5"/>
      <c r="MAO117" s="5"/>
      <c r="MAP117" s="5"/>
      <c r="MAQ117" s="5"/>
      <c r="MAR117" s="5"/>
      <c r="MAS117" s="5"/>
      <c r="MAT117" s="5"/>
      <c r="MAU117" s="5"/>
      <c r="MAV117" s="5"/>
      <c r="MAW117" s="5"/>
      <c r="MAX117" s="5"/>
      <c r="MAY117" s="5"/>
      <c r="MAZ117" s="5"/>
      <c r="MBA117" s="5"/>
      <c r="MBB117" s="5"/>
      <c r="MBC117" s="5"/>
      <c r="MBD117" s="5"/>
      <c r="MBE117" s="5"/>
      <c r="MBF117" s="5"/>
      <c r="MBG117" s="5"/>
      <c r="MBH117" s="5"/>
      <c r="MBI117" s="5"/>
      <c r="MBJ117" s="5"/>
      <c r="MBK117" s="5"/>
      <c r="MBL117" s="5"/>
      <c r="MBM117" s="5"/>
      <c r="MBN117" s="5"/>
      <c r="MBO117" s="5"/>
      <c r="MBP117" s="5"/>
      <c r="MBQ117" s="5"/>
      <c r="MBR117" s="5"/>
      <c r="MBS117" s="5"/>
      <c r="MBT117" s="5"/>
      <c r="MBU117" s="5"/>
      <c r="MBV117" s="5"/>
      <c r="MBW117" s="5"/>
      <c r="MBX117" s="5"/>
      <c r="MBY117" s="5"/>
      <c r="MBZ117" s="5"/>
      <c r="MCA117" s="5"/>
      <c r="MCB117" s="5"/>
      <c r="MCC117" s="5"/>
      <c r="MCD117" s="5"/>
      <c r="MCE117" s="5"/>
      <c r="MCF117" s="5"/>
      <c r="MCG117" s="5"/>
      <c r="MCH117" s="5"/>
      <c r="MCI117" s="5"/>
      <c r="MCJ117" s="5"/>
      <c r="MCK117" s="5"/>
      <c r="MCL117" s="5"/>
      <c r="MCM117" s="5"/>
      <c r="MCN117" s="5"/>
      <c r="MCO117" s="5"/>
      <c r="MCP117" s="5"/>
      <c r="MCQ117" s="5"/>
      <c r="MCR117" s="5"/>
      <c r="MCS117" s="5"/>
      <c r="MCT117" s="5"/>
      <c r="MCU117" s="5"/>
      <c r="MCV117" s="5"/>
      <c r="MCW117" s="5"/>
      <c r="MCX117" s="5"/>
      <c r="MCY117" s="5"/>
      <c r="MCZ117" s="5"/>
      <c r="MDA117" s="5"/>
      <c r="MDB117" s="5"/>
      <c r="MDC117" s="5"/>
      <c r="MDD117" s="5"/>
      <c r="MDE117" s="5"/>
      <c r="MDF117" s="5"/>
      <c r="MDG117" s="5"/>
      <c r="MDH117" s="5"/>
      <c r="MDI117" s="5"/>
      <c r="MDJ117" s="5"/>
      <c r="MDK117" s="5"/>
      <c r="MDL117" s="5"/>
      <c r="MDM117" s="5"/>
      <c r="MDN117" s="5"/>
      <c r="MDO117" s="5"/>
      <c r="MDP117" s="5"/>
      <c r="MDQ117" s="5"/>
      <c r="MDR117" s="5"/>
      <c r="MDS117" s="5"/>
      <c r="MDT117" s="5"/>
      <c r="MDU117" s="5"/>
      <c r="MDV117" s="5"/>
      <c r="MDW117" s="5"/>
      <c r="MDX117" s="5"/>
      <c r="MDY117" s="5"/>
      <c r="MDZ117" s="5"/>
      <c r="MEA117" s="5"/>
      <c r="MEB117" s="5"/>
      <c r="MEC117" s="5"/>
      <c r="MED117" s="5"/>
      <c r="MEE117" s="5"/>
      <c r="MEF117" s="5"/>
      <c r="MEG117" s="5"/>
      <c r="MEH117" s="5"/>
      <c r="MEI117" s="5"/>
      <c r="MEJ117" s="5"/>
      <c r="MEK117" s="5"/>
      <c r="MEL117" s="5"/>
      <c r="MEM117" s="5"/>
      <c r="MEN117" s="5"/>
      <c r="MEO117" s="5"/>
      <c r="MEP117" s="5"/>
      <c r="MEQ117" s="5"/>
      <c r="MER117" s="5"/>
      <c r="MES117" s="5"/>
      <c r="MET117" s="5"/>
      <c r="MEU117" s="5"/>
      <c r="MEV117" s="5"/>
      <c r="MEW117" s="5"/>
      <c r="MEX117" s="5"/>
      <c r="MEY117" s="5"/>
      <c r="MEZ117" s="5"/>
      <c r="MFA117" s="5"/>
      <c r="MFB117" s="5"/>
      <c r="MFC117" s="5"/>
      <c r="MFD117" s="5"/>
      <c r="MFE117" s="5"/>
      <c r="MFF117" s="5"/>
      <c r="MFG117" s="5"/>
      <c r="MFH117" s="5"/>
      <c r="MFI117" s="5"/>
      <c r="MFJ117" s="5"/>
      <c r="MFK117" s="5"/>
      <c r="MFL117" s="5"/>
      <c r="MFM117" s="5"/>
      <c r="MFN117" s="5"/>
      <c r="MFO117" s="5"/>
      <c r="MFP117" s="5"/>
      <c r="MFQ117" s="5"/>
      <c r="MFR117" s="5"/>
      <c r="MFS117" s="5"/>
      <c r="MFT117" s="5"/>
      <c r="MFU117" s="5"/>
      <c r="MFV117" s="5"/>
      <c r="MFW117" s="5"/>
      <c r="MFX117" s="5"/>
      <c r="MFY117" s="5"/>
      <c r="MFZ117" s="5"/>
      <c r="MGA117" s="5"/>
      <c r="MGB117" s="5"/>
      <c r="MGC117" s="5"/>
      <c r="MGD117" s="5"/>
      <c r="MGE117" s="5"/>
      <c r="MGF117" s="5"/>
      <c r="MGG117" s="5"/>
      <c r="MGH117" s="5"/>
      <c r="MGI117" s="5"/>
      <c r="MGJ117" s="5"/>
      <c r="MGK117" s="5"/>
      <c r="MGL117" s="5"/>
      <c r="MGM117" s="5"/>
      <c r="MGN117" s="5"/>
      <c r="MGO117" s="5"/>
      <c r="MGP117" s="5"/>
      <c r="MGQ117" s="5"/>
      <c r="MGR117" s="5"/>
      <c r="MGS117" s="5"/>
      <c r="MGT117" s="5"/>
      <c r="MGU117" s="5"/>
      <c r="MGV117" s="5"/>
      <c r="MGW117" s="5"/>
      <c r="MGX117" s="5"/>
      <c r="MGY117" s="5"/>
      <c r="MGZ117" s="5"/>
      <c r="MHA117" s="5"/>
      <c r="MHB117" s="5"/>
      <c r="MHC117" s="5"/>
      <c r="MHD117" s="5"/>
      <c r="MHE117" s="5"/>
      <c r="MHF117" s="5"/>
      <c r="MHG117" s="5"/>
      <c r="MHH117" s="5"/>
      <c r="MHI117" s="5"/>
      <c r="MHJ117" s="5"/>
      <c r="MHK117" s="5"/>
      <c r="MHL117" s="5"/>
      <c r="MHM117" s="5"/>
      <c r="MHN117" s="5"/>
      <c r="MHO117" s="5"/>
      <c r="MHP117" s="5"/>
      <c r="MHQ117" s="5"/>
      <c r="MHR117" s="5"/>
      <c r="MHS117" s="5"/>
      <c r="MHT117" s="5"/>
      <c r="MHU117" s="5"/>
      <c r="MHV117" s="5"/>
      <c r="MHW117" s="5"/>
      <c r="MHX117" s="5"/>
      <c r="MHY117" s="5"/>
      <c r="MHZ117" s="5"/>
      <c r="MIA117" s="5"/>
      <c r="MIB117" s="5"/>
      <c r="MIC117" s="5"/>
      <c r="MID117" s="5"/>
      <c r="MIE117" s="5"/>
      <c r="MIF117" s="5"/>
      <c r="MIG117" s="5"/>
      <c r="MIH117" s="5"/>
      <c r="MII117" s="5"/>
      <c r="MIJ117" s="5"/>
      <c r="MIK117" s="5"/>
      <c r="MIL117" s="5"/>
      <c r="MIM117" s="5"/>
      <c r="MIN117" s="5"/>
      <c r="MIO117" s="5"/>
      <c r="MIP117" s="5"/>
      <c r="MIQ117" s="5"/>
      <c r="MIR117" s="5"/>
      <c r="MIS117" s="5"/>
      <c r="MIT117" s="5"/>
      <c r="MIU117" s="5"/>
      <c r="MIV117" s="5"/>
      <c r="MIW117" s="5"/>
      <c r="MIX117" s="5"/>
      <c r="MIY117" s="5"/>
      <c r="MIZ117" s="5"/>
      <c r="MJA117" s="5"/>
      <c r="MJB117" s="5"/>
      <c r="MJC117" s="5"/>
      <c r="MJD117" s="5"/>
      <c r="MJE117" s="5"/>
      <c r="MJF117" s="5"/>
      <c r="MJG117" s="5"/>
      <c r="MJH117" s="5"/>
      <c r="MJI117" s="5"/>
      <c r="MJJ117" s="5"/>
      <c r="MJK117" s="5"/>
      <c r="MJL117" s="5"/>
      <c r="MJM117" s="5"/>
      <c r="MJN117" s="5"/>
      <c r="MJO117" s="5"/>
      <c r="MJP117" s="5"/>
      <c r="MJQ117" s="5"/>
      <c r="MJR117" s="5"/>
      <c r="MJS117" s="5"/>
      <c r="MJT117" s="5"/>
      <c r="MJU117" s="5"/>
      <c r="MJV117" s="5"/>
      <c r="MJW117" s="5"/>
      <c r="MJX117" s="5"/>
      <c r="MJY117" s="5"/>
      <c r="MJZ117" s="5"/>
      <c r="MKA117" s="5"/>
      <c r="MKB117" s="5"/>
      <c r="MKC117" s="5"/>
      <c r="MKD117" s="5"/>
      <c r="MKE117" s="5"/>
      <c r="MKF117" s="5"/>
      <c r="MKG117" s="5"/>
      <c r="MKH117" s="5"/>
      <c r="MKI117" s="5"/>
      <c r="MKJ117" s="5"/>
      <c r="MKK117" s="5"/>
      <c r="MKL117" s="5"/>
      <c r="MKM117" s="5"/>
      <c r="MKN117" s="5"/>
      <c r="MKO117" s="5"/>
      <c r="MKP117" s="5"/>
      <c r="MKQ117" s="5"/>
      <c r="MKR117" s="5"/>
      <c r="MKS117" s="5"/>
      <c r="MKT117" s="5"/>
      <c r="MKU117" s="5"/>
      <c r="MKV117" s="5"/>
      <c r="MKW117" s="5"/>
      <c r="MKX117" s="5"/>
      <c r="MKY117" s="5"/>
      <c r="MKZ117" s="5"/>
      <c r="MLA117" s="5"/>
      <c r="MLB117" s="5"/>
      <c r="MLC117" s="5"/>
      <c r="MLD117" s="5"/>
      <c r="MLE117" s="5"/>
      <c r="MLF117" s="5"/>
      <c r="MLG117" s="5"/>
      <c r="MLH117" s="5"/>
      <c r="MLI117" s="5"/>
      <c r="MLJ117" s="5"/>
      <c r="MLK117" s="5"/>
      <c r="MLL117" s="5"/>
      <c r="MLM117" s="5"/>
      <c r="MLN117" s="5"/>
      <c r="MLO117" s="5"/>
      <c r="MLP117" s="5"/>
      <c r="MLQ117" s="5"/>
      <c r="MLR117" s="5"/>
      <c r="MLS117" s="5"/>
      <c r="MLT117" s="5"/>
      <c r="MLU117" s="5"/>
      <c r="MLV117" s="5"/>
      <c r="MLW117" s="5"/>
      <c r="MLX117" s="5"/>
      <c r="MLY117" s="5"/>
      <c r="MLZ117" s="5"/>
      <c r="MMA117" s="5"/>
      <c r="MMB117" s="5"/>
      <c r="MMC117" s="5"/>
      <c r="MMD117" s="5"/>
      <c r="MME117" s="5"/>
      <c r="MMF117" s="5"/>
      <c r="MMG117" s="5"/>
      <c r="MMH117" s="5"/>
      <c r="MMI117" s="5"/>
      <c r="MMJ117" s="5"/>
      <c r="MMK117" s="5"/>
      <c r="MML117" s="5"/>
      <c r="MMM117" s="5"/>
      <c r="MMN117" s="5"/>
      <c r="MMO117" s="5"/>
      <c r="MMP117" s="5"/>
      <c r="MMQ117" s="5"/>
      <c r="MMR117" s="5"/>
      <c r="MMS117" s="5"/>
      <c r="MMT117" s="5"/>
      <c r="MMU117" s="5"/>
      <c r="MMV117" s="5"/>
      <c r="MMW117" s="5"/>
      <c r="MMX117" s="5"/>
      <c r="MMY117" s="5"/>
      <c r="MMZ117" s="5"/>
      <c r="MNA117" s="5"/>
      <c r="MNB117" s="5"/>
      <c r="MNC117" s="5"/>
      <c r="MND117" s="5"/>
      <c r="MNE117" s="5"/>
      <c r="MNF117" s="5"/>
      <c r="MNG117" s="5"/>
      <c r="MNH117" s="5"/>
      <c r="MNI117" s="5"/>
      <c r="MNJ117" s="5"/>
      <c r="MNK117" s="5"/>
      <c r="MNL117" s="5"/>
      <c r="MNM117" s="5"/>
      <c r="MNN117" s="5"/>
      <c r="MNO117" s="5"/>
      <c r="MNP117" s="5"/>
      <c r="MNQ117" s="5"/>
      <c r="MNR117" s="5"/>
      <c r="MNS117" s="5"/>
      <c r="MNT117" s="5"/>
      <c r="MNU117" s="5"/>
      <c r="MNV117" s="5"/>
      <c r="MNW117" s="5"/>
      <c r="MNX117" s="5"/>
      <c r="MNY117" s="5"/>
      <c r="MNZ117" s="5"/>
      <c r="MOA117" s="5"/>
      <c r="MOB117" s="5"/>
      <c r="MOC117" s="5"/>
      <c r="MOD117" s="5"/>
      <c r="MOE117" s="5"/>
      <c r="MOF117" s="5"/>
      <c r="MOG117" s="5"/>
      <c r="MOH117" s="5"/>
      <c r="MOI117" s="5"/>
      <c r="MOJ117" s="5"/>
      <c r="MOK117" s="5"/>
      <c r="MOL117" s="5"/>
      <c r="MOM117" s="5"/>
      <c r="MON117" s="5"/>
      <c r="MOO117" s="5"/>
      <c r="MOP117" s="5"/>
      <c r="MOQ117" s="5"/>
      <c r="MOR117" s="5"/>
      <c r="MOS117" s="5"/>
      <c r="MOT117" s="5"/>
      <c r="MOU117" s="5"/>
      <c r="MOV117" s="5"/>
      <c r="MOW117" s="5"/>
      <c r="MOX117" s="5"/>
      <c r="MOY117" s="5"/>
      <c r="MOZ117" s="5"/>
      <c r="MPA117" s="5"/>
      <c r="MPB117" s="5"/>
      <c r="MPC117" s="5"/>
      <c r="MPD117" s="5"/>
      <c r="MPE117" s="5"/>
      <c r="MPF117" s="5"/>
      <c r="MPG117" s="5"/>
      <c r="MPH117" s="5"/>
      <c r="MPI117" s="5"/>
      <c r="MPJ117" s="5"/>
      <c r="MPK117" s="5"/>
      <c r="MPL117" s="5"/>
      <c r="MPM117" s="5"/>
      <c r="MPN117" s="5"/>
      <c r="MPO117" s="5"/>
      <c r="MPP117" s="5"/>
      <c r="MPQ117" s="5"/>
      <c r="MPR117" s="5"/>
      <c r="MPS117" s="5"/>
      <c r="MPT117" s="5"/>
      <c r="MPU117" s="5"/>
      <c r="MPV117" s="5"/>
      <c r="MPW117" s="5"/>
      <c r="MPX117" s="5"/>
      <c r="MPY117" s="5"/>
      <c r="MPZ117" s="5"/>
      <c r="MQA117" s="5"/>
      <c r="MQB117" s="5"/>
      <c r="MQC117" s="5"/>
      <c r="MQD117" s="5"/>
      <c r="MQE117" s="5"/>
      <c r="MQF117" s="5"/>
      <c r="MQG117" s="5"/>
      <c r="MQH117" s="5"/>
      <c r="MQI117" s="5"/>
      <c r="MQJ117" s="5"/>
      <c r="MQK117" s="5"/>
      <c r="MQL117" s="5"/>
      <c r="MQM117" s="5"/>
      <c r="MQN117" s="5"/>
      <c r="MQO117" s="5"/>
      <c r="MQP117" s="5"/>
      <c r="MQQ117" s="5"/>
      <c r="MQR117" s="5"/>
      <c r="MQS117" s="5"/>
      <c r="MQT117" s="5"/>
      <c r="MQU117" s="5"/>
      <c r="MQV117" s="5"/>
      <c r="MQW117" s="5"/>
      <c r="MQX117" s="5"/>
      <c r="MQY117" s="5"/>
      <c r="MQZ117" s="5"/>
      <c r="MRA117" s="5"/>
      <c r="MRB117" s="5"/>
      <c r="MRC117" s="5"/>
      <c r="MRD117" s="5"/>
      <c r="MRE117" s="5"/>
      <c r="MRF117" s="5"/>
      <c r="MRG117" s="5"/>
      <c r="MRH117" s="5"/>
      <c r="MRI117" s="5"/>
      <c r="MRJ117" s="5"/>
      <c r="MRK117" s="5"/>
      <c r="MRL117" s="5"/>
      <c r="MRM117" s="5"/>
      <c r="MRN117" s="5"/>
      <c r="MRO117" s="5"/>
      <c r="MRP117" s="5"/>
      <c r="MRQ117" s="5"/>
      <c r="MRR117" s="5"/>
      <c r="MRS117" s="5"/>
      <c r="MRT117" s="5"/>
      <c r="MRU117" s="5"/>
      <c r="MRV117" s="5"/>
      <c r="MRW117" s="5"/>
      <c r="MRX117" s="5"/>
      <c r="MRY117" s="5"/>
      <c r="MRZ117" s="5"/>
      <c r="MSA117" s="5"/>
      <c r="MSB117" s="5"/>
      <c r="MSC117" s="5"/>
      <c r="MSD117" s="5"/>
      <c r="MSE117" s="5"/>
      <c r="MSF117" s="5"/>
      <c r="MSG117" s="5"/>
      <c r="MSH117" s="5"/>
      <c r="MSI117" s="5"/>
      <c r="MSJ117" s="5"/>
      <c r="MSK117" s="5"/>
      <c r="MSL117" s="5"/>
      <c r="MSM117" s="5"/>
      <c r="MSN117" s="5"/>
      <c r="MSO117" s="5"/>
      <c r="MSP117" s="5"/>
      <c r="MSQ117" s="5"/>
      <c r="MSR117" s="5"/>
      <c r="MSS117" s="5"/>
      <c r="MST117" s="5"/>
      <c r="MSU117" s="5"/>
      <c r="MSV117" s="5"/>
      <c r="MSW117" s="5"/>
      <c r="MSX117" s="5"/>
      <c r="MSY117" s="5"/>
      <c r="MSZ117" s="5"/>
      <c r="MTA117" s="5"/>
      <c r="MTB117" s="5"/>
      <c r="MTC117" s="5"/>
      <c r="MTD117" s="5"/>
      <c r="MTE117" s="5"/>
      <c r="MTF117" s="5"/>
      <c r="MTG117" s="5"/>
      <c r="MTH117" s="5"/>
      <c r="MTI117" s="5"/>
      <c r="MTJ117" s="5"/>
      <c r="MTK117" s="5"/>
      <c r="MTL117" s="5"/>
      <c r="MTM117" s="5"/>
      <c r="MTN117" s="5"/>
      <c r="MTO117" s="5"/>
      <c r="MTP117" s="5"/>
      <c r="MTQ117" s="5"/>
      <c r="MTR117" s="5"/>
      <c r="MTS117" s="5"/>
      <c r="MTT117" s="5"/>
      <c r="MTU117" s="5"/>
      <c r="MTV117" s="5"/>
      <c r="MTW117" s="5"/>
      <c r="MTX117" s="5"/>
      <c r="MTY117" s="5"/>
      <c r="MTZ117" s="5"/>
      <c r="MUA117" s="5"/>
      <c r="MUB117" s="5"/>
      <c r="MUC117" s="5"/>
      <c r="MUD117" s="5"/>
      <c r="MUE117" s="5"/>
      <c r="MUF117" s="5"/>
      <c r="MUG117" s="5"/>
      <c r="MUH117" s="5"/>
      <c r="MUI117" s="5"/>
      <c r="MUJ117" s="5"/>
      <c r="MUK117" s="5"/>
      <c r="MUL117" s="5"/>
      <c r="MUM117" s="5"/>
      <c r="MUN117" s="5"/>
      <c r="MUO117" s="5"/>
      <c r="MUP117" s="5"/>
      <c r="MUQ117" s="5"/>
      <c r="MUR117" s="5"/>
      <c r="MUS117" s="5"/>
      <c r="MUT117" s="5"/>
      <c r="MUU117" s="5"/>
      <c r="MUV117" s="5"/>
      <c r="MUW117" s="5"/>
      <c r="MUX117" s="5"/>
      <c r="MUY117" s="5"/>
      <c r="MUZ117" s="5"/>
      <c r="MVA117" s="5"/>
      <c r="MVB117" s="5"/>
      <c r="MVC117" s="5"/>
      <c r="MVD117" s="5"/>
      <c r="MVE117" s="5"/>
      <c r="MVF117" s="5"/>
      <c r="MVG117" s="5"/>
      <c r="MVH117" s="5"/>
      <c r="MVI117" s="5"/>
      <c r="MVJ117" s="5"/>
      <c r="MVK117" s="5"/>
      <c r="MVL117" s="5"/>
      <c r="MVM117" s="5"/>
      <c r="MVN117" s="5"/>
      <c r="MVO117" s="5"/>
      <c r="MVP117" s="5"/>
      <c r="MVQ117" s="5"/>
      <c r="MVR117" s="5"/>
      <c r="MVS117" s="5"/>
      <c r="MVT117" s="5"/>
      <c r="MVU117" s="5"/>
      <c r="MVV117" s="5"/>
      <c r="MVW117" s="5"/>
      <c r="MVX117" s="5"/>
      <c r="MVY117" s="5"/>
      <c r="MVZ117" s="5"/>
      <c r="MWA117" s="5"/>
      <c r="MWB117" s="5"/>
      <c r="MWC117" s="5"/>
      <c r="MWD117" s="5"/>
      <c r="MWE117" s="5"/>
      <c r="MWF117" s="5"/>
      <c r="MWG117" s="5"/>
      <c r="MWH117" s="5"/>
      <c r="MWI117" s="5"/>
      <c r="MWJ117" s="5"/>
      <c r="MWK117" s="5"/>
      <c r="MWL117" s="5"/>
      <c r="MWM117" s="5"/>
      <c r="MWN117" s="5"/>
      <c r="MWO117" s="5"/>
      <c r="MWP117" s="5"/>
      <c r="MWQ117" s="5"/>
      <c r="MWR117" s="5"/>
      <c r="MWS117" s="5"/>
      <c r="MWT117" s="5"/>
      <c r="MWU117" s="5"/>
      <c r="MWV117" s="5"/>
      <c r="MWW117" s="5"/>
      <c r="MWX117" s="5"/>
      <c r="MWY117" s="5"/>
      <c r="MWZ117" s="5"/>
      <c r="MXA117" s="5"/>
      <c r="MXB117" s="5"/>
      <c r="MXC117" s="5"/>
      <c r="MXD117" s="5"/>
      <c r="MXE117" s="5"/>
      <c r="MXF117" s="5"/>
      <c r="MXG117" s="5"/>
      <c r="MXH117" s="5"/>
      <c r="MXI117" s="5"/>
      <c r="MXJ117" s="5"/>
      <c r="MXK117" s="5"/>
      <c r="MXL117" s="5"/>
      <c r="MXM117" s="5"/>
      <c r="MXN117" s="5"/>
      <c r="MXO117" s="5"/>
      <c r="MXP117" s="5"/>
      <c r="MXQ117" s="5"/>
      <c r="MXR117" s="5"/>
      <c r="MXS117" s="5"/>
      <c r="MXT117" s="5"/>
      <c r="MXU117" s="5"/>
      <c r="MXV117" s="5"/>
      <c r="MXW117" s="5"/>
      <c r="MXX117" s="5"/>
      <c r="MXY117" s="5"/>
      <c r="MXZ117" s="5"/>
      <c r="MYA117" s="5"/>
      <c r="MYB117" s="5"/>
      <c r="MYC117" s="5"/>
      <c r="MYD117" s="5"/>
      <c r="MYE117" s="5"/>
      <c r="MYF117" s="5"/>
      <c r="MYG117" s="5"/>
      <c r="MYH117" s="5"/>
      <c r="MYI117" s="5"/>
      <c r="MYJ117" s="5"/>
      <c r="MYK117" s="5"/>
      <c r="MYL117" s="5"/>
      <c r="MYM117" s="5"/>
      <c r="MYN117" s="5"/>
      <c r="MYO117" s="5"/>
      <c r="MYP117" s="5"/>
      <c r="MYQ117" s="5"/>
      <c r="MYR117" s="5"/>
      <c r="MYS117" s="5"/>
      <c r="MYT117" s="5"/>
      <c r="MYU117" s="5"/>
      <c r="MYV117" s="5"/>
      <c r="MYW117" s="5"/>
      <c r="MYX117" s="5"/>
      <c r="MYY117" s="5"/>
      <c r="MYZ117" s="5"/>
      <c r="MZA117" s="5"/>
      <c r="MZB117" s="5"/>
      <c r="MZC117" s="5"/>
      <c r="MZD117" s="5"/>
      <c r="MZE117" s="5"/>
      <c r="MZF117" s="5"/>
      <c r="MZG117" s="5"/>
      <c r="MZH117" s="5"/>
      <c r="MZI117" s="5"/>
      <c r="MZJ117" s="5"/>
      <c r="MZK117" s="5"/>
      <c r="MZL117" s="5"/>
      <c r="MZM117" s="5"/>
      <c r="MZN117" s="5"/>
      <c r="MZO117" s="5"/>
      <c r="MZP117" s="5"/>
      <c r="MZQ117" s="5"/>
      <c r="MZR117" s="5"/>
      <c r="MZS117" s="5"/>
      <c r="MZT117" s="5"/>
      <c r="MZU117" s="5"/>
      <c r="MZV117" s="5"/>
      <c r="MZW117" s="5"/>
      <c r="MZX117" s="5"/>
      <c r="MZY117" s="5"/>
      <c r="MZZ117" s="5"/>
      <c r="NAA117" s="5"/>
      <c r="NAB117" s="5"/>
      <c r="NAC117" s="5"/>
      <c r="NAD117" s="5"/>
      <c r="NAE117" s="5"/>
      <c r="NAF117" s="5"/>
      <c r="NAG117" s="5"/>
      <c r="NAH117" s="5"/>
      <c r="NAI117" s="5"/>
      <c r="NAJ117" s="5"/>
      <c r="NAK117" s="5"/>
      <c r="NAL117" s="5"/>
      <c r="NAM117" s="5"/>
      <c r="NAN117" s="5"/>
      <c r="NAO117" s="5"/>
      <c r="NAP117" s="5"/>
      <c r="NAQ117" s="5"/>
      <c r="NAR117" s="5"/>
      <c r="NAS117" s="5"/>
      <c r="NAT117" s="5"/>
      <c r="NAU117" s="5"/>
      <c r="NAV117" s="5"/>
      <c r="NAW117" s="5"/>
      <c r="NAX117" s="5"/>
      <c r="NAY117" s="5"/>
      <c r="NAZ117" s="5"/>
      <c r="NBA117" s="5"/>
      <c r="NBB117" s="5"/>
      <c r="NBC117" s="5"/>
      <c r="NBD117" s="5"/>
      <c r="NBE117" s="5"/>
      <c r="NBF117" s="5"/>
      <c r="NBG117" s="5"/>
      <c r="NBH117" s="5"/>
      <c r="NBI117" s="5"/>
      <c r="NBJ117" s="5"/>
      <c r="NBK117" s="5"/>
      <c r="NBL117" s="5"/>
      <c r="NBM117" s="5"/>
      <c r="NBN117" s="5"/>
      <c r="NBO117" s="5"/>
      <c r="NBP117" s="5"/>
      <c r="NBQ117" s="5"/>
      <c r="NBR117" s="5"/>
      <c r="NBS117" s="5"/>
      <c r="NBT117" s="5"/>
      <c r="NBU117" s="5"/>
      <c r="NBV117" s="5"/>
      <c r="NBW117" s="5"/>
      <c r="NBX117" s="5"/>
      <c r="NBY117" s="5"/>
      <c r="NBZ117" s="5"/>
      <c r="NCA117" s="5"/>
      <c r="NCB117" s="5"/>
      <c r="NCC117" s="5"/>
      <c r="NCD117" s="5"/>
      <c r="NCE117" s="5"/>
      <c r="NCF117" s="5"/>
      <c r="NCG117" s="5"/>
      <c r="NCH117" s="5"/>
      <c r="NCI117" s="5"/>
      <c r="NCJ117" s="5"/>
      <c r="NCK117" s="5"/>
      <c r="NCL117" s="5"/>
      <c r="NCM117" s="5"/>
      <c r="NCN117" s="5"/>
      <c r="NCO117" s="5"/>
      <c r="NCP117" s="5"/>
      <c r="NCQ117" s="5"/>
      <c r="NCR117" s="5"/>
      <c r="NCS117" s="5"/>
      <c r="NCT117" s="5"/>
      <c r="NCU117" s="5"/>
      <c r="NCV117" s="5"/>
      <c r="NCW117" s="5"/>
      <c r="NCX117" s="5"/>
      <c r="NCY117" s="5"/>
      <c r="NCZ117" s="5"/>
      <c r="NDA117" s="5"/>
      <c r="NDB117" s="5"/>
      <c r="NDC117" s="5"/>
      <c r="NDD117" s="5"/>
      <c r="NDE117" s="5"/>
      <c r="NDF117" s="5"/>
      <c r="NDG117" s="5"/>
      <c r="NDH117" s="5"/>
      <c r="NDI117" s="5"/>
      <c r="NDJ117" s="5"/>
      <c r="NDK117" s="5"/>
      <c r="NDL117" s="5"/>
      <c r="NDM117" s="5"/>
      <c r="NDN117" s="5"/>
      <c r="NDO117" s="5"/>
      <c r="NDP117" s="5"/>
      <c r="NDQ117" s="5"/>
      <c r="NDR117" s="5"/>
      <c r="NDS117" s="5"/>
      <c r="NDT117" s="5"/>
      <c r="NDU117" s="5"/>
      <c r="NDV117" s="5"/>
      <c r="NDW117" s="5"/>
      <c r="NDX117" s="5"/>
      <c r="NDY117" s="5"/>
      <c r="NDZ117" s="5"/>
      <c r="NEA117" s="5"/>
      <c r="NEB117" s="5"/>
      <c r="NEC117" s="5"/>
      <c r="NED117" s="5"/>
      <c r="NEE117" s="5"/>
      <c r="NEF117" s="5"/>
      <c r="NEG117" s="5"/>
      <c r="NEH117" s="5"/>
      <c r="NEI117" s="5"/>
      <c r="NEJ117" s="5"/>
      <c r="NEK117" s="5"/>
      <c r="NEL117" s="5"/>
      <c r="NEM117" s="5"/>
      <c r="NEN117" s="5"/>
      <c r="NEO117" s="5"/>
      <c r="NEP117" s="5"/>
      <c r="NEQ117" s="5"/>
      <c r="NER117" s="5"/>
      <c r="NES117" s="5"/>
      <c r="NET117" s="5"/>
      <c r="NEU117" s="5"/>
      <c r="NEV117" s="5"/>
      <c r="NEW117" s="5"/>
      <c r="NEX117" s="5"/>
      <c r="NEY117" s="5"/>
      <c r="NEZ117" s="5"/>
      <c r="NFA117" s="5"/>
      <c r="NFB117" s="5"/>
      <c r="NFC117" s="5"/>
      <c r="NFD117" s="5"/>
      <c r="NFE117" s="5"/>
      <c r="NFF117" s="5"/>
      <c r="NFG117" s="5"/>
      <c r="NFH117" s="5"/>
      <c r="NFI117" s="5"/>
      <c r="NFJ117" s="5"/>
      <c r="NFK117" s="5"/>
      <c r="NFL117" s="5"/>
      <c r="NFM117" s="5"/>
      <c r="NFN117" s="5"/>
      <c r="NFO117" s="5"/>
      <c r="NFP117" s="5"/>
      <c r="NFQ117" s="5"/>
      <c r="NFR117" s="5"/>
      <c r="NFS117" s="5"/>
      <c r="NFT117" s="5"/>
      <c r="NFU117" s="5"/>
      <c r="NFV117" s="5"/>
      <c r="NFW117" s="5"/>
      <c r="NFX117" s="5"/>
      <c r="NFY117" s="5"/>
      <c r="NFZ117" s="5"/>
      <c r="NGA117" s="5"/>
      <c r="NGB117" s="5"/>
      <c r="NGC117" s="5"/>
      <c r="NGD117" s="5"/>
      <c r="NGE117" s="5"/>
      <c r="NGF117" s="5"/>
      <c r="NGG117" s="5"/>
      <c r="NGH117" s="5"/>
      <c r="NGI117" s="5"/>
      <c r="NGJ117" s="5"/>
      <c r="NGK117" s="5"/>
      <c r="NGL117" s="5"/>
      <c r="NGM117" s="5"/>
      <c r="NGN117" s="5"/>
      <c r="NGO117" s="5"/>
      <c r="NGP117" s="5"/>
      <c r="NGQ117" s="5"/>
      <c r="NGR117" s="5"/>
      <c r="NGS117" s="5"/>
      <c r="NGT117" s="5"/>
      <c r="NGU117" s="5"/>
      <c r="NGV117" s="5"/>
      <c r="NGW117" s="5"/>
      <c r="NGX117" s="5"/>
      <c r="NGY117" s="5"/>
      <c r="NGZ117" s="5"/>
      <c r="NHA117" s="5"/>
      <c r="NHB117" s="5"/>
      <c r="NHC117" s="5"/>
      <c r="NHD117" s="5"/>
      <c r="NHE117" s="5"/>
      <c r="NHF117" s="5"/>
      <c r="NHG117" s="5"/>
      <c r="NHH117" s="5"/>
      <c r="NHI117" s="5"/>
      <c r="NHJ117" s="5"/>
      <c r="NHK117" s="5"/>
      <c r="NHL117" s="5"/>
      <c r="NHM117" s="5"/>
      <c r="NHN117" s="5"/>
      <c r="NHO117" s="5"/>
      <c r="NHP117" s="5"/>
      <c r="NHQ117" s="5"/>
      <c r="NHR117" s="5"/>
      <c r="NHS117" s="5"/>
      <c r="NHT117" s="5"/>
      <c r="NHU117" s="5"/>
      <c r="NHV117" s="5"/>
      <c r="NHW117" s="5"/>
      <c r="NHX117" s="5"/>
      <c r="NHY117" s="5"/>
      <c r="NHZ117" s="5"/>
      <c r="NIA117" s="5"/>
      <c r="NIB117" s="5"/>
      <c r="NIC117" s="5"/>
      <c r="NID117" s="5"/>
      <c r="NIE117" s="5"/>
      <c r="NIF117" s="5"/>
      <c r="NIG117" s="5"/>
      <c r="NIH117" s="5"/>
      <c r="NII117" s="5"/>
      <c r="NIJ117" s="5"/>
      <c r="NIK117" s="5"/>
      <c r="NIL117" s="5"/>
      <c r="NIM117" s="5"/>
      <c r="NIN117" s="5"/>
      <c r="NIO117" s="5"/>
      <c r="NIP117" s="5"/>
      <c r="NIQ117" s="5"/>
      <c r="NIR117" s="5"/>
      <c r="NIS117" s="5"/>
      <c r="NIT117" s="5"/>
      <c r="NIU117" s="5"/>
      <c r="NIV117" s="5"/>
      <c r="NIW117" s="5"/>
      <c r="NIX117" s="5"/>
      <c r="NIY117" s="5"/>
      <c r="NIZ117" s="5"/>
      <c r="NJA117" s="5"/>
      <c r="NJB117" s="5"/>
      <c r="NJC117" s="5"/>
      <c r="NJD117" s="5"/>
      <c r="NJE117" s="5"/>
      <c r="NJF117" s="5"/>
      <c r="NJG117" s="5"/>
      <c r="NJH117" s="5"/>
      <c r="NJI117" s="5"/>
      <c r="NJJ117" s="5"/>
      <c r="NJK117" s="5"/>
      <c r="NJL117" s="5"/>
      <c r="NJM117" s="5"/>
      <c r="NJN117" s="5"/>
      <c r="NJO117" s="5"/>
      <c r="NJP117" s="5"/>
      <c r="NJQ117" s="5"/>
      <c r="NJR117" s="5"/>
      <c r="NJS117" s="5"/>
      <c r="NJT117" s="5"/>
      <c r="NJU117" s="5"/>
      <c r="NJV117" s="5"/>
      <c r="NJW117" s="5"/>
      <c r="NJX117" s="5"/>
      <c r="NJY117" s="5"/>
      <c r="NJZ117" s="5"/>
      <c r="NKA117" s="5"/>
      <c r="NKB117" s="5"/>
      <c r="NKC117" s="5"/>
      <c r="NKD117" s="5"/>
      <c r="NKE117" s="5"/>
      <c r="NKF117" s="5"/>
      <c r="NKG117" s="5"/>
      <c r="NKH117" s="5"/>
      <c r="NKI117" s="5"/>
      <c r="NKJ117" s="5"/>
      <c r="NKK117" s="5"/>
      <c r="NKL117" s="5"/>
      <c r="NKM117" s="5"/>
      <c r="NKN117" s="5"/>
      <c r="NKO117" s="5"/>
      <c r="NKP117" s="5"/>
      <c r="NKQ117" s="5"/>
      <c r="NKR117" s="5"/>
      <c r="NKS117" s="5"/>
      <c r="NKT117" s="5"/>
      <c r="NKU117" s="5"/>
      <c r="NKV117" s="5"/>
      <c r="NKW117" s="5"/>
      <c r="NKX117" s="5"/>
      <c r="NKY117" s="5"/>
      <c r="NKZ117" s="5"/>
      <c r="NLA117" s="5"/>
      <c r="NLB117" s="5"/>
      <c r="NLC117" s="5"/>
      <c r="NLD117" s="5"/>
      <c r="NLE117" s="5"/>
      <c r="NLF117" s="5"/>
      <c r="NLG117" s="5"/>
      <c r="NLH117" s="5"/>
      <c r="NLI117" s="5"/>
      <c r="NLJ117" s="5"/>
      <c r="NLK117" s="5"/>
      <c r="NLL117" s="5"/>
      <c r="NLM117" s="5"/>
      <c r="NLN117" s="5"/>
      <c r="NLO117" s="5"/>
      <c r="NLP117" s="5"/>
      <c r="NLQ117" s="5"/>
      <c r="NLR117" s="5"/>
      <c r="NLS117" s="5"/>
      <c r="NLT117" s="5"/>
      <c r="NLU117" s="5"/>
      <c r="NLV117" s="5"/>
      <c r="NLW117" s="5"/>
      <c r="NLX117" s="5"/>
      <c r="NLY117" s="5"/>
      <c r="NLZ117" s="5"/>
      <c r="NMA117" s="5"/>
      <c r="NMB117" s="5"/>
      <c r="NMC117" s="5"/>
      <c r="NMD117" s="5"/>
      <c r="NME117" s="5"/>
      <c r="NMF117" s="5"/>
      <c r="NMG117" s="5"/>
      <c r="NMH117" s="5"/>
      <c r="NMI117" s="5"/>
      <c r="NMJ117" s="5"/>
      <c r="NMK117" s="5"/>
      <c r="NML117" s="5"/>
      <c r="NMM117" s="5"/>
      <c r="NMN117" s="5"/>
      <c r="NMO117" s="5"/>
      <c r="NMP117" s="5"/>
      <c r="NMQ117" s="5"/>
      <c r="NMR117" s="5"/>
      <c r="NMS117" s="5"/>
      <c r="NMT117" s="5"/>
      <c r="NMU117" s="5"/>
      <c r="NMV117" s="5"/>
      <c r="NMW117" s="5"/>
      <c r="NMX117" s="5"/>
      <c r="NMY117" s="5"/>
      <c r="NMZ117" s="5"/>
      <c r="NNA117" s="5"/>
      <c r="NNB117" s="5"/>
      <c r="NNC117" s="5"/>
      <c r="NND117" s="5"/>
      <c r="NNE117" s="5"/>
      <c r="NNF117" s="5"/>
      <c r="NNG117" s="5"/>
      <c r="NNH117" s="5"/>
      <c r="NNI117" s="5"/>
      <c r="NNJ117" s="5"/>
      <c r="NNK117" s="5"/>
      <c r="NNL117" s="5"/>
      <c r="NNM117" s="5"/>
      <c r="NNN117" s="5"/>
      <c r="NNO117" s="5"/>
      <c r="NNP117" s="5"/>
      <c r="NNQ117" s="5"/>
      <c r="NNR117" s="5"/>
      <c r="NNS117" s="5"/>
      <c r="NNT117" s="5"/>
      <c r="NNU117" s="5"/>
      <c r="NNV117" s="5"/>
      <c r="NNW117" s="5"/>
      <c r="NNX117" s="5"/>
      <c r="NNY117" s="5"/>
      <c r="NNZ117" s="5"/>
      <c r="NOA117" s="5"/>
      <c r="NOB117" s="5"/>
      <c r="NOC117" s="5"/>
      <c r="NOD117" s="5"/>
      <c r="NOE117" s="5"/>
      <c r="NOF117" s="5"/>
      <c r="NOG117" s="5"/>
      <c r="NOH117" s="5"/>
      <c r="NOI117" s="5"/>
      <c r="NOJ117" s="5"/>
      <c r="NOK117" s="5"/>
      <c r="NOL117" s="5"/>
      <c r="NOM117" s="5"/>
      <c r="NON117" s="5"/>
      <c r="NOO117" s="5"/>
      <c r="NOP117" s="5"/>
      <c r="NOQ117" s="5"/>
      <c r="NOR117" s="5"/>
      <c r="NOS117" s="5"/>
      <c r="NOT117" s="5"/>
      <c r="NOU117" s="5"/>
      <c r="NOV117" s="5"/>
      <c r="NOW117" s="5"/>
      <c r="NOX117" s="5"/>
      <c r="NOY117" s="5"/>
      <c r="NOZ117" s="5"/>
      <c r="NPA117" s="5"/>
      <c r="NPB117" s="5"/>
      <c r="NPC117" s="5"/>
      <c r="NPD117" s="5"/>
      <c r="NPE117" s="5"/>
      <c r="NPF117" s="5"/>
      <c r="NPG117" s="5"/>
      <c r="NPH117" s="5"/>
      <c r="NPI117" s="5"/>
      <c r="NPJ117" s="5"/>
      <c r="NPK117" s="5"/>
      <c r="NPL117" s="5"/>
      <c r="NPM117" s="5"/>
      <c r="NPN117" s="5"/>
      <c r="NPO117" s="5"/>
      <c r="NPP117" s="5"/>
      <c r="NPQ117" s="5"/>
      <c r="NPR117" s="5"/>
      <c r="NPS117" s="5"/>
      <c r="NPT117" s="5"/>
      <c r="NPU117" s="5"/>
      <c r="NPV117" s="5"/>
      <c r="NPW117" s="5"/>
      <c r="NPX117" s="5"/>
      <c r="NPY117" s="5"/>
      <c r="NPZ117" s="5"/>
      <c r="NQA117" s="5"/>
      <c r="NQB117" s="5"/>
      <c r="NQC117" s="5"/>
      <c r="NQD117" s="5"/>
      <c r="NQE117" s="5"/>
      <c r="NQF117" s="5"/>
      <c r="NQG117" s="5"/>
      <c r="NQH117" s="5"/>
      <c r="NQI117" s="5"/>
      <c r="NQJ117" s="5"/>
      <c r="NQK117" s="5"/>
      <c r="NQL117" s="5"/>
      <c r="NQM117" s="5"/>
      <c r="NQN117" s="5"/>
      <c r="NQO117" s="5"/>
      <c r="NQP117" s="5"/>
      <c r="NQQ117" s="5"/>
      <c r="NQR117" s="5"/>
      <c r="NQS117" s="5"/>
      <c r="NQT117" s="5"/>
      <c r="NQU117" s="5"/>
      <c r="NQV117" s="5"/>
      <c r="NQW117" s="5"/>
      <c r="NQX117" s="5"/>
      <c r="NQY117" s="5"/>
      <c r="NQZ117" s="5"/>
      <c r="NRA117" s="5"/>
      <c r="NRB117" s="5"/>
      <c r="NRC117" s="5"/>
      <c r="NRD117" s="5"/>
      <c r="NRE117" s="5"/>
      <c r="NRF117" s="5"/>
      <c r="NRG117" s="5"/>
      <c r="NRH117" s="5"/>
      <c r="NRI117" s="5"/>
      <c r="NRJ117" s="5"/>
      <c r="NRK117" s="5"/>
      <c r="NRL117" s="5"/>
      <c r="NRM117" s="5"/>
      <c r="NRN117" s="5"/>
      <c r="NRO117" s="5"/>
      <c r="NRP117" s="5"/>
      <c r="NRQ117" s="5"/>
      <c r="NRR117" s="5"/>
      <c r="NRS117" s="5"/>
      <c r="NRT117" s="5"/>
      <c r="NRU117" s="5"/>
      <c r="NRV117" s="5"/>
      <c r="NRW117" s="5"/>
      <c r="NRX117" s="5"/>
      <c r="NRY117" s="5"/>
      <c r="NRZ117" s="5"/>
      <c r="NSA117" s="5"/>
      <c r="NSB117" s="5"/>
      <c r="NSC117" s="5"/>
      <c r="NSD117" s="5"/>
      <c r="NSE117" s="5"/>
      <c r="NSF117" s="5"/>
      <c r="NSG117" s="5"/>
      <c r="NSH117" s="5"/>
      <c r="NSI117" s="5"/>
      <c r="NSJ117" s="5"/>
      <c r="NSK117" s="5"/>
      <c r="NSL117" s="5"/>
      <c r="NSM117" s="5"/>
      <c r="NSN117" s="5"/>
      <c r="NSO117" s="5"/>
      <c r="NSP117" s="5"/>
      <c r="NSQ117" s="5"/>
      <c r="NSR117" s="5"/>
      <c r="NSS117" s="5"/>
      <c r="NST117" s="5"/>
      <c r="NSU117" s="5"/>
      <c r="NSV117" s="5"/>
      <c r="NSW117" s="5"/>
      <c r="NSX117" s="5"/>
      <c r="NSY117" s="5"/>
      <c r="NSZ117" s="5"/>
      <c r="NTA117" s="5"/>
      <c r="NTB117" s="5"/>
      <c r="NTC117" s="5"/>
      <c r="NTD117" s="5"/>
      <c r="NTE117" s="5"/>
      <c r="NTF117" s="5"/>
      <c r="NTG117" s="5"/>
      <c r="NTH117" s="5"/>
      <c r="NTI117" s="5"/>
      <c r="NTJ117" s="5"/>
      <c r="NTK117" s="5"/>
      <c r="NTL117" s="5"/>
      <c r="NTM117" s="5"/>
      <c r="NTN117" s="5"/>
      <c r="NTO117" s="5"/>
      <c r="NTP117" s="5"/>
      <c r="NTQ117" s="5"/>
      <c r="NTR117" s="5"/>
      <c r="NTS117" s="5"/>
      <c r="NTT117" s="5"/>
      <c r="NTU117" s="5"/>
      <c r="NTV117" s="5"/>
      <c r="NTW117" s="5"/>
      <c r="NTX117" s="5"/>
      <c r="NTY117" s="5"/>
      <c r="NTZ117" s="5"/>
      <c r="NUA117" s="5"/>
      <c r="NUB117" s="5"/>
      <c r="NUC117" s="5"/>
      <c r="NUD117" s="5"/>
      <c r="NUE117" s="5"/>
      <c r="NUF117" s="5"/>
      <c r="NUG117" s="5"/>
      <c r="NUH117" s="5"/>
      <c r="NUI117" s="5"/>
      <c r="NUJ117" s="5"/>
      <c r="NUK117" s="5"/>
      <c r="NUL117" s="5"/>
      <c r="NUM117" s="5"/>
      <c r="NUN117" s="5"/>
      <c r="NUO117" s="5"/>
      <c r="NUP117" s="5"/>
      <c r="NUQ117" s="5"/>
      <c r="NUR117" s="5"/>
      <c r="NUS117" s="5"/>
      <c r="NUT117" s="5"/>
      <c r="NUU117" s="5"/>
      <c r="NUV117" s="5"/>
      <c r="NUW117" s="5"/>
      <c r="NUX117" s="5"/>
      <c r="NUY117" s="5"/>
      <c r="NUZ117" s="5"/>
      <c r="NVA117" s="5"/>
      <c r="NVB117" s="5"/>
      <c r="NVC117" s="5"/>
      <c r="NVD117" s="5"/>
      <c r="NVE117" s="5"/>
      <c r="NVF117" s="5"/>
      <c r="NVG117" s="5"/>
      <c r="NVH117" s="5"/>
      <c r="NVI117" s="5"/>
      <c r="NVJ117" s="5"/>
      <c r="NVK117" s="5"/>
      <c r="NVL117" s="5"/>
      <c r="NVM117" s="5"/>
      <c r="NVN117" s="5"/>
      <c r="NVO117" s="5"/>
      <c r="NVP117" s="5"/>
      <c r="NVQ117" s="5"/>
      <c r="NVR117" s="5"/>
      <c r="NVS117" s="5"/>
      <c r="NVT117" s="5"/>
      <c r="NVU117" s="5"/>
      <c r="NVV117" s="5"/>
      <c r="NVW117" s="5"/>
      <c r="NVX117" s="5"/>
      <c r="NVY117" s="5"/>
      <c r="NVZ117" s="5"/>
      <c r="NWA117" s="5"/>
      <c r="NWB117" s="5"/>
      <c r="NWC117" s="5"/>
      <c r="NWD117" s="5"/>
      <c r="NWE117" s="5"/>
      <c r="NWF117" s="5"/>
      <c r="NWG117" s="5"/>
      <c r="NWH117" s="5"/>
      <c r="NWI117" s="5"/>
      <c r="NWJ117" s="5"/>
      <c r="NWK117" s="5"/>
      <c r="NWL117" s="5"/>
      <c r="NWM117" s="5"/>
      <c r="NWN117" s="5"/>
      <c r="NWO117" s="5"/>
      <c r="NWP117" s="5"/>
      <c r="NWQ117" s="5"/>
      <c r="NWR117" s="5"/>
      <c r="NWS117" s="5"/>
      <c r="NWT117" s="5"/>
      <c r="NWU117" s="5"/>
      <c r="NWV117" s="5"/>
      <c r="NWW117" s="5"/>
      <c r="NWX117" s="5"/>
      <c r="NWY117" s="5"/>
      <c r="NWZ117" s="5"/>
      <c r="NXA117" s="5"/>
      <c r="NXB117" s="5"/>
      <c r="NXC117" s="5"/>
      <c r="NXD117" s="5"/>
      <c r="NXE117" s="5"/>
      <c r="NXF117" s="5"/>
      <c r="NXG117" s="5"/>
      <c r="NXH117" s="5"/>
      <c r="NXI117" s="5"/>
      <c r="NXJ117" s="5"/>
      <c r="NXK117" s="5"/>
      <c r="NXL117" s="5"/>
      <c r="NXM117" s="5"/>
      <c r="NXN117" s="5"/>
      <c r="NXO117" s="5"/>
      <c r="NXP117" s="5"/>
      <c r="NXQ117" s="5"/>
      <c r="NXR117" s="5"/>
      <c r="NXS117" s="5"/>
      <c r="NXT117" s="5"/>
      <c r="NXU117" s="5"/>
      <c r="NXV117" s="5"/>
      <c r="NXW117" s="5"/>
      <c r="NXX117" s="5"/>
      <c r="NXY117" s="5"/>
      <c r="NXZ117" s="5"/>
      <c r="NYA117" s="5"/>
      <c r="NYB117" s="5"/>
      <c r="NYC117" s="5"/>
      <c r="NYD117" s="5"/>
      <c r="NYE117" s="5"/>
      <c r="NYF117" s="5"/>
      <c r="NYG117" s="5"/>
      <c r="NYH117" s="5"/>
      <c r="NYI117" s="5"/>
      <c r="NYJ117" s="5"/>
      <c r="NYK117" s="5"/>
      <c r="NYL117" s="5"/>
      <c r="NYM117" s="5"/>
      <c r="NYN117" s="5"/>
      <c r="NYO117" s="5"/>
      <c r="NYP117" s="5"/>
      <c r="NYQ117" s="5"/>
      <c r="NYR117" s="5"/>
      <c r="NYS117" s="5"/>
      <c r="NYT117" s="5"/>
      <c r="NYU117" s="5"/>
      <c r="NYV117" s="5"/>
      <c r="NYW117" s="5"/>
      <c r="NYX117" s="5"/>
      <c r="NYY117" s="5"/>
      <c r="NYZ117" s="5"/>
      <c r="NZA117" s="5"/>
      <c r="NZB117" s="5"/>
      <c r="NZC117" s="5"/>
      <c r="NZD117" s="5"/>
      <c r="NZE117" s="5"/>
      <c r="NZF117" s="5"/>
      <c r="NZG117" s="5"/>
      <c r="NZH117" s="5"/>
      <c r="NZI117" s="5"/>
      <c r="NZJ117" s="5"/>
      <c r="NZK117" s="5"/>
      <c r="NZL117" s="5"/>
      <c r="NZM117" s="5"/>
      <c r="NZN117" s="5"/>
      <c r="NZO117" s="5"/>
      <c r="NZP117" s="5"/>
      <c r="NZQ117" s="5"/>
      <c r="NZR117" s="5"/>
      <c r="NZS117" s="5"/>
      <c r="NZT117" s="5"/>
      <c r="NZU117" s="5"/>
      <c r="NZV117" s="5"/>
      <c r="NZW117" s="5"/>
      <c r="NZX117" s="5"/>
      <c r="NZY117" s="5"/>
      <c r="NZZ117" s="5"/>
      <c r="OAA117" s="5"/>
      <c r="OAB117" s="5"/>
      <c r="OAC117" s="5"/>
      <c r="OAD117" s="5"/>
      <c r="OAE117" s="5"/>
      <c r="OAF117" s="5"/>
      <c r="OAG117" s="5"/>
      <c r="OAH117" s="5"/>
      <c r="OAI117" s="5"/>
      <c r="OAJ117" s="5"/>
      <c r="OAK117" s="5"/>
      <c r="OAL117" s="5"/>
      <c r="OAM117" s="5"/>
      <c r="OAN117" s="5"/>
      <c r="OAO117" s="5"/>
      <c r="OAP117" s="5"/>
      <c r="OAQ117" s="5"/>
      <c r="OAR117" s="5"/>
      <c r="OAS117" s="5"/>
      <c r="OAT117" s="5"/>
      <c r="OAU117" s="5"/>
      <c r="OAV117" s="5"/>
      <c r="OAW117" s="5"/>
      <c r="OAX117" s="5"/>
      <c r="OAY117" s="5"/>
      <c r="OAZ117" s="5"/>
      <c r="OBA117" s="5"/>
      <c r="OBB117" s="5"/>
      <c r="OBC117" s="5"/>
      <c r="OBD117" s="5"/>
      <c r="OBE117" s="5"/>
      <c r="OBF117" s="5"/>
      <c r="OBG117" s="5"/>
      <c r="OBH117" s="5"/>
      <c r="OBI117" s="5"/>
      <c r="OBJ117" s="5"/>
      <c r="OBK117" s="5"/>
      <c r="OBL117" s="5"/>
      <c r="OBM117" s="5"/>
      <c r="OBN117" s="5"/>
      <c r="OBO117" s="5"/>
      <c r="OBP117" s="5"/>
      <c r="OBQ117" s="5"/>
      <c r="OBR117" s="5"/>
      <c r="OBS117" s="5"/>
      <c r="OBT117" s="5"/>
      <c r="OBU117" s="5"/>
      <c r="OBV117" s="5"/>
      <c r="OBW117" s="5"/>
      <c r="OBX117" s="5"/>
      <c r="OBY117" s="5"/>
      <c r="OBZ117" s="5"/>
      <c r="OCA117" s="5"/>
      <c r="OCB117" s="5"/>
      <c r="OCC117" s="5"/>
      <c r="OCD117" s="5"/>
      <c r="OCE117" s="5"/>
      <c r="OCF117" s="5"/>
      <c r="OCG117" s="5"/>
      <c r="OCH117" s="5"/>
      <c r="OCI117" s="5"/>
      <c r="OCJ117" s="5"/>
      <c r="OCK117" s="5"/>
      <c r="OCL117" s="5"/>
      <c r="OCM117" s="5"/>
      <c r="OCN117" s="5"/>
      <c r="OCO117" s="5"/>
      <c r="OCP117" s="5"/>
      <c r="OCQ117" s="5"/>
      <c r="OCR117" s="5"/>
      <c r="OCS117" s="5"/>
      <c r="OCT117" s="5"/>
      <c r="OCU117" s="5"/>
      <c r="OCV117" s="5"/>
      <c r="OCW117" s="5"/>
      <c r="OCX117" s="5"/>
      <c r="OCY117" s="5"/>
      <c r="OCZ117" s="5"/>
      <c r="ODA117" s="5"/>
      <c r="ODB117" s="5"/>
      <c r="ODC117" s="5"/>
      <c r="ODD117" s="5"/>
      <c r="ODE117" s="5"/>
      <c r="ODF117" s="5"/>
      <c r="ODG117" s="5"/>
      <c r="ODH117" s="5"/>
      <c r="ODI117" s="5"/>
      <c r="ODJ117" s="5"/>
      <c r="ODK117" s="5"/>
      <c r="ODL117" s="5"/>
      <c r="ODM117" s="5"/>
      <c r="ODN117" s="5"/>
      <c r="ODO117" s="5"/>
      <c r="ODP117" s="5"/>
      <c r="ODQ117" s="5"/>
      <c r="ODR117" s="5"/>
      <c r="ODS117" s="5"/>
      <c r="ODT117" s="5"/>
      <c r="ODU117" s="5"/>
      <c r="ODV117" s="5"/>
      <c r="ODW117" s="5"/>
      <c r="ODX117" s="5"/>
      <c r="ODY117" s="5"/>
      <c r="ODZ117" s="5"/>
      <c r="OEA117" s="5"/>
      <c r="OEB117" s="5"/>
      <c r="OEC117" s="5"/>
      <c r="OED117" s="5"/>
      <c r="OEE117" s="5"/>
      <c r="OEF117" s="5"/>
      <c r="OEG117" s="5"/>
      <c r="OEH117" s="5"/>
      <c r="OEI117" s="5"/>
      <c r="OEJ117" s="5"/>
      <c r="OEK117" s="5"/>
      <c r="OEL117" s="5"/>
      <c r="OEM117" s="5"/>
      <c r="OEN117" s="5"/>
      <c r="OEO117" s="5"/>
      <c r="OEP117" s="5"/>
      <c r="OEQ117" s="5"/>
      <c r="OER117" s="5"/>
      <c r="OES117" s="5"/>
      <c r="OET117" s="5"/>
      <c r="OEU117" s="5"/>
      <c r="OEV117" s="5"/>
      <c r="OEW117" s="5"/>
      <c r="OEX117" s="5"/>
      <c r="OEY117" s="5"/>
      <c r="OEZ117" s="5"/>
      <c r="OFA117" s="5"/>
      <c r="OFB117" s="5"/>
      <c r="OFC117" s="5"/>
      <c r="OFD117" s="5"/>
      <c r="OFE117" s="5"/>
      <c r="OFF117" s="5"/>
      <c r="OFG117" s="5"/>
      <c r="OFH117" s="5"/>
      <c r="OFI117" s="5"/>
      <c r="OFJ117" s="5"/>
      <c r="OFK117" s="5"/>
      <c r="OFL117" s="5"/>
      <c r="OFM117" s="5"/>
      <c r="OFN117" s="5"/>
      <c r="OFO117" s="5"/>
      <c r="OFP117" s="5"/>
      <c r="OFQ117" s="5"/>
      <c r="OFR117" s="5"/>
      <c r="OFS117" s="5"/>
      <c r="OFT117" s="5"/>
      <c r="OFU117" s="5"/>
      <c r="OFV117" s="5"/>
      <c r="OFW117" s="5"/>
      <c r="OFX117" s="5"/>
      <c r="OFY117" s="5"/>
      <c r="OFZ117" s="5"/>
      <c r="OGA117" s="5"/>
      <c r="OGB117" s="5"/>
      <c r="OGC117" s="5"/>
      <c r="OGD117" s="5"/>
      <c r="OGE117" s="5"/>
      <c r="OGF117" s="5"/>
      <c r="OGG117" s="5"/>
      <c r="OGH117" s="5"/>
      <c r="OGI117" s="5"/>
      <c r="OGJ117" s="5"/>
      <c r="OGK117" s="5"/>
      <c r="OGL117" s="5"/>
      <c r="OGM117" s="5"/>
      <c r="OGN117" s="5"/>
      <c r="OGO117" s="5"/>
      <c r="OGP117" s="5"/>
      <c r="OGQ117" s="5"/>
      <c r="OGR117" s="5"/>
      <c r="OGS117" s="5"/>
      <c r="OGT117" s="5"/>
      <c r="OGU117" s="5"/>
      <c r="OGV117" s="5"/>
      <c r="OGW117" s="5"/>
      <c r="OGX117" s="5"/>
      <c r="OGY117" s="5"/>
      <c r="OGZ117" s="5"/>
      <c r="OHA117" s="5"/>
      <c r="OHB117" s="5"/>
      <c r="OHC117" s="5"/>
      <c r="OHD117" s="5"/>
      <c r="OHE117" s="5"/>
      <c r="OHF117" s="5"/>
      <c r="OHG117" s="5"/>
      <c r="OHH117" s="5"/>
      <c r="OHI117" s="5"/>
      <c r="OHJ117" s="5"/>
      <c r="OHK117" s="5"/>
      <c r="OHL117" s="5"/>
      <c r="OHM117" s="5"/>
      <c r="OHN117" s="5"/>
      <c r="OHO117" s="5"/>
      <c r="OHP117" s="5"/>
      <c r="OHQ117" s="5"/>
      <c r="OHR117" s="5"/>
      <c r="OHS117" s="5"/>
      <c r="OHT117" s="5"/>
      <c r="OHU117" s="5"/>
      <c r="OHV117" s="5"/>
      <c r="OHW117" s="5"/>
      <c r="OHX117" s="5"/>
      <c r="OHY117" s="5"/>
      <c r="OHZ117" s="5"/>
      <c r="OIA117" s="5"/>
      <c r="OIB117" s="5"/>
      <c r="OIC117" s="5"/>
      <c r="OID117" s="5"/>
      <c r="OIE117" s="5"/>
      <c r="OIF117" s="5"/>
      <c r="OIG117" s="5"/>
      <c r="OIH117" s="5"/>
      <c r="OII117" s="5"/>
      <c r="OIJ117" s="5"/>
      <c r="OIK117" s="5"/>
      <c r="OIL117" s="5"/>
      <c r="OIM117" s="5"/>
      <c r="OIN117" s="5"/>
      <c r="OIO117" s="5"/>
      <c r="OIP117" s="5"/>
      <c r="OIQ117" s="5"/>
      <c r="OIR117" s="5"/>
      <c r="OIS117" s="5"/>
      <c r="OIT117" s="5"/>
      <c r="OIU117" s="5"/>
      <c r="OIV117" s="5"/>
      <c r="OIW117" s="5"/>
      <c r="OIX117" s="5"/>
      <c r="OIY117" s="5"/>
      <c r="OIZ117" s="5"/>
      <c r="OJA117" s="5"/>
      <c r="OJB117" s="5"/>
      <c r="OJC117" s="5"/>
      <c r="OJD117" s="5"/>
      <c r="OJE117" s="5"/>
      <c r="OJF117" s="5"/>
      <c r="OJG117" s="5"/>
      <c r="OJH117" s="5"/>
      <c r="OJI117" s="5"/>
      <c r="OJJ117" s="5"/>
      <c r="OJK117" s="5"/>
      <c r="OJL117" s="5"/>
      <c r="OJM117" s="5"/>
      <c r="OJN117" s="5"/>
      <c r="OJO117" s="5"/>
      <c r="OJP117" s="5"/>
      <c r="OJQ117" s="5"/>
      <c r="OJR117" s="5"/>
      <c r="OJS117" s="5"/>
      <c r="OJT117" s="5"/>
      <c r="OJU117" s="5"/>
      <c r="OJV117" s="5"/>
      <c r="OJW117" s="5"/>
      <c r="OJX117" s="5"/>
      <c r="OJY117" s="5"/>
      <c r="OJZ117" s="5"/>
      <c r="OKA117" s="5"/>
      <c r="OKB117" s="5"/>
      <c r="OKC117" s="5"/>
      <c r="OKD117" s="5"/>
      <c r="OKE117" s="5"/>
      <c r="OKF117" s="5"/>
      <c r="OKG117" s="5"/>
      <c r="OKH117" s="5"/>
      <c r="OKI117" s="5"/>
      <c r="OKJ117" s="5"/>
      <c r="OKK117" s="5"/>
      <c r="OKL117" s="5"/>
      <c r="OKM117" s="5"/>
      <c r="OKN117" s="5"/>
      <c r="OKO117" s="5"/>
      <c r="OKP117" s="5"/>
      <c r="OKQ117" s="5"/>
      <c r="OKR117" s="5"/>
      <c r="OKS117" s="5"/>
      <c r="OKT117" s="5"/>
      <c r="OKU117" s="5"/>
      <c r="OKV117" s="5"/>
      <c r="OKW117" s="5"/>
      <c r="OKX117" s="5"/>
      <c r="OKY117" s="5"/>
      <c r="OKZ117" s="5"/>
      <c r="OLA117" s="5"/>
      <c r="OLB117" s="5"/>
      <c r="OLC117" s="5"/>
      <c r="OLD117" s="5"/>
      <c r="OLE117" s="5"/>
      <c r="OLF117" s="5"/>
      <c r="OLG117" s="5"/>
      <c r="OLH117" s="5"/>
      <c r="OLI117" s="5"/>
      <c r="OLJ117" s="5"/>
      <c r="OLK117" s="5"/>
      <c r="OLL117" s="5"/>
      <c r="OLM117" s="5"/>
      <c r="OLN117" s="5"/>
      <c r="OLO117" s="5"/>
      <c r="OLP117" s="5"/>
      <c r="OLQ117" s="5"/>
      <c r="OLR117" s="5"/>
      <c r="OLS117" s="5"/>
      <c r="OLT117" s="5"/>
      <c r="OLU117" s="5"/>
      <c r="OLV117" s="5"/>
      <c r="OLW117" s="5"/>
      <c r="OLX117" s="5"/>
      <c r="OLY117" s="5"/>
      <c r="OLZ117" s="5"/>
      <c r="OMA117" s="5"/>
      <c r="OMB117" s="5"/>
      <c r="OMC117" s="5"/>
      <c r="OMD117" s="5"/>
      <c r="OME117" s="5"/>
      <c r="OMF117" s="5"/>
      <c r="OMG117" s="5"/>
      <c r="OMH117" s="5"/>
      <c r="OMI117" s="5"/>
      <c r="OMJ117" s="5"/>
      <c r="OMK117" s="5"/>
      <c r="OML117" s="5"/>
      <c r="OMM117" s="5"/>
      <c r="OMN117" s="5"/>
      <c r="OMO117" s="5"/>
      <c r="OMP117" s="5"/>
      <c r="OMQ117" s="5"/>
      <c r="OMR117" s="5"/>
      <c r="OMS117" s="5"/>
      <c r="OMT117" s="5"/>
      <c r="OMU117" s="5"/>
      <c r="OMV117" s="5"/>
      <c r="OMW117" s="5"/>
      <c r="OMX117" s="5"/>
      <c r="OMY117" s="5"/>
      <c r="OMZ117" s="5"/>
      <c r="ONA117" s="5"/>
      <c r="ONB117" s="5"/>
      <c r="ONC117" s="5"/>
      <c r="OND117" s="5"/>
      <c r="ONE117" s="5"/>
      <c r="ONF117" s="5"/>
      <c r="ONG117" s="5"/>
      <c r="ONH117" s="5"/>
      <c r="ONI117" s="5"/>
      <c r="ONJ117" s="5"/>
      <c r="ONK117" s="5"/>
      <c r="ONL117" s="5"/>
      <c r="ONM117" s="5"/>
      <c r="ONN117" s="5"/>
      <c r="ONO117" s="5"/>
      <c r="ONP117" s="5"/>
      <c r="ONQ117" s="5"/>
      <c r="ONR117" s="5"/>
      <c r="ONS117" s="5"/>
      <c r="ONT117" s="5"/>
      <c r="ONU117" s="5"/>
      <c r="ONV117" s="5"/>
      <c r="ONW117" s="5"/>
      <c r="ONX117" s="5"/>
      <c r="ONY117" s="5"/>
      <c r="ONZ117" s="5"/>
      <c r="OOA117" s="5"/>
      <c r="OOB117" s="5"/>
      <c r="OOC117" s="5"/>
      <c r="OOD117" s="5"/>
      <c r="OOE117" s="5"/>
      <c r="OOF117" s="5"/>
      <c r="OOG117" s="5"/>
      <c r="OOH117" s="5"/>
      <c r="OOI117" s="5"/>
      <c r="OOJ117" s="5"/>
      <c r="OOK117" s="5"/>
      <c r="OOL117" s="5"/>
      <c r="OOM117" s="5"/>
      <c r="OON117" s="5"/>
      <c r="OOO117" s="5"/>
      <c r="OOP117" s="5"/>
      <c r="OOQ117" s="5"/>
      <c r="OOR117" s="5"/>
      <c r="OOS117" s="5"/>
      <c r="OOT117" s="5"/>
      <c r="OOU117" s="5"/>
      <c r="OOV117" s="5"/>
      <c r="OOW117" s="5"/>
      <c r="OOX117" s="5"/>
      <c r="OOY117" s="5"/>
      <c r="OOZ117" s="5"/>
      <c r="OPA117" s="5"/>
      <c r="OPB117" s="5"/>
      <c r="OPC117" s="5"/>
      <c r="OPD117" s="5"/>
      <c r="OPE117" s="5"/>
      <c r="OPF117" s="5"/>
      <c r="OPG117" s="5"/>
      <c r="OPH117" s="5"/>
      <c r="OPI117" s="5"/>
      <c r="OPJ117" s="5"/>
      <c r="OPK117" s="5"/>
      <c r="OPL117" s="5"/>
      <c r="OPM117" s="5"/>
      <c r="OPN117" s="5"/>
      <c r="OPO117" s="5"/>
      <c r="OPP117" s="5"/>
      <c r="OPQ117" s="5"/>
      <c r="OPR117" s="5"/>
      <c r="OPS117" s="5"/>
      <c r="OPT117" s="5"/>
      <c r="OPU117" s="5"/>
      <c r="OPV117" s="5"/>
      <c r="OPW117" s="5"/>
      <c r="OPX117" s="5"/>
      <c r="OPY117" s="5"/>
      <c r="OPZ117" s="5"/>
      <c r="OQA117" s="5"/>
      <c r="OQB117" s="5"/>
      <c r="OQC117" s="5"/>
      <c r="OQD117" s="5"/>
      <c r="OQE117" s="5"/>
      <c r="OQF117" s="5"/>
      <c r="OQG117" s="5"/>
      <c r="OQH117" s="5"/>
      <c r="OQI117" s="5"/>
      <c r="OQJ117" s="5"/>
      <c r="OQK117" s="5"/>
      <c r="OQL117" s="5"/>
      <c r="OQM117" s="5"/>
      <c r="OQN117" s="5"/>
      <c r="OQO117" s="5"/>
      <c r="OQP117" s="5"/>
      <c r="OQQ117" s="5"/>
      <c r="OQR117" s="5"/>
      <c r="OQS117" s="5"/>
      <c r="OQT117" s="5"/>
      <c r="OQU117" s="5"/>
      <c r="OQV117" s="5"/>
      <c r="OQW117" s="5"/>
      <c r="OQX117" s="5"/>
      <c r="OQY117" s="5"/>
      <c r="OQZ117" s="5"/>
      <c r="ORA117" s="5"/>
      <c r="ORB117" s="5"/>
      <c r="ORC117" s="5"/>
      <c r="ORD117" s="5"/>
      <c r="ORE117" s="5"/>
      <c r="ORF117" s="5"/>
      <c r="ORG117" s="5"/>
      <c r="ORH117" s="5"/>
      <c r="ORI117" s="5"/>
      <c r="ORJ117" s="5"/>
      <c r="ORK117" s="5"/>
      <c r="ORL117" s="5"/>
      <c r="ORM117" s="5"/>
      <c r="ORN117" s="5"/>
      <c r="ORO117" s="5"/>
      <c r="ORP117" s="5"/>
      <c r="ORQ117" s="5"/>
      <c r="ORR117" s="5"/>
      <c r="ORS117" s="5"/>
      <c r="ORT117" s="5"/>
      <c r="ORU117" s="5"/>
      <c r="ORV117" s="5"/>
      <c r="ORW117" s="5"/>
      <c r="ORX117" s="5"/>
      <c r="ORY117" s="5"/>
      <c r="ORZ117" s="5"/>
      <c r="OSA117" s="5"/>
      <c r="OSB117" s="5"/>
      <c r="OSC117" s="5"/>
      <c r="OSD117" s="5"/>
      <c r="OSE117" s="5"/>
      <c r="OSF117" s="5"/>
      <c r="OSG117" s="5"/>
      <c r="OSH117" s="5"/>
      <c r="OSI117" s="5"/>
      <c r="OSJ117" s="5"/>
      <c r="OSK117" s="5"/>
      <c r="OSL117" s="5"/>
      <c r="OSM117" s="5"/>
      <c r="OSN117" s="5"/>
      <c r="OSO117" s="5"/>
      <c r="OSP117" s="5"/>
      <c r="OSQ117" s="5"/>
      <c r="OSR117" s="5"/>
      <c r="OSS117" s="5"/>
      <c r="OST117" s="5"/>
      <c r="OSU117" s="5"/>
      <c r="OSV117" s="5"/>
      <c r="OSW117" s="5"/>
      <c r="OSX117" s="5"/>
      <c r="OSY117" s="5"/>
      <c r="OSZ117" s="5"/>
      <c r="OTA117" s="5"/>
      <c r="OTB117" s="5"/>
      <c r="OTC117" s="5"/>
      <c r="OTD117" s="5"/>
      <c r="OTE117" s="5"/>
      <c r="OTF117" s="5"/>
      <c r="OTG117" s="5"/>
      <c r="OTH117" s="5"/>
      <c r="OTI117" s="5"/>
      <c r="OTJ117" s="5"/>
      <c r="OTK117" s="5"/>
      <c r="OTL117" s="5"/>
      <c r="OTM117" s="5"/>
      <c r="OTN117" s="5"/>
      <c r="OTO117" s="5"/>
      <c r="OTP117" s="5"/>
      <c r="OTQ117" s="5"/>
      <c r="OTR117" s="5"/>
      <c r="OTS117" s="5"/>
      <c r="OTT117" s="5"/>
      <c r="OTU117" s="5"/>
      <c r="OTV117" s="5"/>
      <c r="OTW117" s="5"/>
      <c r="OTX117" s="5"/>
      <c r="OTY117" s="5"/>
      <c r="OTZ117" s="5"/>
      <c r="OUA117" s="5"/>
      <c r="OUB117" s="5"/>
      <c r="OUC117" s="5"/>
      <c r="OUD117" s="5"/>
      <c r="OUE117" s="5"/>
      <c r="OUF117" s="5"/>
      <c r="OUG117" s="5"/>
      <c r="OUH117" s="5"/>
      <c r="OUI117" s="5"/>
      <c r="OUJ117" s="5"/>
      <c r="OUK117" s="5"/>
      <c r="OUL117" s="5"/>
      <c r="OUM117" s="5"/>
      <c r="OUN117" s="5"/>
      <c r="OUO117" s="5"/>
      <c r="OUP117" s="5"/>
      <c r="OUQ117" s="5"/>
      <c r="OUR117" s="5"/>
      <c r="OUS117" s="5"/>
      <c r="OUT117" s="5"/>
      <c r="OUU117" s="5"/>
      <c r="OUV117" s="5"/>
      <c r="OUW117" s="5"/>
      <c r="OUX117" s="5"/>
      <c r="OUY117" s="5"/>
      <c r="OUZ117" s="5"/>
      <c r="OVA117" s="5"/>
      <c r="OVB117" s="5"/>
      <c r="OVC117" s="5"/>
      <c r="OVD117" s="5"/>
      <c r="OVE117" s="5"/>
      <c r="OVF117" s="5"/>
      <c r="OVG117" s="5"/>
      <c r="OVH117" s="5"/>
      <c r="OVI117" s="5"/>
      <c r="OVJ117" s="5"/>
      <c r="OVK117" s="5"/>
      <c r="OVL117" s="5"/>
      <c r="OVM117" s="5"/>
      <c r="OVN117" s="5"/>
      <c r="OVO117" s="5"/>
      <c r="OVP117" s="5"/>
      <c r="OVQ117" s="5"/>
      <c r="OVR117" s="5"/>
      <c r="OVS117" s="5"/>
      <c r="OVT117" s="5"/>
      <c r="OVU117" s="5"/>
      <c r="OVV117" s="5"/>
      <c r="OVW117" s="5"/>
      <c r="OVX117" s="5"/>
      <c r="OVY117" s="5"/>
      <c r="OVZ117" s="5"/>
      <c r="OWA117" s="5"/>
      <c r="OWB117" s="5"/>
      <c r="OWC117" s="5"/>
      <c r="OWD117" s="5"/>
      <c r="OWE117" s="5"/>
      <c r="OWF117" s="5"/>
      <c r="OWG117" s="5"/>
      <c r="OWH117" s="5"/>
      <c r="OWI117" s="5"/>
      <c r="OWJ117" s="5"/>
      <c r="OWK117" s="5"/>
      <c r="OWL117" s="5"/>
      <c r="OWM117" s="5"/>
      <c r="OWN117" s="5"/>
      <c r="OWO117" s="5"/>
      <c r="OWP117" s="5"/>
      <c r="OWQ117" s="5"/>
      <c r="OWR117" s="5"/>
      <c r="OWS117" s="5"/>
      <c r="OWT117" s="5"/>
      <c r="OWU117" s="5"/>
      <c r="OWV117" s="5"/>
      <c r="OWW117" s="5"/>
      <c r="OWX117" s="5"/>
      <c r="OWY117" s="5"/>
      <c r="OWZ117" s="5"/>
      <c r="OXA117" s="5"/>
      <c r="OXB117" s="5"/>
      <c r="OXC117" s="5"/>
      <c r="OXD117" s="5"/>
      <c r="OXE117" s="5"/>
      <c r="OXF117" s="5"/>
      <c r="OXG117" s="5"/>
      <c r="OXH117" s="5"/>
      <c r="OXI117" s="5"/>
      <c r="OXJ117" s="5"/>
      <c r="OXK117" s="5"/>
      <c r="OXL117" s="5"/>
      <c r="OXM117" s="5"/>
      <c r="OXN117" s="5"/>
      <c r="OXO117" s="5"/>
      <c r="OXP117" s="5"/>
      <c r="OXQ117" s="5"/>
      <c r="OXR117" s="5"/>
      <c r="OXS117" s="5"/>
      <c r="OXT117" s="5"/>
      <c r="OXU117" s="5"/>
      <c r="OXV117" s="5"/>
      <c r="OXW117" s="5"/>
      <c r="OXX117" s="5"/>
      <c r="OXY117" s="5"/>
      <c r="OXZ117" s="5"/>
      <c r="OYA117" s="5"/>
      <c r="OYB117" s="5"/>
      <c r="OYC117" s="5"/>
      <c r="OYD117" s="5"/>
      <c r="OYE117" s="5"/>
      <c r="OYF117" s="5"/>
      <c r="OYG117" s="5"/>
      <c r="OYH117" s="5"/>
      <c r="OYI117" s="5"/>
      <c r="OYJ117" s="5"/>
      <c r="OYK117" s="5"/>
      <c r="OYL117" s="5"/>
      <c r="OYM117" s="5"/>
      <c r="OYN117" s="5"/>
      <c r="OYO117" s="5"/>
      <c r="OYP117" s="5"/>
      <c r="OYQ117" s="5"/>
      <c r="OYR117" s="5"/>
      <c r="OYS117" s="5"/>
      <c r="OYT117" s="5"/>
      <c r="OYU117" s="5"/>
      <c r="OYV117" s="5"/>
      <c r="OYW117" s="5"/>
      <c r="OYX117" s="5"/>
      <c r="OYY117" s="5"/>
      <c r="OYZ117" s="5"/>
      <c r="OZA117" s="5"/>
      <c r="OZB117" s="5"/>
      <c r="OZC117" s="5"/>
      <c r="OZD117" s="5"/>
      <c r="OZE117" s="5"/>
      <c r="OZF117" s="5"/>
      <c r="OZG117" s="5"/>
      <c r="OZH117" s="5"/>
      <c r="OZI117" s="5"/>
      <c r="OZJ117" s="5"/>
      <c r="OZK117" s="5"/>
      <c r="OZL117" s="5"/>
      <c r="OZM117" s="5"/>
      <c r="OZN117" s="5"/>
      <c r="OZO117" s="5"/>
      <c r="OZP117" s="5"/>
      <c r="OZQ117" s="5"/>
      <c r="OZR117" s="5"/>
      <c r="OZS117" s="5"/>
      <c r="OZT117" s="5"/>
      <c r="OZU117" s="5"/>
      <c r="OZV117" s="5"/>
      <c r="OZW117" s="5"/>
      <c r="OZX117" s="5"/>
      <c r="OZY117" s="5"/>
      <c r="OZZ117" s="5"/>
      <c r="PAA117" s="5"/>
      <c r="PAB117" s="5"/>
      <c r="PAC117" s="5"/>
      <c r="PAD117" s="5"/>
      <c r="PAE117" s="5"/>
      <c r="PAF117" s="5"/>
      <c r="PAG117" s="5"/>
      <c r="PAH117" s="5"/>
      <c r="PAI117" s="5"/>
      <c r="PAJ117" s="5"/>
      <c r="PAK117" s="5"/>
      <c r="PAL117" s="5"/>
      <c r="PAM117" s="5"/>
      <c r="PAN117" s="5"/>
      <c r="PAO117" s="5"/>
      <c r="PAP117" s="5"/>
      <c r="PAQ117" s="5"/>
      <c r="PAR117" s="5"/>
      <c r="PAS117" s="5"/>
      <c r="PAT117" s="5"/>
      <c r="PAU117" s="5"/>
      <c r="PAV117" s="5"/>
      <c r="PAW117" s="5"/>
      <c r="PAX117" s="5"/>
      <c r="PAY117" s="5"/>
      <c r="PAZ117" s="5"/>
      <c r="PBA117" s="5"/>
      <c r="PBB117" s="5"/>
      <c r="PBC117" s="5"/>
      <c r="PBD117" s="5"/>
      <c r="PBE117" s="5"/>
      <c r="PBF117" s="5"/>
      <c r="PBG117" s="5"/>
      <c r="PBH117" s="5"/>
      <c r="PBI117" s="5"/>
      <c r="PBJ117" s="5"/>
      <c r="PBK117" s="5"/>
      <c r="PBL117" s="5"/>
      <c r="PBM117" s="5"/>
      <c r="PBN117" s="5"/>
      <c r="PBO117" s="5"/>
      <c r="PBP117" s="5"/>
      <c r="PBQ117" s="5"/>
      <c r="PBR117" s="5"/>
      <c r="PBS117" s="5"/>
      <c r="PBT117" s="5"/>
      <c r="PBU117" s="5"/>
      <c r="PBV117" s="5"/>
      <c r="PBW117" s="5"/>
      <c r="PBX117" s="5"/>
      <c r="PBY117" s="5"/>
      <c r="PBZ117" s="5"/>
      <c r="PCA117" s="5"/>
      <c r="PCB117" s="5"/>
      <c r="PCC117" s="5"/>
      <c r="PCD117" s="5"/>
      <c r="PCE117" s="5"/>
      <c r="PCF117" s="5"/>
      <c r="PCG117" s="5"/>
      <c r="PCH117" s="5"/>
      <c r="PCI117" s="5"/>
      <c r="PCJ117" s="5"/>
      <c r="PCK117" s="5"/>
      <c r="PCL117" s="5"/>
      <c r="PCM117" s="5"/>
      <c r="PCN117" s="5"/>
      <c r="PCO117" s="5"/>
      <c r="PCP117" s="5"/>
      <c r="PCQ117" s="5"/>
      <c r="PCR117" s="5"/>
      <c r="PCS117" s="5"/>
      <c r="PCT117" s="5"/>
      <c r="PCU117" s="5"/>
      <c r="PCV117" s="5"/>
      <c r="PCW117" s="5"/>
      <c r="PCX117" s="5"/>
      <c r="PCY117" s="5"/>
      <c r="PCZ117" s="5"/>
      <c r="PDA117" s="5"/>
      <c r="PDB117" s="5"/>
      <c r="PDC117" s="5"/>
      <c r="PDD117" s="5"/>
      <c r="PDE117" s="5"/>
      <c r="PDF117" s="5"/>
      <c r="PDG117" s="5"/>
      <c r="PDH117" s="5"/>
      <c r="PDI117" s="5"/>
      <c r="PDJ117" s="5"/>
      <c r="PDK117" s="5"/>
      <c r="PDL117" s="5"/>
      <c r="PDM117" s="5"/>
      <c r="PDN117" s="5"/>
      <c r="PDO117" s="5"/>
      <c r="PDP117" s="5"/>
      <c r="PDQ117" s="5"/>
      <c r="PDR117" s="5"/>
      <c r="PDS117" s="5"/>
      <c r="PDT117" s="5"/>
      <c r="PDU117" s="5"/>
      <c r="PDV117" s="5"/>
      <c r="PDW117" s="5"/>
      <c r="PDX117" s="5"/>
      <c r="PDY117" s="5"/>
      <c r="PDZ117" s="5"/>
      <c r="PEA117" s="5"/>
      <c r="PEB117" s="5"/>
      <c r="PEC117" s="5"/>
      <c r="PED117" s="5"/>
      <c r="PEE117" s="5"/>
      <c r="PEF117" s="5"/>
      <c r="PEG117" s="5"/>
      <c r="PEH117" s="5"/>
      <c r="PEI117" s="5"/>
      <c r="PEJ117" s="5"/>
      <c r="PEK117" s="5"/>
      <c r="PEL117" s="5"/>
      <c r="PEM117" s="5"/>
      <c r="PEN117" s="5"/>
      <c r="PEO117" s="5"/>
      <c r="PEP117" s="5"/>
      <c r="PEQ117" s="5"/>
      <c r="PER117" s="5"/>
      <c r="PES117" s="5"/>
      <c r="PET117" s="5"/>
      <c r="PEU117" s="5"/>
      <c r="PEV117" s="5"/>
      <c r="PEW117" s="5"/>
      <c r="PEX117" s="5"/>
      <c r="PEY117" s="5"/>
      <c r="PEZ117" s="5"/>
      <c r="PFA117" s="5"/>
      <c r="PFB117" s="5"/>
      <c r="PFC117" s="5"/>
      <c r="PFD117" s="5"/>
      <c r="PFE117" s="5"/>
      <c r="PFF117" s="5"/>
      <c r="PFG117" s="5"/>
      <c r="PFH117" s="5"/>
      <c r="PFI117" s="5"/>
      <c r="PFJ117" s="5"/>
      <c r="PFK117" s="5"/>
      <c r="PFL117" s="5"/>
      <c r="PFM117" s="5"/>
      <c r="PFN117" s="5"/>
      <c r="PFO117" s="5"/>
      <c r="PFP117" s="5"/>
      <c r="PFQ117" s="5"/>
      <c r="PFR117" s="5"/>
      <c r="PFS117" s="5"/>
      <c r="PFT117" s="5"/>
      <c r="PFU117" s="5"/>
      <c r="PFV117" s="5"/>
      <c r="PFW117" s="5"/>
      <c r="PFX117" s="5"/>
      <c r="PFY117" s="5"/>
      <c r="PFZ117" s="5"/>
      <c r="PGA117" s="5"/>
      <c r="PGB117" s="5"/>
      <c r="PGC117" s="5"/>
      <c r="PGD117" s="5"/>
      <c r="PGE117" s="5"/>
      <c r="PGF117" s="5"/>
      <c r="PGG117" s="5"/>
      <c r="PGH117" s="5"/>
      <c r="PGI117" s="5"/>
      <c r="PGJ117" s="5"/>
      <c r="PGK117" s="5"/>
      <c r="PGL117" s="5"/>
      <c r="PGM117" s="5"/>
      <c r="PGN117" s="5"/>
      <c r="PGO117" s="5"/>
      <c r="PGP117" s="5"/>
      <c r="PGQ117" s="5"/>
      <c r="PGR117" s="5"/>
      <c r="PGS117" s="5"/>
      <c r="PGT117" s="5"/>
      <c r="PGU117" s="5"/>
      <c r="PGV117" s="5"/>
      <c r="PGW117" s="5"/>
      <c r="PGX117" s="5"/>
      <c r="PGY117" s="5"/>
      <c r="PGZ117" s="5"/>
      <c r="PHA117" s="5"/>
      <c r="PHB117" s="5"/>
      <c r="PHC117" s="5"/>
      <c r="PHD117" s="5"/>
      <c r="PHE117" s="5"/>
      <c r="PHF117" s="5"/>
      <c r="PHG117" s="5"/>
      <c r="PHH117" s="5"/>
      <c r="PHI117" s="5"/>
      <c r="PHJ117" s="5"/>
      <c r="PHK117" s="5"/>
      <c r="PHL117" s="5"/>
      <c r="PHM117" s="5"/>
      <c r="PHN117" s="5"/>
      <c r="PHO117" s="5"/>
      <c r="PHP117" s="5"/>
      <c r="PHQ117" s="5"/>
      <c r="PHR117" s="5"/>
      <c r="PHS117" s="5"/>
      <c r="PHT117" s="5"/>
      <c r="PHU117" s="5"/>
      <c r="PHV117" s="5"/>
      <c r="PHW117" s="5"/>
      <c r="PHX117" s="5"/>
      <c r="PHY117" s="5"/>
      <c r="PHZ117" s="5"/>
      <c r="PIA117" s="5"/>
      <c r="PIB117" s="5"/>
      <c r="PIC117" s="5"/>
      <c r="PID117" s="5"/>
      <c r="PIE117" s="5"/>
      <c r="PIF117" s="5"/>
      <c r="PIG117" s="5"/>
      <c r="PIH117" s="5"/>
      <c r="PII117" s="5"/>
      <c r="PIJ117" s="5"/>
      <c r="PIK117" s="5"/>
      <c r="PIL117" s="5"/>
      <c r="PIM117" s="5"/>
      <c r="PIN117" s="5"/>
      <c r="PIO117" s="5"/>
      <c r="PIP117" s="5"/>
      <c r="PIQ117" s="5"/>
      <c r="PIR117" s="5"/>
      <c r="PIS117" s="5"/>
      <c r="PIT117" s="5"/>
      <c r="PIU117" s="5"/>
      <c r="PIV117" s="5"/>
      <c r="PIW117" s="5"/>
      <c r="PIX117" s="5"/>
      <c r="PIY117" s="5"/>
      <c r="PIZ117" s="5"/>
      <c r="PJA117" s="5"/>
      <c r="PJB117" s="5"/>
      <c r="PJC117" s="5"/>
      <c r="PJD117" s="5"/>
      <c r="PJE117" s="5"/>
      <c r="PJF117" s="5"/>
      <c r="PJG117" s="5"/>
      <c r="PJH117" s="5"/>
      <c r="PJI117" s="5"/>
      <c r="PJJ117" s="5"/>
      <c r="PJK117" s="5"/>
      <c r="PJL117" s="5"/>
      <c r="PJM117" s="5"/>
      <c r="PJN117" s="5"/>
      <c r="PJO117" s="5"/>
      <c r="PJP117" s="5"/>
      <c r="PJQ117" s="5"/>
      <c r="PJR117" s="5"/>
      <c r="PJS117" s="5"/>
      <c r="PJT117" s="5"/>
      <c r="PJU117" s="5"/>
      <c r="PJV117" s="5"/>
      <c r="PJW117" s="5"/>
      <c r="PJX117" s="5"/>
      <c r="PJY117" s="5"/>
      <c r="PJZ117" s="5"/>
      <c r="PKA117" s="5"/>
      <c r="PKB117" s="5"/>
      <c r="PKC117" s="5"/>
      <c r="PKD117" s="5"/>
      <c r="PKE117" s="5"/>
      <c r="PKF117" s="5"/>
      <c r="PKG117" s="5"/>
      <c r="PKH117" s="5"/>
      <c r="PKI117" s="5"/>
      <c r="PKJ117" s="5"/>
      <c r="PKK117" s="5"/>
      <c r="PKL117" s="5"/>
      <c r="PKM117" s="5"/>
      <c r="PKN117" s="5"/>
      <c r="PKO117" s="5"/>
      <c r="PKP117" s="5"/>
      <c r="PKQ117" s="5"/>
      <c r="PKR117" s="5"/>
      <c r="PKS117" s="5"/>
      <c r="PKT117" s="5"/>
      <c r="PKU117" s="5"/>
      <c r="PKV117" s="5"/>
      <c r="PKW117" s="5"/>
      <c r="PKX117" s="5"/>
      <c r="PKY117" s="5"/>
      <c r="PKZ117" s="5"/>
      <c r="PLA117" s="5"/>
      <c r="PLB117" s="5"/>
      <c r="PLC117" s="5"/>
      <c r="PLD117" s="5"/>
      <c r="PLE117" s="5"/>
      <c r="PLF117" s="5"/>
      <c r="PLG117" s="5"/>
      <c r="PLH117" s="5"/>
      <c r="PLI117" s="5"/>
      <c r="PLJ117" s="5"/>
      <c r="PLK117" s="5"/>
      <c r="PLL117" s="5"/>
      <c r="PLM117" s="5"/>
      <c r="PLN117" s="5"/>
      <c r="PLO117" s="5"/>
      <c r="PLP117" s="5"/>
      <c r="PLQ117" s="5"/>
      <c r="PLR117" s="5"/>
      <c r="PLS117" s="5"/>
      <c r="PLT117" s="5"/>
      <c r="PLU117" s="5"/>
      <c r="PLV117" s="5"/>
      <c r="PLW117" s="5"/>
      <c r="PLX117" s="5"/>
      <c r="PLY117" s="5"/>
      <c r="PLZ117" s="5"/>
      <c r="PMA117" s="5"/>
      <c r="PMB117" s="5"/>
      <c r="PMC117" s="5"/>
      <c r="PMD117" s="5"/>
      <c r="PME117" s="5"/>
      <c r="PMF117" s="5"/>
      <c r="PMG117" s="5"/>
      <c r="PMH117" s="5"/>
      <c r="PMI117" s="5"/>
      <c r="PMJ117" s="5"/>
      <c r="PMK117" s="5"/>
      <c r="PML117" s="5"/>
      <c r="PMM117" s="5"/>
      <c r="PMN117" s="5"/>
      <c r="PMO117" s="5"/>
      <c r="PMP117" s="5"/>
      <c r="PMQ117" s="5"/>
      <c r="PMR117" s="5"/>
      <c r="PMS117" s="5"/>
      <c r="PMT117" s="5"/>
      <c r="PMU117" s="5"/>
      <c r="PMV117" s="5"/>
      <c r="PMW117" s="5"/>
      <c r="PMX117" s="5"/>
      <c r="PMY117" s="5"/>
      <c r="PMZ117" s="5"/>
      <c r="PNA117" s="5"/>
      <c r="PNB117" s="5"/>
      <c r="PNC117" s="5"/>
      <c r="PND117" s="5"/>
      <c r="PNE117" s="5"/>
      <c r="PNF117" s="5"/>
      <c r="PNG117" s="5"/>
      <c r="PNH117" s="5"/>
      <c r="PNI117" s="5"/>
      <c r="PNJ117" s="5"/>
      <c r="PNK117" s="5"/>
      <c r="PNL117" s="5"/>
      <c r="PNM117" s="5"/>
      <c r="PNN117" s="5"/>
      <c r="PNO117" s="5"/>
      <c r="PNP117" s="5"/>
      <c r="PNQ117" s="5"/>
      <c r="PNR117" s="5"/>
      <c r="PNS117" s="5"/>
      <c r="PNT117" s="5"/>
      <c r="PNU117" s="5"/>
      <c r="PNV117" s="5"/>
      <c r="PNW117" s="5"/>
      <c r="PNX117" s="5"/>
      <c r="PNY117" s="5"/>
      <c r="PNZ117" s="5"/>
      <c r="POA117" s="5"/>
      <c r="POB117" s="5"/>
      <c r="POC117" s="5"/>
      <c r="POD117" s="5"/>
      <c r="POE117" s="5"/>
      <c r="POF117" s="5"/>
      <c r="POG117" s="5"/>
      <c r="POH117" s="5"/>
      <c r="POI117" s="5"/>
      <c r="POJ117" s="5"/>
      <c r="POK117" s="5"/>
      <c r="POL117" s="5"/>
      <c r="POM117" s="5"/>
      <c r="PON117" s="5"/>
      <c r="POO117" s="5"/>
      <c r="POP117" s="5"/>
      <c r="POQ117" s="5"/>
      <c r="POR117" s="5"/>
      <c r="POS117" s="5"/>
      <c r="POT117" s="5"/>
      <c r="POU117" s="5"/>
      <c r="POV117" s="5"/>
      <c r="POW117" s="5"/>
      <c r="POX117" s="5"/>
      <c r="POY117" s="5"/>
      <c r="POZ117" s="5"/>
      <c r="PPA117" s="5"/>
      <c r="PPB117" s="5"/>
      <c r="PPC117" s="5"/>
      <c r="PPD117" s="5"/>
      <c r="PPE117" s="5"/>
      <c r="PPF117" s="5"/>
      <c r="PPG117" s="5"/>
      <c r="PPH117" s="5"/>
      <c r="PPI117" s="5"/>
      <c r="PPJ117" s="5"/>
      <c r="PPK117" s="5"/>
      <c r="PPL117" s="5"/>
      <c r="PPM117" s="5"/>
      <c r="PPN117" s="5"/>
      <c r="PPO117" s="5"/>
      <c r="PPP117" s="5"/>
      <c r="PPQ117" s="5"/>
      <c r="PPR117" s="5"/>
      <c r="PPS117" s="5"/>
      <c r="PPT117" s="5"/>
      <c r="PPU117" s="5"/>
      <c r="PPV117" s="5"/>
      <c r="PPW117" s="5"/>
      <c r="PPX117" s="5"/>
      <c r="PPY117" s="5"/>
      <c r="PPZ117" s="5"/>
      <c r="PQA117" s="5"/>
      <c r="PQB117" s="5"/>
      <c r="PQC117" s="5"/>
      <c r="PQD117" s="5"/>
      <c r="PQE117" s="5"/>
      <c r="PQF117" s="5"/>
      <c r="PQG117" s="5"/>
      <c r="PQH117" s="5"/>
      <c r="PQI117" s="5"/>
      <c r="PQJ117" s="5"/>
      <c r="PQK117" s="5"/>
      <c r="PQL117" s="5"/>
      <c r="PQM117" s="5"/>
      <c r="PQN117" s="5"/>
      <c r="PQO117" s="5"/>
      <c r="PQP117" s="5"/>
      <c r="PQQ117" s="5"/>
      <c r="PQR117" s="5"/>
      <c r="PQS117" s="5"/>
      <c r="PQT117" s="5"/>
      <c r="PQU117" s="5"/>
      <c r="PQV117" s="5"/>
      <c r="PQW117" s="5"/>
      <c r="PQX117" s="5"/>
      <c r="PQY117" s="5"/>
      <c r="PQZ117" s="5"/>
      <c r="PRA117" s="5"/>
      <c r="PRB117" s="5"/>
      <c r="PRC117" s="5"/>
      <c r="PRD117" s="5"/>
      <c r="PRE117" s="5"/>
      <c r="PRF117" s="5"/>
      <c r="PRG117" s="5"/>
      <c r="PRH117" s="5"/>
      <c r="PRI117" s="5"/>
      <c r="PRJ117" s="5"/>
      <c r="PRK117" s="5"/>
      <c r="PRL117" s="5"/>
      <c r="PRM117" s="5"/>
      <c r="PRN117" s="5"/>
      <c r="PRO117" s="5"/>
      <c r="PRP117" s="5"/>
      <c r="PRQ117" s="5"/>
      <c r="PRR117" s="5"/>
      <c r="PRS117" s="5"/>
      <c r="PRT117" s="5"/>
      <c r="PRU117" s="5"/>
      <c r="PRV117" s="5"/>
      <c r="PRW117" s="5"/>
      <c r="PRX117" s="5"/>
      <c r="PRY117" s="5"/>
      <c r="PRZ117" s="5"/>
      <c r="PSA117" s="5"/>
      <c r="PSB117" s="5"/>
      <c r="PSC117" s="5"/>
      <c r="PSD117" s="5"/>
      <c r="PSE117" s="5"/>
      <c r="PSF117" s="5"/>
      <c r="PSG117" s="5"/>
      <c r="PSH117" s="5"/>
      <c r="PSI117" s="5"/>
      <c r="PSJ117" s="5"/>
      <c r="PSK117" s="5"/>
      <c r="PSL117" s="5"/>
      <c r="PSM117" s="5"/>
      <c r="PSN117" s="5"/>
      <c r="PSO117" s="5"/>
      <c r="PSP117" s="5"/>
      <c r="PSQ117" s="5"/>
      <c r="PSR117" s="5"/>
      <c r="PSS117" s="5"/>
      <c r="PST117" s="5"/>
      <c r="PSU117" s="5"/>
      <c r="PSV117" s="5"/>
      <c r="PSW117" s="5"/>
      <c r="PSX117" s="5"/>
      <c r="PSY117" s="5"/>
      <c r="PSZ117" s="5"/>
      <c r="PTA117" s="5"/>
      <c r="PTB117" s="5"/>
      <c r="PTC117" s="5"/>
      <c r="PTD117" s="5"/>
      <c r="PTE117" s="5"/>
      <c r="PTF117" s="5"/>
      <c r="PTG117" s="5"/>
      <c r="PTH117" s="5"/>
      <c r="PTI117" s="5"/>
      <c r="PTJ117" s="5"/>
      <c r="PTK117" s="5"/>
      <c r="PTL117" s="5"/>
      <c r="PTM117" s="5"/>
      <c r="PTN117" s="5"/>
      <c r="PTO117" s="5"/>
      <c r="PTP117" s="5"/>
      <c r="PTQ117" s="5"/>
      <c r="PTR117" s="5"/>
      <c r="PTS117" s="5"/>
      <c r="PTT117" s="5"/>
      <c r="PTU117" s="5"/>
      <c r="PTV117" s="5"/>
      <c r="PTW117" s="5"/>
      <c r="PTX117" s="5"/>
      <c r="PTY117" s="5"/>
      <c r="PTZ117" s="5"/>
      <c r="PUA117" s="5"/>
      <c r="PUB117" s="5"/>
      <c r="PUC117" s="5"/>
      <c r="PUD117" s="5"/>
      <c r="PUE117" s="5"/>
      <c r="PUF117" s="5"/>
      <c r="PUG117" s="5"/>
      <c r="PUH117" s="5"/>
      <c r="PUI117" s="5"/>
      <c r="PUJ117" s="5"/>
      <c r="PUK117" s="5"/>
      <c r="PUL117" s="5"/>
      <c r="PUM117" s="5"/>
      <c r="PUN117" s="5"/>
      <c r="PUO117" s="5"/>
      <c r="PUP117" s="5"/>
      <c r="PUQ117" s="5"/>
      <c r="PUR117" s="5"/>
      <c r="PUS117" s="5"/>
      <c r="PUT117" s="5"/>
      <c r="PUU117" s="5"/>
      <c r="PUV117" s="5"/>
      <c r="PUW117" s="5"/>
      <c r="PUX117" s="5"/>
      <c r="PUY117" s="5"/>
      <c r="PUZ117" s="5"/>
      <c r="PVA117" s="5"/>
      <c r="PVB117" s="5"/>
      <c r="PVC117" s="5"/>
      <c r="PVD117" s="5"/>
      <c r="PVE117" s="5"/>
      <c r="PVF117" s="5"/>
      <c r="PVG117" s="5"/>
      <c r="PVH117" s="5"/>
      <c r="PVI117" s="5"/>
      <c r="PVJ117" s="5"/>
      <c r="PVK117" s="5"/>
      <c r="PVL117" s="5"/>
      <c r="PVM117" s="5"/>
      <c r="PVN117" s="5"/>
      <c r="PVO117" s="5"/>
      <c r="PVP117" s="5"/>
      <c r="PVQ117" s="5"/>
      <c r="PVR117" s="5"/>
      <c r="PVS117" s="5"/>
      <c r="PVT117" s="5"/>
      <c r="PVU117" s="5"/>
      <c r="PVV117" s="5"/>
      <c r="PVW117" s="5"/>
      <c r="PVX117" s="5"/>
      <c r="PVY117" s="5"/>
      <c r="PVZ117" s="5"/>
      <c r="PWA117" s="5"/>
      <c r="PWB117" s="5"/>
      <c r="PWC117" s="5"/>
      <c r="PWD117" s="5"/>
      <c r="PWE117" s="5"/>
      <c r="PWF117" s="5"/>
      <c r="PWG117" s="5"/>
      <c r="PWH117" s="5"/>
      <c r="PWI117" s="5"/>
      <c r="PWJ117" s="5"/>
      <c r="PWK117" s="5"/>
      <c r="PWL117" s="5"/>
      <c r="PWM117" s="5"/>
      <c r="PWN117" s="5"/>
      <c r="PWO117" s="5"/>
      <c r="PWP117" s="5"/>
      <c r="PWQ117" s="5"/>
      <c r="PWR117" s="5"/>
      <c r="PWS117" s="5"/>
      <c r="PWT117" s="5"/>
      <c r="PWU117" s="5"/>
      <c r="PWV117" s="5"/>
      <c r="PWW117" s="5"/>
      <c r="PWX117" s="5"/>
      <c r="PWY117" s="5"/>
      <c r="PWZ117" s="5"/>
      <c r="PXA117" s="5"/>
      <c r="PXB117" s="5"/>
      <c r="PXC117" s="5"/>
      <c r="PXD117" s="5"/>
      <c r="PXE117" s="5"/>
      <c r="PXF117" s="5"/>
      <c r="PXG117" s="5"/>
      <c r="PXH117" s="5"/>
      <c r="PXI117" s="5"/>
      <c r="PXJ117" s="5"/>
      <c r="PXK117" s="5"/>
      <c r="PXL117" s="5"/>
      <c r="PXM117" s="5"/>
      <c r="PXN117" s="5"/>
      <c r="PXO117" s="5"/>
      <c r="PXP117" s="5"/>
      <c r="PXQ117" s="5"/>
      <c r="PXR117" s="5"/>
      <c r="PXS117" s="5"/>
      <c r="PXT117" s="5"/>
      <c r="PXU117" s="5"/>
      <c r="PXV117" s="5"/>
      <c r="PXW117" s="5"/>
      <c r="PXX117" s="5"/>
      <c r="PXY117" s="5"/>
      <c r="PXZ117" s="5"/>
      <c r="PYA117" s="5"/>
      <c r="PYB117" s="5"/>
      <c r="PYC117" s="5"/>
      <c r="PYD117" s="5"/>
      <c r="PYE117" s="5"/>
      <c r="PYF117" s="5"/>
      <c r="PYG117" s="5"/>
      <c r="PYH117" s="5"/>
      <c r="PYI117" s="5"/>
      <c r="PYJ117" s="5"/>
      <c r="PYK117" s="5"/>
      <c r="PYL117" s="5"/>
      <c r="PYM117" s="5"/>
      <c r="PYN117" s="5"/>
      <c r="PYO117" s="5"/>
      <c r="PYP117" s="5"/>
      <c r="PYQ117" s="5"/>
      <c r="PYR117" s="5"/>
      <c r="PYS117" s="5"/>
      <c r="PYT117" s="5"/>
      <c r="PYU117" s="5"/>
      <c r="PYV117" s="5"/>
      <c r="PYW117" s="5"/>
      <c r="PYX117" s="5"/>
      <c r="PYY117" s="5"/>
      <c r="PYZ117" s="5"/>
      <c r="PZA117" s="5"/>
      <c r="PZB117" s="5"/>
      <c r="PZC117" s="5"/>
      <c r="PZD117" s="5"/>
      <c r="PZE117" s="5"/>
      <c r="PZF117" s="5"/>
      <c r="PZG117" s="5"/>
      <c r="PZH117" s="5"/>
      <c r="PZI117" s="5"/>
      <c r="PZJ117" s="5"/>
      <c r="PZK117" s="5"/>
      <c r="PZL117" s="5"/>
      <c r="PZM117" s="5"/>
      <c r="PZN117" s="5"/>
      <c r="PZO117" s="5"/>
      <c r="PZP117" s="5"/>
      <c r="PZQ117" s="5"/>
      <c r="PZR117" s="5"/>
      <c r="PZS117" s="5"/>
      <c r="PZT117" s="5"/>
      <c r="PZU117" s="5"/>
      <c r="PZV117" s="5"/>
      <c r="PZW117" s="5"/>
      <c r="PZX117" s="5"/>
      <c r="PZY117" s="5"/>
      <c r="PZZ117" s="5"/>
      <c r="QAA117" s="5"/>
      <c r="QAB117" s="5"/>
      <c r="QAC117" s="5"/>
      <c r="QAD117" s="5"/>
      <c r="QAE117" s="5"/>
      <c r="QAF117" s="5"/>
      <c r="QAG117" s="5"/>
      <c r="QAH117" s="5"/>
      <c r="QAI117" s="5"/>
      <c r="QAJ117" s="5"/>
      <c r="QAK117" s="5"/>
      <c r="QAL117" s="5"/>
      <c r="QAM117" s="5"/>
      <c r="QAN117" s="5"/>
      <c r="QAO117" s="5"/>
      <c r="QAP117" s="5"/>
      <c r="QAQ117" s="5"/>
      <c r="QAR117" s="5"/>
      <c r="QAS117" s="5"/>
      <c r="QAT117" s="5"/>
      <c r="QAU117" s="5"/>
      <c r="QAV117" s="5"/>
      <c r="QAW117" s="5"/>
      <c r="QAX117" s="5"/>
      <c r="QAY117" s="5"/>
      <c r="QAZ117" s="5"/>
      <c r="QBA117" s="5"/>
      <c r="QBB117" s="5"/>
      <c r="QBC117" s="5"/>
      <c r="QBD117" s="5"/>
      <c r="QBE117" s="5"/>
      <c r="QBF117" s="5"/>
      <c r="QBG117" s="5"/>
      <c r="QBH117" s="5"/>
      <c r="QBI117" s="5"/>
      <c r="QBJ117" s="5"/>
      <c r="QBK117" s="5"/>
      <c r="QBL117" s="5"/>
      <c r="QBM117" s="5"/>
      <c r="QBN117" s="5"/>
      <c r="QBO117" s="5"/>
      <c r="QBP117" s="5"/>
      <c r="QBQ117" s="5"/>
      <c r="QBR117" s="5"/>
      <c r="QBS117" s="5"/>
      <c r="QBT117" s="5"/>
      <c r="QBU117" s="5"/>
      <c r="QBV117" s="5"/>
      <c r="QBW117" s="5"/>
      <c r="QBX117" s="5"/>
      <c r="QBY117" s="5"/>
      <c r="QBZ117" s="5"/>
      <c r="QCA117" s="5"/>
      <c r="QCB117" s="5"/>
      <c r="QCC117" s="5"/>
      <c r="QCD117" s="5"/>
      <c r="QCE117" s="5"/>
      <c r="QCF117" s="5"/>
      <c r="QCG117" s="5"/>
      <c r="QCH117" s="5"/>
      <c r="QCI117" s="5"/>
      <c r="QCJ117" s="5"/>
      <c r="QCK117" s="5"/>
      <c r="QCL117" s="5"/>
      <c r="QCM117" s="5"/>
      <c r="QCN117" s="5"/>
      <c r="QCO117" s="5"/>
      <c r="QCP117" s="5"/>
      <c r="QCQ117" s="5"/>
      <c r="QCR117" s="5"/>
      <c r="QCS117" s="5"/>
      <c r="QCT117" s="5"/>
      <c r="QCU117" s="5"/>
      <c r="QCV117" s="5"/>
      <c r="QCW117" s="5"/>
      <c r="QCX117" s="5"/>
      <c r="QCY117" s="5"/>
      <c r="QCZ117" s="5"/>
      <c r="QDA117" s="5"/>
      <c r="QDB117" s="5"/>
      <c r="QDC117" s="5"/>
      <c r="QDD117" s="5"/>
      <c r="QDE117" s="5"/>
      <c r="QDF117" s="5"/>
      <c r="QDG117" s="5"/>
      <c r="QDH117" s="5"/>
      <c r="QDI117" s="5"/>
      <c r="QDJ117" s="5"/>
      <c r="QDK117" s="5"/>
      <c r="QDL117" s="5"/>
      <c r="QDM117" s="5"/>
      <c r="QDN117" s="5"/>
      <c r="QDO117" s="5"/>
      <c r="QDP117" s="5"/>
      <c r="QDQ117" s="5"/>
      <c r="QDR117" s="5"/>
      <c r="QDS117" s="5"/>
      <c r="QDT117" s="5"/>
      <c r="QDU117" s="5"/>
      <c r="QDV117" s="5"/>
      <c r="QDW117" s="5"/>
      <c r="QDX117" s="5"/>
      <c r="QDY117" s="5"/>
      <c r="QDZ117" s="5"/>
      <c r="QEA117" s="5"/>
      <c r="QEB117" s="5"/>
      <c r="QEC117" s="5"/>
      <c r="QED117" s="5"/>
      <c r="QEE117" s="5"/>
      <c r="QEF117" s="5"/>
      <c r="QEG117" s="5"/>
      <c r="QEH117" s="5"/>
      <c r="QEI117" s="5"/>
      <c r="QEJ117" s="5"/>
      <c r="QEK117" s="5"/>
      <c r="QEL117" s="5"/>
      <c r="QEM117" s="5"/>
      <c r="QEN117" s="5"/>
      <c r="QEO117" s="5"/>
      <c r="QEP117" s="5"/>
      <c r="QEQ117" s="5"/>
      <c r="QER117" s="5"/>
      <c r="QES117" s="5"/>
      <c r="QET117" s="5"/>
      <c r="QEU117" s="5"/>
      <c r="QEV117" s="5"/>
      <c r="QEW117" s="5"/>
      <c r="QEX117" s="5"/>
      <c r="QEY117" s="5"/>
      <c r="QEZ117" s="5"/>
      <c r="QFA117" s="5"/>
      <c r="QFB117" s="5"/>
      <c r="QFC117" s="5"/>
      <c r="QFD117" s="5"/>
      <c r="QFE117" s="5"/>
      <c r="QFF117" s="5"/>
      <c r="QFG117" s="5"/>
      <c r="QFH117" s="5"/>
      <c r="QFI117" s="5"/>
      <c r="QFJ117" s="5"/>
      <c r="QFK117" s="5"/>
      <c r="QFL117" s="5"/>
      <c r="QFM117" s="5"/>
      <c r="QFN117" s="5"/>
      <c r="QFO117" s="5"/>
      <c r="QFP117" s="5"/>
      <c r="QFQ117" s="5"/>
      <c r="QFR117" s="5"/>
      <c r="QFS117" s="5"/>
      <c r="QFT117" s="5"/>
      <c r="QFU117" s="5"/>
      <c r="QFV117" s="5"/>
      <c r="QFW117" s="5"/>
      <c r="QFX117" s="5"/>
      <c r="QFY117" s="5"/>
      <c r="QFZ117" s="5"/>
      <c r="QGA117" s="5"/>
      <c r="QGB117" s="5"/>
      <c r="QGC117" s="5"/>
      <c r="QGD117" s="5"/>
      <c r="QGE117" s="5"/>
      <c r="QGF117" s="5"/>
      <c r="QGG117" s="5"/>
      <c r="QGH117" s="5"/>
      <c r="QGI117" s="5"/>
      <c r="QGJ117" s="5"/>
      <c r="QGK117" s="5"/>
      <c r="QGL117" s="5"/>
      <c r="QGM117" s="5"/>
      <c r="QGN117" s="5"/>
      <c r="QGO117" s="5"/>
      <c r="QGP117" s="5"/>
      <c r="QGQ117" s="5"/>
      <c r="QGR117" s="5"/>
      <c r="QGS117" s="5"/>
      <c r="QGT117" s="5"/>
      <c r="QGU117" s="5"/>
      <c r="QGV117" s="5"/>
      <c r="QGW117" s="5"/>
      <c r="QGX117" s="5"/>
      <c r="QGY117" s="5"/>
      <c r="QGZ117" s="5"/>
      <c r="QHA117" s="5"/>
      <c r="QHB117" s="5"/>
      <c r="QHC117" s="5"/>
      <c r="QHD117" s="5"/>
      <c r="QHE117" s="5"/>
      <c r="QHF117" s="5"/>
      <c r="QHG117" s="5"/>
      <c r="QHH117" s="5"/>
      <c r="QHI117" s="5"/>
      <c r="QHJ117" s="5"/>
      <c r="QHK117" s="5"/>
      <c r="QHL117" s="5"/>
      <c r="QHM117" s="5"/>
      <c r="QHN117" s="5"/>
      <c r="QHO117" s="5"/>
      <c r="QHP117" s="5"/>
      <c r="QHQ117" s="5"/>
      <c r="QHR117" s="5"/>
      <c r="QHS117" s="5"/>
      <c r="QHT117" s="5"/>
      <c r="QHU117" s="5"/>
      <c r="QHV117" s="5"/>
      <c r="QHW117" s="5"/>
      <c r="QHX117" s="5"/>
      <c r="QHY117" s="5"/>
      <c r="QHZ117" s="5"/>
      <c r="QIA117" s="5"/>
      <c r="QIB117" s="5"/>
      <c r="QIC117" s="5"/>
      <c r="QID117" s="5"/>
      <c r="QIE117" s="5"/>
      <c r="QIF117" s="5"/>
      <c r="QIG117" s="5"/>
      <c r="QIH117" s="5"/>
      <c r="QII117" s="5"/>
      <c r="QIJ117" s="5"/>
      <c r="QIK117" s="5"/>
      <c r="QIL117" s="5"/>
      <c r="QIM117" s="5"/>
      <c r="QIN117" s="5"/>
      <c r="QIO117" s="5"/>
      <c r="QIP117" s="5"/>
      <c r="QIQ117" s="5"/>
      <c r="QIR117" s="5"/>
      <c r="QIS117" s="5"/>
      <c r="QIT117" s="5"/>
      <c r="QIU117" s="5"/>
      <c r="QIV117" s="5"/>
      <c r="QIW117" s="5"/>
      <c r="QIX117" s="5"/>
      <c r="QIY117" s="5"/>
      <c r="QIZ117" s="5"/>
      <c r="QJA117" s="5"/>
      <c r="QJB117" s="5"/>
      <c r="QJC117" s="5"/>
      <c r="QJD117" s="5"/>
      <c r="QJE117" s="5"/>
      <c r="QJF117" s="5"/>
      <c r="QJG117" s="5"/>
      <c r="QJH117" s="5"/>
      <c r="QJI117" s="5"/>
      <c r="QJJ117" s="5"/>
      <c r="QJK117" s="5"/>
      <c r="QJL117" s="5"/>
      <c r="QJM117" s="5"/>
      <c r="QJN117" s="5"/>
      <c r="QJO117" s="5"/>
      <c r="QJP117" s="5"/>
      <c r="QJQ117" s="5"/>
      <c r="QJR117" s="5"/>
      <c r="QJS117" s="5"/>
      <c r="QJT117" s="5"/>
      <c r="QJU117" s="5"/>
      <c r="QJV117" s="5"/>
      <c r="QJW117" s="5"/>
      <c r="QJX117" s="5"/>
      <c r="QJY117" s="5"/>
      <c r="QJZ117" s="5"/>
      <c r="QKA117" s="5"/>
      <c r="QKB117" s="5"/>
      <c r="QKC117" s="5"/>
      <c r="QKD117" s="5"/>
      <c r="QKE117" s="5"/>
      <c r="QKF117" s="5"/>
      <c r="QKG117" s="5"/>
      <c r="QKH117" s="5"/>
      <c r="QKI117" s="5"/>
      <c r="QKJ117" s="5"/>
      <c r="QKK117" s="5"/>
      <c r="QKL117" s="5"/>
      <c r="QKM117" s="5"/>
      <c r="QKN117" s="5"/>
      <c r="QKO117" s="5"/>
      <c r="QKP117" s="5"/>
      <c r="QKQ117" s="5"/>
      <c r="QKR117" s="5"/>
      <c r="QKS117" s="5"/>
      <c r="QKT117" s="5"/>
      <c r="QKU117" s="5"/>
      <c r="QKV117" s="5"/>
      <c r="QKW117" s="5"/>
      <c r="QKX117" s="5"/>
      <c r="QKY117" s="5"/>
      <c r="QKZ117" s="5"/>
      <c r="QLA117" s="5"/>
      <c r="QLB117" s="5"/>
      <c r="QLC117" s="5"/>
      <c r="QLD117" s="5"/>
      <c r="QLE117" s="5"/>
      <c r="QLF117" s="5"/>
      <c r="QLG117" s="5"/>
      <c r="QLH117" s="5"/>
      <c r="QLI117" s="5"/>
      <c r="QLJ117" s="5"/>
      <c r="QLK117" s="5"/>
      <c r="QLL117" s="5"/>
      <c r="QLM117" s="5"/>
      <c r="QLN117" s="5"/>
      <c r="QLO117" s="5"/>
      <c r="QLP117" s="5"/>
      <c r="QLQ117" s="5"/>
      <c r="QLR117" s="5"/>
      <c r="QLS117" s="5"/>
      <c r="QLT117" s="5"/>
      <c r="QLU117" s="5"/>
      <c r="QLV117" s="5"/>
      <c r="QLW117" s="5"/>
      <c r="QLX117" s="5"/>
      <c r="QLY117" s="5"/>
      <c r="QLZ117" s="5"/>
      <c r="QMA117" s="5"/>
      <c r="QMB117" s="5"/>
      <c r="QMC117" s="5"/>
      <c r="QMD117" s="5"/>
      <c r="QME117" s="5"/>
      <c r="QMF117" s="5"/>
      <c r="QMG117" s="5"/>
      <c r="QMH117" s="5"/>
      <c r="QMI117" s="5"/>
      <c r="QMJ117" s="5"/>
      <c r="QMK117" s="5"/>
      <c r="QML117" s="5"/>
      <c r="QMM117" s="5"/>
      <c r="QMN117" s="5"/>
      <c r="QMO117" s="5"/>
      <c r="QMP117" s="5"/>
      <c r="QMQ117" s="5"/>
      <c r="QMR117" s="5"/>
      <c r="QMS117" s="5"/>
      <c r="QMT117" s="5"/>
      <c r="QMU117" s="5"/>
      <c r="QMV117" s="5"/>
      <c r="QMW117" s="5"/>
      <c r="QMX117" s="5"/>
      <c r="QMY117" s="5"/>
      <c r="QMZ117" s="5"/>
      <c r="QNA117" s="5"/>
      <c r="QNB117" s="5"/>
      <c r="QNC117" s="5"/>
      <c r="QND117" s="5"/>
      <c r="QNE117" s="5"/>
      <c r="QNF117" s="5"/>
      <c r="QNG117" s="5"/>
      <c r="QNH117" s="5"/>
      <c r="QNI117" s="5"/>
      <c r="QNJ117" s="5"/>
      <c r="QNK117" s="5"/>
      <c r="QNL117" s="5"/>
      <c r="QNM117" s="5"/>
      <c r="QNN117" s="5"/>
      <c r="QNO117" s="5"/>
      <c r="QNP117" s="5"/>
      <c r="QNQ117" s="5"/>
      <c r="QNR117" s="5"/>
      <c r="QNS117" s="5"/>
      <c r="QNT117" s="5"/>
      <c r="QNU117" s="5"/>
      <c r="QNV117" s="5"/>
      <c r="QNW117" s="5"/>
      <c r="QNX117" s="5"/>
      <c r="QNY117" s="5"/>
      <c r="QNZ117" s="5"/>
      <c r="QOA117" s="5"/>
      <c r="QOB117" s="5"/>
      <c r="QOC117" s="5"/>
      <c r="QOD117" s="5"/>
      <c r="QOE117" s="5"/>
      <c r="QOF117" s="5"/>
      <c r="QOG117" s="5"/>
      <c r="QOH117" s="5"/>
      <c r="QOI117" s="5"/>
      <c r="QOJ117" s="5"/>
      <c r="QOK117" s="5"/>
      <c r="QOL117" s="5"/>
      <c r="QOM117" s="5"/>
      <c r="QON117" s="5"/>
      <c r="QOO117" s="5"/>
      <c r="QOP117" s="5"/>
      <c r="QOQ117" s="5"/>
      <c r="QOR117" s="5"/>
      <c r="QOS117" s="5"/>
      <c r="QOT117" s="5"/>
      <c r="QOU117" s="5"/>
      <c r="QOV117" s="5"/>
      <c r="QOW117" s="5"/>
      <c r="QOX117" s="5"/>
      <c r="QOY117" s="5"/>
      <c r="QOZ117" s="5"/>
      <c r="QPA117" s="5"/>
      <c r="QPB117" s="5"/>
      <c r="QPC117" s="5"/>
      <c r="QPD117" s="5"/>
      <c r="QPE117" s="5"/>
      <c r="QPF117" s="5"/>
      <c r="QPG117" s="5"/>
      <c r="QPH117" s="5"/>
      <c r="QPI117" s="5"/>
      <c r="QPJ117" s="5"/>
      <c r="QPK117" s="5"/>
      <c r="QPL117" s="5"/>
      <c r="QPM117" s="5"/>
      <c r="QPN117" s="5"/>
      <c r="QPO117" s="5"/>
      <c r="QPP117" s="5"/>
      <c r="QPQ117" s="5"/>
      <c r="QPR117" s="5"/>
      <c r="QPS117" s="5"/>
      <c r="QPT117" s="5"/>
      <c r="QPU117" s="5"/>
      <c r="QPV117" s="5"/>
      <c r="QPW117" s="5"/>
      <c r="QPX117" s="5"/>
      <c r="QPY117" s="5"/>
      <c r="QPZ117" s="5"/>
      <c r="QQA117" s="5"/>
      <c r="QQB117" s="5"/>
      <c r="QQC117" s="5"/>
      <c r="QQD117" s="5"/>
      <c r="QQE117" s="5"/>
      <c r="QQF117" s="5"/>
      <c r="QQG117" s="5"/>
      <c r="QQH117" s="5"/>
      <c r="QQI117" s="5"/>
      <c r="QQJ117" s="5"/>
      <c r="QQK117" s="5"/>
      <c r="QQL117" s="5"/>
      <c r="QQM117" s="5"/>
      <c r="QQN117" s="5"/>
      <c r="QQO117" s="5"/>
      <c r="QQP117" s="5"/>
      <c r="QQQ117" s="5"/>
      <c r="QQR117" s="5"/>
      <c r="QQS117" s="5"/>
      <c r="QQT117" s="5"/>
      <c r="QQU117" s="5"/>
      <c r="QQV117" s="5"/>
      <c r="QQW117" s="5"/>
      <c r="QQX117" s="5"/>
      <c r="QQY117" s="5"/>
      <c r="QQZ117" s="5"/>
      <c r="QRA117" s="5"/>
      <c r="QRB117" s="5"/>
      <c r="QRC117" s="5"/>
      <c r="QRD117" s="5"/>
      <c r="QRE117" s="5"/>
      <c r="QRF117" s="5"/>
      <c r="QRG117" s="5"/>
      <c r="QRH117" s="5"/>
      <c r="QRI117" s="5"/>
      <c r="QRJ117" s="5"/>
      <c r="QRK117" s="5"/>
      <c r="QRL117" s="5"/>
      <c r="QRM117" s="5"/>
      <c r="QRN117" s="5"/>
      <c r="QRO117" s="5"/>
      <c r="QRP117" s="5"/>
      <c r="QRQ117" s="5"/>
      <c r="QRR117" s="5"/>
      <c r="QRS117" s="5"/>
      <c r="QRT117" s="5"/>
      <c r="QRU117" s="5"/>
      <c r="QRV117" s="5"/>
      <c r="QRW117" s="5"/>
      <c r="QRX117" s="5"/>
      <c r="QRY117" s="5"/>
      <c r="QRZ117" s="5"/>
      <c r="QSA117" s="5"/>
      <c r="QSB117" s="5"/>
      <c r="QSC117" s="5"/>
      <c r="QSD117" s="5"/>
      <c r="QSE117" s="5"/>
      <c r="QSF117" s="5"/>
      <c r="QSG117" s="5"/>
      <c r="QSH117" s="5"/>
      <c r="QSI117" s="5"/>
      <c r="QSJ117" s="5"/>
      <c r="QSK117" s="5"/>
      <c r="QSL117" s="5"/>
      <c r="QSM117" s="5"/>
      <c r="QSN117" s="5"/>
      <c r="QSO117" s="5"/>
      <c r="QSP117" s="5"/>
      <c r="QSQ117" s="5"/>
      <c r="QSR117" s="5"/>
      <c r="QSS117" s="5"/>
      <c r="QST117" s="5"/>
      <c r="QSU117" s="5"/>
      <c r="QSV117" s="5"/>
      <c r="QSW117" s="5"/>
      <c r="QSX117" s="5"/>
      <c r="QSY117" s="5"/>
      <c r="QSZ117" s="5"/>
      <c r="QTA117" s="5"/>
      <c r="QTB117" s="5"/>
      <c r="QTC117" s="5"/>
      <c r="QTD117" s="5"/>
      <c r="QTE117" s="5"/>
      <c r="QTF117" s="5"/>
      <c r="QTG117" s="5"/>
      <c r="QTH117" s="5"/>
      <c r="QTI117" s="5"/>
      <c r="QTJ117" s="5"/>
      <c r="QTK117" s="5"/>
      <c r="QTL117" s="5"/>
      <c r="QTM117" s="5"/>
      <c r="QTN117" s="5"/>
      <c r="QTO117" s="5"/>
      <c r="QTP117" s="5"/>
      <c r="QTQ117" s="5"/>
      <c r="QTR117" s="5"/>
      <c r="QTS117" s="5"/>
      <c r="QTT117" s="5"/>
      <c r="QTU117" s="5"/>
      <c r="QTV117" s="5"/>
      <c r="QTW117" s="5"/>
      <c r="QTX117" s="5"/>
      <c r="QTY117" s="5"/>
      <c r="QTZ117" s="5"/>
      <c r="QUA117" s="5"/>
      <c r="QUB117" s="5"/>
      <c r="QUC117" s="5"/>
      <c r="QUD117" s="5"/>
      <c r="QUE117" s="5"/>
      <c r="QUF117" s="5"/>
      <c r="QUG117" s="5"/>
      <c r="QUH117" s="5"/>
      <c r="QUI117" s="5"/>
      <c r="QUJ117" s="5"/>
      <c r="QUK117" s="5"/>
      <c r="QUL117" s="5"/>
      <c r="QUM117" s="5"/>
      <c r="QUN117" s="5"/>
      <c r="QUO117" s="5"/>
      <c r="QUP117" s="5"/>
      <c r="QUQ117" s="5"/>
      <c r="QUR117" s="5"/>
      <c r="QUS117" s="5"/>
      <c r="QUT117" s="5"/>
      <c r="QUU117" s="5"/>
      <c r="QUV117" s="5"/>
      <c r="QUW117" s="5"/>
      <c r="QUX117" s="5"/>
      <c r="QUY117" s="5"/>
      <c r="QUZ117" s="5"/>
      <c r="QVA117" s="5"/>
      <c r="QVB117" s="5"/>
      <c r="QVC117" s="5"/>
      <c r="QVD117" s="5"/>
      <c r="QVE117" s="5"/>
      <c r="QVF117" s="5"/>
      <c r="QVG117" s="5"/>
      <c r="QVH117" s="5"/>
      <c r="QVI117" s="5"/>
      <c r="QVJ117" s="5"/>
      <c r="QVK117" s="5"/>
      <c r="QVL117" s="5"/>
      <c r="QVM117" s="5"/>
      <c r="QVN117" s="5"/>
      <c r="QVO117" s="5"/>
      <c r="QVP117" s="5"/>
      <c r="QVQ117" s="5"/>
      <c r="QVR117" s="5"/>
      <c r="QVS117" s="5"/>
      <c r="QVT117" s="5"/>
      <c r="QVU117" s="5"/>
      <c r="QVV117" s="5"/>
      <c r="QVW117" s="5"/>
      <c r="QVX117" s="5"/>
      <c r="QVY117" s="5"/>
      <c r="QVZ117" s="5"/>
      <c r="QWA117" s="5"/>
      <c r="QWB117" s="5"/>
      <c r="QWC117" s="5"/>
      <c r="QWD117" s="5"/>
      <c r="QWE117" s="5"/>
      <c r="QWF117" s="5"/>
      <c r="QWG117" s="5"/>
      <c r="QWH117" s="5"/>
      <c r="QWI117" s="5"/>
      <c r="QWJ117" s="5"/>
      <c r="QWK117" s="5"/>
      <c r="QWL117" s="5"/>
      <c r="QWM117" s="5"/>
      <c r="QWN117" s="5"/>
      <c r="QWO117" s="5"/>
      <c r="QWP117" s="5"/>
      <c r="QWQ117" s="5"/>
      <c r="QWR117" s="5"/>
      <c r="QWS117" s="5"/>
      <c r="QWT117" s="5"/>
      <c r="QWU117" s="5"/>
      <c r="QWV117" s="5"/>
      <c r="QWW117" s="5"/>
      <c r="QWX117" s="5"/>
      <c r="QWY117" s="5"/>
      <c r="QWZ117" s="5"/>
      <c r="QXA117" s="5"/>
      <c r="QXB117" s="5"/>
      <c r="QXC117" s="5"/>
      <c r="QXD117" s="5"/>
      <c r="QXE117" s="5"/>
      <c r="QXF117" s="5"/>
      <c r="QXG117" s="5"/>
      <c r="QXH117" s="5"/>
      <c r="QXI117" s="5"/>
      <c r="QXJ117" s="5"/>
      <c r="QXK117" s="5"/>
      <c r="QXL117" s="5"/>
      <c r="QXM117" s="5"/>
      <c r="QXN117" s="5"/>
      <c r="QXO117" s="5"/>
      <c r="QXP117" s="5"/>
      <c r="QXQ117" s="5"/>
      <c r="QXR117" s="5"/>
      <c r="QXS117" s="5"/>
      <c r="QXT117" s="5"/>
      <c r="QXU117" s="5"/>
      <c r="QXV117" s="5"/>
      <c r="QXW117" s="5"/>
      <c r="QXX117" s="5"/>
      <c r="QXY117" s="5"/>
      <c r="QXZ117" s="5"/>
      <c r="QYA117" s="5"/>
      <c r="QYB117" s="5"/>
      <c r="QYC117" s="5"/>
      <c r="QYD117" s="5"/>
      <c r="QYE117" s="5"/>
      <c r="QYF117" s="5"/>
      <c r="QYG117" s="5"/>
      <c r="QYH117" s="5"/>
      <c r="QYI117" s="5"/>
      <c r="QYJ117" s="5"/>
      <c r="QYK117" s="5"/>
      <c r="QYL117" s="5"/>
      <c r="QYM117" s="5"/>
      <c r="QYN117" s="5"/>
      <c r="QYO117" s="5"/>
      <c r="QYP117" s="5"/>
      <c r="QYQ117" s="5"/>
      <c r="QYR117" s="5"/>
      <c r="QYS117" s="5"/>
      <c r="QYT117" s="5"/>
      <c r="QYU117" s="5"/>
      <c r="QYV117" s="5"/>
      <c r="QYW117" s="5"/>
      <c r="QYX117" s="5"/>
      <c r="QYY117" s="5"/>
      <c r="QYZ117" s="5"/>
      <c r="QZA117" s="5"/>
      <c r="QZB117" s="5"/>
      <c r="QZC117" s="5"/>
      <c r="QZD117" s="5"/>
      <c r="QZE117" s="5"/>
      <c r="QZF117" s="5"/>
      <c r="QZG117" s="5"/>
      <c r="QZH117" s="5"/>
      <c r="QZI117" s="5"/>
      <c r="QZJ117" s="5"/>
      <c r="QZK117" s="5"/>
      <c r="QZL117" s="5"/>
      <c r="QZM117" s="5"/>
      <c r="QZN117" s="5"/>
      <c r="QZO117" s="5"/>
      <c r="QZP117" s="5"/>
      <c r="QZQ117" s="5"/>
      <c r="QZR117" s="5"/>
      <c r="QZS117" s="5"/>
      <c r="QZT117" s="5"/>
      <c r="QZU117" s="5"/>
      <c r="QZV117" s="5"/>
      <c r="QZW117" s="5"/>
      <c r="QZX117" s="5"/>
      <c r="QZY117" s="5"/>
      <c r="QZZ117" s="5"/>
      <c r="RAA117" s="5"/>
      <c r="RAB117" s="5"/>
      <c r="RAC117" s="5"/>
      <c r="RAD117" s="5"/>
      <c r="RAE117" s="5"/>
      <c r="RAF117" s="5"/>
      <c r="RAG117" s="5"/>
      <c r="RAH117" s="5"/>
      <c r="RAI117" s="5"/>
      <c r="RAJ117" s="5"/>
      <c r="RAK117" s="5"/>
      <c r="RAL117" s="5"/>
      <c r="RAM117" s="5"/>
      <c r="RAN117" s="5"/>
      <c r="RAO117" s="5"/>
      <c r="RAP117" s="5"/>
      <c r="RAQ117" s="5"/>
      <c r="RAR117" s="5"/>
      <c r="RAS117" s="5"/>
      <c r="RAT117" s="5"/>
      <c r="RAU117" s="5"/>
      <c r="RAV117" s="5"/>
      <c r="RAW117" s="5"/>
      <c r="RAX117" s="5"/>
      <c r="RAY117" s="5"/>
      <c r="RAZ117" s="5"/>
      <c r="RBA117" s="5"/>
      <c r="RBB117" s="5"/>
      <c r="RBC117" s="5"/>
      <c r="RBD117" s="5"/>
      <c r="RBE117" s="5"/>
      <c r="RBF117" s="5"/>
      <c r="RBG117" s="5"/>
      <c r="RBH117" s="5"/>
      <c r="RBI117" s="5"/>
      <c r="RBJ117" s="5"/>
      <c r="RBK117" s="5"/>
      <c r="RBL117" s="5"/>
      <c r="RBM117" s="5"/>
      <c r="RBN117" s="5"/>
      <c r="RBO117" s="5"/>
      <c r="RBP117" s="5"/>
      <c r="RBQ117" s="5"/>
      <c r="RBR117" s="5"/>
      <c r="RBS117" s="5"/>
      <c r="RBT117" s="5"/>
      <c r="RBU117" s="5"/>
      <c r="RBV117" s="5"/>
      <c r="RBW117" s="5"/>
      <c r="RBX117" s="5"/>
      <c r="RBY117" s="5"/>
      <c r="RBZ117" s="5"/>
      <c r="RCA117" s="5"/>
      <c r="RCB117" s="5"/>
      <c r="RCC117" s="5"/>
      <c r="RCD117" s="5"/>
      <c r="RCE117" s="5"/>
      <c r="RCF117" s="5"/>
      <c r="RCG117" s="5"/>
      <c r="RCH117" s="5"/>
      <c r="RCI117" s="5"/>
      <c r="RCJ117" s="5"/>
      <c r="RCK117" s="5"/>
      <c r="RCL117" s="5"/>
      <c r="RCM117" s="5"/>
      <c r="RCN117" s="5"/>
      <c r="RCO117" s="5"/>
      <c r="RCP117" s="5"/>
      <c r="RCQ117" s="5"/>
      <c r="RCR117" s="5"/>
      <c r="RCS117" s="5"/>
      <c r="RCT117" s="5"/>
      <c r="RCU117" s="5"/>
      <c r="RCV117" s="5"/>
      <c r="RCW117" s="5"/>
      <c r="RCX117" s="5"/>
      <c r="RCY117" s="5"/>
      <c r="RCZ117" s="5"/>
      <c r="RDA117" s="5"/>
      <c r="RDB117" s="5"/>
      <c r="RDC117" s="5"/>
      <c r="RDD117" s="5"/>
      <c r="RDE117" s="5"/>
      <c r="RDF117" s="5"/>
      <c r="RDG117" s="5"/>
      <c r="RDH117" s="5"/>
      <c r="RDI117" s="5"/>
      <c r="RDJ117" s="5"/>
      <c r="RDK117" s="5"/>
      <c r="RDL117" s="5"/>
      <c r="RDM117" s="5"/>
      <c r="RDN117" s="5"/>
      <c r="RDO117" s="5"/>
      <c r="RDP117" s="5"/>
      <c r="RDQ117" s="5"/>
      <c r="RDR117" s="5"/>
      <c r="RDS117" s="5"/>
      <c r="RDT117" s="5"/>
      <c r="RDU117" s="5"/>
      <c r="RDV117" s="5"/>
      <c r="RDW117" s="5"/>
      <c r="RDX117" s="5"/>
      <c r="RDY117" s="5"/>
      <c r="RDZ117" s="5"/>
      <c r="REA117" s="5"/>
      <c r="REB117" s="5"/>
      <c r="REC117" s="5"/>
      <c r="RED117" s="5"/>
      <c r="REE117" s="5"/>
      <c r="REF117" s="5"/>
      <c r="REG117" s="5"/>
      <c r="REH117" s="5"/>
      <c r="REI117" s="5"/>
      <c r="REJ117" s="5"/>
      <c r="REK117" s="5"/>
      <c r="REL117" s="5"/>
      <c r="REM117" s="5"/>
      <c r="REN117" s="5"/>
      <c r="REO117" s="5"/>
      <c r="REP117" s="5"/>
      <c r="REQ117" s="5"/>
      <c r="RER117" s="5"/>
      <c r="RES117" s="5"/>
      <c r="RET117" s="5"/>
      <c r="REU117" s="5"/>
      <c r="REV117" s="5"/>
      <c r="REW117" s="5"/>
      <c r="REX117" s="5"/>
      <c r="REY117" s="5"/>
      <c r="REZ117" s="5"/>
      <c r="RFA117" s="5"/>
      <c r="RFB117" s="5"/>
      <c r="RFC117" s="5"/>
      <c r="RFD117" s="5"/>
      <c r="RFE117" s="5"/>
      <c r="RFF117" s="5"/>
      <c r="RFG117" s="5"/>
      <c r="RFH117" s="5"/>
      <c r="RFI117" s="5"/>
      <c r="RFJ117" s="5"/>
      <c r="RFK117" s="5"/>
      <c r="RFL117" s="5"/>
      <c r="RFM117" s="5"/>
      <c r="RFN117" s="5"/>
      <c r="RFO117" s="5"/>
      <c r="RFP117" s="5"/>
      <c r="RFQ117" s="5"/>
      <c r="RFR117" s="5"/>
      <c r="RFS117" s="5"/>
      <c r="RFT117" s="5"/>
      <c r="RFU117" s="5"/>
      <c r="RFV117" s="5"/>
      <c r="RFW117" s="5"/>
      <c r="RFX117" s="5"/>
      <c r="RFY117" s="5"/>
      <c r="RFZ117" s="5"/>
      <c r="RGA117" s="5"/>
      <c r="RGB117" s="5"/>
      <c r="RGC117" s="5"/>
      <c r="RGD117" s="5"/>
      <c r="RGE117" s="5"/>
      <c r="RGF117" s="5"/>
      <c r="RGG117" s="5"/>
      <c r="RGH117" s="5"/>
      <c r="RGI117" s="5"/>
      <c r="RGJ117" s="5"/>
      <c r="RGK117" s="5"/>
      <c r="RGL117" s="5"/>
      <c r="RGM117" s="5"/>
      <c r="RGN117" s="5"/>
      <c r="RGO117" s="5"/>
      <c r="RGP117" s="5"/>
      <c r="RGQ117" s="5"/>
      <c r="RGR117" s="5"/>
      <c r="RGS117" s="5"/>
      <c r="RGT117" s="5"/>
      <c r="RGU117" s="5"/>
      <c r="RGV117" s="5"/>
      <c r="RGW117" s="5"/>
      <c r="RGX117" s="5"/>
      <c r="RGY117" s="5"/>
      <c r="RGZ117" s="5"/>
      <c r="RHA117" s="5"/>
      <c r="RHB117" s="5"/>
      <c r="RHC117" s="5"/>
      <c r="RHD117" s="5"/>
      <c r="RHE117" s="5"/>
      <c r="RHF117" s="5"/>
      <c r="RHG117" s="5"/>
      <c r="RHH117" s="5"/>
      <c r="RHI117" s="5"/>
      <c r="RHJ117" s="5"/>
      <c r="RHK117" s="5"/>
      <c r="RHL117" s="5"/>
      <c r="RHM117" s="5"/>
      <c r="RHN117" s="5"/>
      <c r="RHO117" s="5"/>
      <c r="RHP117" s="5"/>
      <c r="RHQ117" s="5"/>
      <c r="RHR117" s="5"/>
      <c r="RHS117" s="5"/>
      <c r="RHT117" s="5"/>
      <c r="RHU117" s="5"/>
      <c r="RHV117" s="5"/>
      <c r="RHW117" s="5"/>
      <c r="RHX117" s="5"/>
      <c r="RHY117" s="5"/>
      <c r="RHZ117" s="5"/>
      <c r="RIA117" s="5"/>
      <c r="RIB117" s="5"/>
      <c r="RIC117" s="5"/>
      <c r="RID117" s="5"/>
      <c r="RIE117" s="5"/>
      <c r="RIF117" s="5"/>
      <c r="RIG117" s="5"/>
      <c r="RIH117" s="5"/>
      <c r="RII117" s="5"/>
      <c r="RIJ117" s="5"/>
      <c r="RIK117" s="5"/>
      <c r="RIL117" s="5"/>
      <c r="RIM117" s="5"/>
      <c r="RIN117" s="5"/>
      <c r="RIO117" s="5"/>
      <c r="RIP117" s="5"/>
      <c r="RIQ117" s="5"/>
      <c r="RIR117" s="5"/>
      <c r="RIS117" s="5"/>
      <c r="RIT117" s="5"/>
      <c r="RIU117" s="5"/>
      <c r="RIV117" s="5"/>
      <c r="RIW117" s="5"/>
      <c r="RIX117" s="5"/>
      <c r="RIY117" s="5"/>
      <c r="RIZ117" s="5"/>
      <c r="RJA117" s="5"/>
      <c r="RJB117" s="5"/>
      <c r="RJC117" s="5"/>
      <c r="RJD117" s="5"/>
      <c r="RJE117" s="5"/>
      <c r="RJF117" s="5"/>
      <c r="RJG117" s="5"/>
      <c r="RJH117" s="5"/>
      <c r="RJI117" s="5"/>
      <c r="RJJ117" s="5"/>
      <c r="RJK117" s="5"/>
      <c r="RJL117" s="5"/>
      <c r="RJM117" s="5"/>
      <c r="RJN117" s="5"/>
      <c r="RJO117" s="5"/>
      <c r="RJP117" s="5"/>
      <c r="RJQ117" s="5"/>
      <c r="RJR117" s="5"/>
      <c r="RJS117" s="5"/>
      <c r="RJT117" s="5"/>
      <c r="RJU117" s="5"/>
      <c r="RJV117" s="5"/>
      <c r="RJW117" s="5"/>
      <c r="RJX117" s="5"/>
      <c r="RJY117" s="5"/>
      <c r="RJZ117" s="5"/>
      <c r="RKA117" s="5"/>
      <c r="RKB117" s="5"/>
      <c r="RKC117" s="5"/>
      <c r="RKD117" s="5"/>
      <c r="RKE117" s="5"/>
      <c r="RKF117" s="5"/>
      <c r="RKG117" s="5"/>
      <c r="RKH117" s="5"/>
      <c r="RKI117" s="5"/>
      <c r="RKJ117" s="5"/>
      <c r="RKK117" s="5"/>
      <c r="RKL117" s="5"/>
      <c r="RKM117" s="5"/>
      <c r="RKN117" s="5"/>
      <c r="RKO117" s="5"/>
      <c r="RKP117" s="5"/>
      <c r="RKQ117" s="5"/>
      <c r="RKR117" s="5"/>
      <c r="RKS117" s="5"/>
      <c r="RKT117" s="5"/>
      <c r="RKU117" s="5"/>
      <c r="RKV117" s="5"/>
      <c r="RKW117" s="5"/>
      <c r="RKX117" s="5"/>
      <c r="RKY117" s="5"/>
      <c r="RKZ117" s="5"/>
      <c r="RLA117" s="5"/>
      <c r="RLB117" s="5"/>
      <c r="RLC117" s="5"/>
      <c r="RLD117" s="5"/>
      <c r="RLE117" s="5"/>
      <c r="RLF117" s="5"/>
      <c r="RLG117" s="5"/>
      <c r="RLH117" s="5"/>
      <c r="RLI117" s="5"/>
      <c r="RLJ117" s="5"/>
      <c r="RLK117" s="5"/>
      <c r="RLL117" s="5"/>
      <c r="RLM117" s="5"/>
      <c r="RLN117" s="5"/>
      <c r="RLO117" s="5"/>
      <c r="RLP117" s="5"/>
      <c r="RLQ117" s="5"/>
      <c r="RLR117" s="5"/>
      <c r="RLS117" s="5"/>
      <c r="RLT117" s="5"/>
      <c r="RLU117" s="5"/>
      <c r="RLV117" s="5"/>
      <c r="RLW117" s="5"/>
      <c r="RLX117" s="5"/>
      <c r="RLY117" s="5"/>
      <c r="RLZ117" s="5"/>
      <c r="RMA117" s="5"/>
      <c r="RMB117" s="5"/>
      <c r="RMC117" s="5"/>
      <c r="RMD117" s="5"/>
      <c r="RME117" s="5"/>
      <c r="RMF117" s="5"/>
      <c r="RMG117" s="5"/>
      <c r="RMH117" s="5"/>
      <c r="RMI117" s="5"/>
      <c r="RMJ117" s="5"/>
      <c r="RMK117" s="5"/>
      <c r="RML117" s="5"/>
      <c r="RMM117" s="5"/>
      <c r="RMN117" s="5"/>
      <c r="RMO117" s="5"/>
      <c r="RMP117" s="5"/>
      <c r="RMQ117" s="5"/>
      <c r="RMR117" s="5"/>
      <c r="RMS117" s="5"/>
      <c r="RMT117" s="5"/>
      <c r="RMU117" s="5"/>
      <c r="RMV117" s="5"/>
      <c r="RMW117" s="5"/>
      <c r="RMX117" s="5"/>
      <c r="RMY117" s="5"/>
      <c r="RMZ117" s="5"/>
      <c r="RNA117" s="5"/>
      <c r="RNB117" s="5"/>
      <c r="RNC117" s="5"/>
      <c r="RND117" s="5"/>
      <c r="RNE117" s="5"/>
      <c r="RNF117" s="5"/>
      <c r="RNG117" s="5"/>
      <c r="RNH117" s="5"/>
      <c r="RNI117" s="5"/>
      <c r="RNJ117" s="5"/>
      <c r="RNK117" s="5"/>
      <c r="RNL117" s="5"/>
      <c r="RNM117" s="5"/>
      <c r="RNN117" s="5"/>
      <c r="RNO117" s="5"/>
      <c r="RNP117" s="5"/>
      <c r="RNQ117" s="5"/>
      <c r="RNR117" s="5"/>
      <c r="RNS117" s="5"/>
      <c r="RNT117" s="5"/>
      <c r="RNU117" s="5"/>
      <c r="RNV117" s="5"/>
      <c r="RNW117" s="5"/>
      <c r="RNX117" s="5"/>
      <c r="RNY117" s="5"/>
      <c r="RNZ117" s="5"/>
      <c r="ROA117" s="5"/>
      <c r="ROB117" s="5"/>
      <c r="ROC117" s="5"/>
      <c r="ROD117" s="5"/>
      <c r="ROE117" s="5"/>
      <c r="ROF117" s="5"/>
      <c r="ROG117" s="5"/>
      <c r="ROH117" s="5"/>
      <c r="ROI117" s="5"/>
      <c r="ROJ117" s="5"/>
      <c r="ROK117" s="5"/>
      <c r="ROL117" s="5"/>
      <c r="ROM117" s="5"/>
      <c r="RON117" s="5"/>
      <c r="ROO117" s="5"/>
      <c r="ROP117" s="5"/>
      <c r="ROQ117" s="5"/>
      <c r="ROR117" s="5"/>
      <c r="ROS117" s="5"/>
      <c r="ROT117" s="5"/>
      <c r="ROU117" s="5"/>
      <c r="ROV117" s="5"/>
      <c r="ROW117" s="5"/>
      <c r="ROX117" s="5"/>
      <c r="ROY117" s="5"/>
      <c r="ROZ117" s="5"/>
      <c r="RPA117" s="5"/>
      <c r="RPB117" s="5"/>
      <c r="RPC117" s="5"/>
      <c r="RPD117" s="5"/>
      <c r="RPE117" s="5"/>
      <c r="RPF117" s="5"/>
      <c r="RPG117" s="5"/>
      <c r="RPH117" s="5"/>
      <c r="RPI117" s="5"/>
      <c r="RPJ117" s="5"/>
      <c r="RPK117" s="5"/>
      <c r="RPL117" s="5"/>
      <c r="RPM117" s="5"/>
      <c r="RPN117" s="5"/>
      <c r="RPO117" s="5"/>
      <c r="RPP117" s="5"/>
      <c r="RPQ117" s="5"/>
      <c r="RPR117" s="5"/>
      <c r="RPS117" s="5"/>
      <c r="RPT117" s="5"/>
      <c r="RPU117" s="5"/>
      <c r="RPV117" s="5"/>
      <c r="RPW117" s="5"/>
      <c r="RPX117" s="5"/>
      <c r="RPY117" s="5"/>
      <c r="RPZ117" s="5"/>
      <c r="RQA117" s="5"/>
      <c r="RQB117" s="5"/>
      <c r="RQC117" s="5"/>
      <c r="RQD117" s="5"/>
      <c r="RQE117" s="5"/>
      <c r="RQF117" s="5"/>
      <c r="RQG117" s="5"/>
      <c r="RQH117" s="5"/>
      <c r="RQI117" s="5"/>
      <c r="RQJ117" s="5"/>
      <c r="RQK117" s="5"/>
      <c r="RQL117" s="5"/>
      <c r="RQM117" s="5"/>
      <c r="RQN117" s="5"/>
      <c r="RQO117" s="5"/>
      <c r="RQP117" s="5"/>
      <c r="RQQ117" s="5"/>
      <c r="RQR117" s="5"/>
      <c r="RQS117" s="5"/>
      <c r="RQT117" s="5"/>
      <c r="RQU117" s="5"/>
      <c r="RQV117" s="5"/>
      <c r="RQW117" s="5"/>
      <c r="RQX117" s="5"/>
      <c r="RQY117" s="5"/>
      <c r="RQZ117" s="5"/>
      <c r="RRA117" s="5"/>
      <c r="RRB117" s="5"/>
      <c r="RRC117" s="5"/>
      <c r="RRD117" s="5"/>
      <c r="RRE117" s="5"/>
      <c r="RRF117" s="5"/>
      <c r="RRG117" s="5"/>
      <c r="RRH117" s="5"/>
      <c r="RRI117" s="5"/>
      <c r="RRJ117" s="5"/>
      <c r="RRK117" s="5"/>
      <c r="RRL117" s="5"/>
      <c r="RRM117" s="5"/>
      <c r="RRN117" s="5"/>
      <c r="RRO117" s="5"/>
      <c r="RRP117" s="5"/>
      <c r="RRQ117" s="5"/>
      <c r="RRR117" s="5"/>
      <c r="RRS117" s="5"/>
      <c r="RRT117" s="5"/>
      <c r="RRU117" s="5"/>
      <c r="RRV117" s="5"/>
      <c r="RRW117" s="5"/>
      <c r="RRX117" s="5"/>
      <c r="RRY117" s="5"/>
      <c r="RRZ117" s="5"/>
      <c r="RSA117" s="5"/>
      <c r="RSB117" s="5"/>
      <c r="RSC117" s="5"/>
      <c r="RSD117" s="5"/>
      <c r="RSE117" s="5"/>
      <c r="RSF117" s="5"/>
      <c r="RSG117" s="5"/>
      <c r="RSH117" s="5"/>
      <c r="RSI117" s="5"/>
      <c r="RSJ117" s="5"/>
      <c r="RSK117" s="5"/>
      <c r="RSL117" s="5"/>
      <c r="RSM117" s="5"/>
      <c r="RSN117" s="5"/>
      <c r="RSO117" s="5"/>
      <c r="RSP117" s="5"/>
      <c r="RSQ117" s="5"/>
      <c r="RSR117" s="5"/>
      <c r="RSS117" s="5"/>
      <c r="RST117" s="5"/>
      <c r="RSU117" s="5"/>
      <c r="RSV117" s="5"/>
      <c r="RSW117" s="5"/>
      <c r="RSX117" s="5"/>
      <c r="RSY117" s="5"/>
      <c r="RSZ117" s="5"/>
      <c r="RTA117" s="5"/>
      <c r="RTB117" s="5"/>
      <c r="RTC117" s="5"/>
      <c r="RTD117" s="5"/>
      <c r="RTE117" s="5"/>
      <c r="RTF117" s="5"/>
      <c r="RTG117" s="5"/>
      <c r="RTH117" s="5"/>
      <c r="RTI117" s="5"/>
      <c r="RTJ117" s="5"/>
      <c r="RTK117" s="5"/>
      <c r="RTL117" s="5"/>
      <c r="RTM117" s="5"/>
      <c r="RTN117" s="5"/>
      <c r="RTO117" s="5"/>
      <c r="RTP117" s="5"/>
      <c r="RTQ117" s="5"/>
      <c r="RTR117" s="5"/>
      <c r="RTS117" s="5"/>
      <c r="RTT117" s="5"/>
      <c r="RTU117" s="5"/>
      <c r="RTV117" s="5"/>
      <c r="RTW117" s="5"/>
      <c r="RTX117" s="5"/>
      <c r="RTY117" s="5"/>
      <c r="RTZ117" s="5"/>
      <c r="RUA117" s="5"/>
      <c r="RUB117" s="5"/>
      <c r="RUC117" s="5"/>
      <c r="RUD117" s="5"/>
      <c r="RUE117" s="5"/>
      <c r="RUF117" s="5"/>
      <c r="RUG117" s="5"/>
      <c r="RUH117" s="5"/>
      <c r="RUI117" s="5"/>
      <c r="RUJ117" s="5"/>
      <c r="RUK117" s="5"/>
      <c r="RUL117" s="5"/>
      <c r="RUM117" s="5"/>
      <c r="RUN117" s="5"/>
      <c r="RUO117" s="5"/>
      <c r="RUP117" s="5"/>
      <c r="RUQ117" s="5"/>
      <c r="RUR117" s="5"/>
      <c r="RUS117" s="5"/>
      <c r="RUT117" s="5"/>
      <c r="RUU117" s="5"/>
      <c r="RUV117" s="5"/>
      <c r="RUW117" s="5"/>
      <c r="RUX117" s="5"/>
      <c r="RUY117" s="5"/>
      <c r="RUZ117" s="5"/>
      <c r="RVA117" s="5"/>
      <c r="RVB117" s="5"/>
      <c r="RVC117" s="5"/>
      <c r="RVD117" s="5"/>
      <c r="RVE117" s="5"/>
      <c r="RVF117" s="5"/>
      <c r="RVG117" s="5"/>
      <c r="RVH117" s="5"/>
      <c r="RVI117" s="5"/>
      <c r="RVJ117" s="5"/>
      <c r="RVK117" s="5"/>
      <c r="RVL117" s="5"/>
      <c r="RVM117" s="5"/>
      <c r="RVN117" s="5"/>
      <c r="RVO117" s="5"/>
      <c r="RVP117" s="5"/>
      <c r="RVQ117" s="5"/>
      <c r="RVR117" s="5"/>
      <c r="RVS117" s="5"/>
      <c r="RVT117" s="5"/>
      <c r="RVU117" s="5"/>
      <c r="RVV117" s="5"/>
      <c r="RVW117" s="5"/>
      <c r="RVX117" s="5"/>
      <c r="RVY117" s="5"/>
      <c r="RVZ117" s="5"/>
      <c r="RWA117" s="5"/>
      <c r="RWB117" s="5"/>
      <c r="RWC117" s="5"/>
      <c r="RWD117" s="5"/>
      <c r="RWE117" s="5"/>
      <c r="RWF117" s="5"/>
      <c r="RWG117" s="5"/>
      <c r="RWH117" s="5"/>
      <c r="RWI117" s="5"/>
      <c r="RWJ117" s="5"/>
      <c r="RWK117" s="5"/>
      <c r="RWL117" s="5"/>
      <c r="RWM117" s="5"/>
      <c r="RWN117" s="5"/>
      <c r="RWO117" s="5"/>
      <c r="RWP117" s="5"/>
      <c r="RWQ117" s="5"/>
      <c r="RWR117" s="5"/>
      <c r="RWS117" s="5"/>
      <c r="RWT117" s="5"/>
      <c r="RWU117" s="5"/>
      <c r="RWV117" s="5"/>
      <c r="RWW117" s="5"/>
      <c r="RWX117" s="5"/>
      <c r="RWY117" s="5"/>
      <c r="RWZ117" s="5"/>
      <c r="RXA117" s="5"/>
      <c r="RXB117" s="5"/>
      <c r="RXC117" s="5"/>
      <c r="RXD117" s="5"/>
      <c r="RXE117" s="5"/>
      <c r="RXF117" s="5"/>
      <c r="RXG117" s="5"/>
      <c r="RXH117" s="5"/>
      <c r="RXI117" s="5"/>
      <c r="RXJ117" s="5"/>
      <c r="RXK117" s="5"/>
      <c r="RXL117" s="5"/>
      <c r="RXM117" s="5"/>
      <c r="RXN117" s="5"/>
      <c r="RXO117" s="5"/>
      <c r="RXP117" s="5"/>
      <c r="RXQ117" s="5"/>
      <c r="RXR117" s="5"/>
      <c r="RXS117" s="5"/>
      <c r="RXT117" s="5"/>
      <c r="RXU117" s="5"/>
      <c r="RXV117" s="5"/>
      <c r="RXW117" s="5"/>
      <c r="RXX117" s="5"/>
      <c r="RXY117" s="5"/>
      <c r="RXZ117" s="5"/>
      <c r="RYA117" s="5"/>
      <c r="RYB117" s="5"/>
      <c r="RYC117" s="5"/>
      <c r="RYD117" s="5"/>
      <c r="RYE117" s="5"/>
      <c r="RYF117" s="5"/>
      <c r="RYG117" s="5"/>
      <c r="RYH117" s="5"/>
      <c r="RYI117" s="5"/>
      <c r="RYJ117" s="5"/>
      <c r="RYK117" s="5"/>
      <c r="RYL117" s="5"/>
      <c r="RYM117" s="5"/>
      <c r="RYN117" s="5"/>
      <c r="RYO117" s="5"/>
      <c r="RYP117" s="5"/>
      <c r="RYQ117" s="5"/>
      <c r="RYR117" s="5"/>
      <c r="RYS117" s="5"/>
      <c r="RYT117" s="5"/>
      <c r="RYU117" s="5"/>
      <c r="RYV117" s="5"/>
      <c r="RYW117" s="5"/>
      <c r="RYX117" s="5"/>
      <c r="RYY117" s="5"/>
      <c r="RYZ117" s="5"/>
      <c r="RZA117" s="5"/>
      <c r="RZB117" s="5"/>
      <c r="RZC117" s="5"/>
      <c r="RZD117" s="5"/>
      <c r="RZE117" s="5"/>
      <c r="RZF117" s="5"/>
      <c r="RZG117" s="5"/>
      <c r="RZH117" s="5"/>
      <c r="RZI117" s="5"/>
      <c r="RZJ117" s="5"/>
      <c r="RZK117" s="5"/>
      <c r="RZL117" s="5"/>
      <c r="RZM117" s="5"/>
      <c r="RZN117" s="5"/>
      <c r="RZO117" s="5"/>
      <c r="RZP117" s="5"/>
      <c r="RZQ117" s="5"/>
      <c r="RZR117" s="5"/>
      <c r="RZS117" s="5"/>
      <c r="RZT117" s="5"/>
      <c r="RZU117" s="5"/>
      <c r="RZV117" s="5"/>
      <c r="RZW117" s="5"/>
      <c r="RZX117" s="5"/>
      <c r="RZY117" s="5"/>
      <c r="RZZ117" s="5"/>
      <c r="SAA117" s="5"/>
      <c r="SAB117" s="5"/>
      <c r="SAC117" s="5"/>
      <c r="SAD117" s="5"/>
      <c r="SAE117" s="5"/>
      <c r="SAF117" s="5"/>
      <c r="SAG117" s="5"/>
      <c r="SAH117" s="5"/>
      <c r="SAI117" s="5"/>
      <c r="SAJ117" s="5"/>
      <c r="SAK117" s="5"/>
      <c r="SAL117" s="5"/>
      <c r="SAM117" s="5"/>
      <c r="SAN117" s="5"/>
      <c r="SAO117" s="5"/>
      <c r="SAP117" s="5"/>
      <c r="SAQ117" s="5"/>
      <c r="SAR117" s="5"/>
      <c r="SAS117" s="5"/>
      <c r="SAT117" s="5"/>
      <c r="SAU117" s="5"/>
      <c r="SAV117" s="5"/>
      <c r="SAW117" s="5"/>
      <c r="SAX117" s="5"/>
      <c r="SAY117" s="5"/>
      <c r="SAZ117" s="5"/>
      <c r="SBA117" s="5"/>
      <c r="SBB117" s="5"/>
      <c r="SBC117" s="5"/>
      <c r="SBD117" s="5"/>
      <c r="SBE117" s="5"/>
      <c r="SBF117" s="5"/>
      <c r="SBG117" s="5"/>
      <c r="SBH117" s="5"/>
      <c r="SBI117" s="5"/>
      <c r="SBJ117" s="5"/>
      <c r="SBK117" s="5"/>
      <c r="SBL117" s="5"/>
      <c r="SBM117" s="5"/>
      <c r="SBN117" s="5"/>
      <c r="SBO117" s="5"/>
      <c r="SBP117" s="5"/>
      <c r="SBQ117" s="5"/>
      <c r="SBR117" s="5"/>
      <c r="SBS117" s="5"/>
      <c r="SBT117" s="5"/>
      <c r="SBU117" s="5"/>
      <c r="SBV117" s="5"/>
      <c r="SBW117" s="5"/>
      <c r="SBX117" s="5"/>
      <c r="SBY117" s="5"/>
      <c r="SBZ117" s="5"/>
      <c r="SCA117" s="5"/>
      <c r="SCB117" s="5"/>
      <c r="SCC117" s="5"/>
      <c r="SCD117" s="5"/>
      <c r="SCE117" s="5"/>
      <c r="SCF117" s="5"/>
      <c r="SCG117" s="5"/>
      <c r="SCH117" s="5"/>
      <c r="SCI117" s="5"/>
      <c r="SCJ117" s="5"/>
      <c r="SCK117" s="5"/>
      <c r="SCL117" s="5"/>
      <c r="SCM117" s="5"/>
      <c r="SCN117" s="5"/>
      <c r="SCO117" s="5"/>
      <c r="SCP117" s="5"/>
      <c r="SCQ117" s="5"/>
      <c r="SCR117" s="5"/>
      <c r="SCS117" s="5"/>
      <c r="SCT117" s="5"/>
      <c r="SCU117" s="5"/>
      <c r="SCV117" s="5"/>
      <c r="SCW117" s="5"/>
      <c r="SCX117" s="5"/>
      <c r="SCY117" s="5"/>
      <c r="SCZ117" s="5"/>
      <c r="SDA117" s="5"/>
      <c r="SDB117" s="5"/>
      <c r="SDC117" s="5"/>
      <c r="SDD117" s="5"/>
      <c r="SDE117" s="5"/>
      <c r="SDF117" s="5"/>
      <c r="SDG117" s="5"/>
      <c r="SDH117" s="5"/>
      <c r="SDI117" s="5"/>
      <c r="SDJ117" s="5"/>
      <c r="SDK117" s="5"/>
      <c r="SDL117" s="5"/>
      <c r="SDM117" s="5"/>
      <c r="SDN117" s="5"/>
      <c r="SDO117" s="5"/>
      <c r="SDP117" s="5"/>
      <c r="SDQ117" s="5"/>
      <c r="SDR117" s="5"/>
      <c r="SDS117" s="5"/>
      <c r="SDT117" s="5"/>
      <c r="SDU117" s="5"/>
      <c r="SDV117" s="5"/>
      <c r="SDW117" s="5"/>
      <c r="SDX117" s="5"/>
      <c r="SDY117" s="5"/>
      <c r="SDZ117" s="5"/>
      <c r="SEA117" s="5"/>
      <c r="SEB117" s="5"/>
      <c r="SEC117" s="5"/>
      <c r="SED117" s="5"/>
      <c r="SEE117" s="5"/>
      <c r="SEF117" s="5"/>
      <c r="SEG117" s="5"/>
      <c r="SEH117" s="5"/>
      <c r="SEI117" s="5"/>
      <c r="SEJ117" s="5"/>
      <c r="SEK117" s="5"/>
      <c r="SEL117" s="5"/>
      <c r="SEM117" s="5"/>
      <c r="SEN117" s="5"/>
      <c r="SEO117" s="5"/>
      <c r="SEP117" s="5"/>
      <c r="SEQ117" s="5"/>
      <c r="SER117" s="5"/>
      <c r="SES117" s="5"/>
      <c r="SET117" s="5"/>
      <c r="SEU117" s="5"/>
      <c r="SEV117" s="5"/>
      <c r="SEW117" s="5"/>
      <c r="SEX117" s="5"/>
      <c r="SEY117" s="5"/>
      <c r="SEZ117" s="5"/>
      <c r="SFA117" s="5"/>
      <c r="SFB117" s="5"/>
      <c r="SFC117" s="5"/>
      <c r="SFD117" s="5"/>
      <c r="SFE117" s="5"/>
      <c r="SFF117" s="5"/>
      <c r="SFG117" s="5"/>
      <c r="SFH117" s="5"/>
      <c r="SFI117" s="5"/>
      <c r="SFJ117" s="5"/>
      <c r="SFK117" s="5"/>
      <c r="SFL117" s="5"/>
      <c r="SFM117" s="5"/>
      <c r="SFN117" s="5"/>
      <c r="SFO117" s="5"/>
      <c r="SFP117" s="5"/>
      <c r="SFQ117" s="5"/>
      <c r="SFR117" s="5"/>
      <c r="SFS117" s="5"/>
      <c r="SFT117" s="5"/>
      <c r="SFU117" s="5"/>
      <c r="SFV117" s="5"/>
      <c r="SFW117" s="5"/>
      <c r="SFX117" s="5"/>
      <c r="SFY117" s="5"/>
      <c r="SFZ117" s="5"/>
      <c r="SGA117" s="5"/>
      <c r="SGB117" s="5"/>
      <c r="SGC117" s="5"/>
      <c r="SGD117" s="5"/>
      <c r="SGE117" s="5"/>
      <c r="SGF117" s="5"/>
      <c r="SGG117" s="5"/>
      <c r="SGH117" s="5"/>
      <c r="SGI117" s="5"/>
      <c r="SGJ117" s="5"/>
      <c r="SGK117" s="5"/>
      <c r="SGL117" s="5"/>
      <c r="SGM117" s="5"/>
      <c r="SGN117" s="5"/>
      <c r="SGO117" s="5"/>
      <c r="SGP117" s="5"/>
      <c r="SGQ117" s="5"/>
      <c r="SGR117" s="5"/>
      <c r="SGS117" s="5"/>
      <c r="SGT117" s="5"/>
      <c r="SGU117" s="5"/>
      <c r="SGV117" s="5"/>
      <c r="SGW117" s="5"/>
      <c r="SGX117" s="5"/>
      <c r="SGY117" s="5"/>
      <c r="SGZ117" s="5"/>
      <c r="SHA117" s="5"/>
      <c r="SHB117" s="5"/>
      <c r="SHC117" s="5"/>
      <c r="SHD117" s="5"/>
      <c r="SHE117" s="5"/>
      <c r="SHF117" s="5"/>
      <c r="SHG117" s="5"/>
      <c r="SHH117" s="5"/>
      <c r="SHI117" s="5"/>
      <c r="SHJ117" s="5"/>
      <c r="SHK117" s="5"/>
      <c r="SHL117" s="5"/>
      <c r="SHM117" s="5"/>
      <c r="SHN117" s="5"/>
      <c r="SHO117" s="5"/>
      <c r="SHP117" s="5"/>
      <c r="SHQ117" s="5"/>
      <c r="SHR117" s="5"/>
      <c r="SHS117" s="5"/>
      <c r="SHT117" s="5"/>
      <c r="SHU117" s="5"/>
      <c r="SHV117" s="5"/>
      <c r="SHW117" s="5"/>
      <c r="SHX117" s="5"/>
      <c r="SHY117" s="5"/>
      <c r="SHZ117" s="5"/>
      <c r="SIA117" s="5"/>
      <c r="SIB117" s="5"/>
      <c r="SIC117" s="5"/>
      <c r="SID117" s="5"/>
      <c r="SIE117" s="5"/>
      <c r="SIF117" s="5"/>
      <c r="SIG117" s="5"/>
      <c r="SIH117" s="5"/>
      <c r="SII117" s="5"/>
      <c r="SIJ117" s="5"/>
      <c r="SIK117" s="5"/>
      <c r="SIL117" s="5"/>
      <c r="SIM117" s="5"/>
      <c r="SIN117" s="5"/>
      <c r="SIO117" s="5"/>
      <c r="SIP117" s="5"/>
      <c r="SIQ117" s="5"/>
      <c r="SIR117" s="5"/>
      <c r="SIS117" s="5"/>
      <c r="SIT117" s="5"/>
      <c r="SIU117" s="5"/>
      <c r="SIV117" s="5"/>
      <c r="SIW117" s="5"/>
      <c r="SIX117" s="5"/>
      <c r="SIY117" s="5"/>
      <c r="SIZ117" s="5"/>
      <c r="SJA117" s="5"/>
      <c r="SJB117" s="5"/>
      <c r="SJC117" s="5"/>
      <c r="SJD117" s="5"/>
      <c r="SJE117" s="5"/>
      <c r="SJF117" s="5"/>
      <c r="SJG117" s="5"/>
      <c r="SJH117" s="5"/>
      <c r="SJI117" s="5"/>
      <c r="SJJ117" s="5"/>
      <c r="SJK117" s="5"/>
      <c r="SJL117" s="5"/>
      <c r="SJM117" s="5"/>
      <c r="SJN117" s="5"/>
      <c r="SJO117" s="5"/>
      <c r="SJP117" s="5"/>
      <c r="SJQ117" s="5"/>
      <c r="SJR117" s="5"/>
      <c r="SJS117" s="5"/>
      <c r="SJT117" s="5"/>
      <c r="SJU117" s="5"/>
      <c r="SJV117" s="5"/>
      <c r="SJW117" s="5"/>
      <c r="SJX117" s="5"/>
      <c r="SJY117" s="5"/>
      <c r="SJZ117" s="5"/>
      <c r="SKA117" s="5"/>
      <c r="SKB117" s="5"/>
      <c r="SKC117" s="5"/>
      <c r="SKD117" s="5"/>
      <c r="SKE117" s="5"/>
      <c r="SKF117" s="5"/>
      <c r="SKG117" s="5"/>
      <c r="SKH117" s="5"/>
      <c r="SKI117" s="5"/>
      <c r="SKJ117" s="5"/>
      <c r="SKK117" s="5"/>
      <c r="SKL117" s="5"/>
      <c r="SKM117" s="5"/>
      <c r="SKN117" s="5"/>
      <c r="SKO117" s="5"/>
      <c r="SKP117" s="5"/>
      <c r="SKQ117" s="5"/>
      <c r="SKR117" s="5"/>
      <c r="SKS117" s="5"/>
      <c r="SKT117" s="5"/>
      <c r="SKU117" s="5"/>
      <c r="SKV117" s="5"/>
      <c r="SKW117" s="5"/>
      <c r="SKX117" s="5"/>
      <c r="SKY117" s="5"/>
      <c r="SKZ117" s="5"/>
      <c r="SLA117" s="5"/>
      <c r="SLB117" s="5"/>
      <c r="SLC117" s="5"/>
      <c r="SLD117" s="5"/>
      <c r="SLE117" s="5"/>
      <c r="SLF117" s="5"/>
      <c r="SLG117" s="5"/>
      <c r="SLH117" s="5"/>
      <c r="SLI117" s="5"/>
      <c r="SLJ117" s="5"/>
      <c r="SLK117" s="5"/>
      <c r="SLL117" s="5"/>
      <c r="SLM117" s="5"/>
      <c r="SLN117" s="5"/>
      <c r="SLO117" s="5"/>
      <c r="SLP117" s="5"/>
      <c r="SLQ117" s="5"/>
      <c r="SLR117" s="5"/>
      <c r="SLS117" s="5"/>
      <c r="SLT117" s="5"/>
      <c r="SLU117" s="5"/>
      <c r="SLV117" s="5"/>
      <c r="SLW117" s="5"/>
      <c r="SLX117" s="5"/>
      <c r="SLY117" s="5"/>
      <c r="SLZ117" s="5"/>
      <c r="SMA117" s="5"/>
      <c r="SMB117" s="5"/>
      <c r="SMC117" s="5"/>
      <c r="SMD117" s="5"/>
      <c r="SME117" s="5"/>
      <c r="SMF117" s="5"/>
      <c r="SMG117" s="5"/>
      <c r="SMH117" s="5"/>
      <c r="SMI117" s="5"/>
      <c r="SMJ117" s="5"/>
      <c r="SMK117" s="5"/>
      <c r="SML117" s="5"/>
      <c r="SMM117" s="5"/>
      <c r="SMN117" s="5"/>
      <c r="SMO117" s="5"/>
      <c r="SMP117" s="5"/>
      <c r="SMQ117" s="5"/>
      <c r="SMR117" s="5"/>
      <c r="SMS117" s="5"/>
      <c r="SMT117" s="5"/>
      <c r="SMU117" s="5"/>
      <c r="SMV117" s="5"/>
      <c r="SMW117" s="5"/>
      <c r="SMX117" s="5"/>
      <c r="SMY117" s="5"/>
      <c r="SMZ117" s="5"/>
      <c r="SNA117" s="5"/>
      <c r="SNB117" s="5"/>
      <c r="SNC117" s="5"/>
      <c r="SND117" s="5"/>
      <c r="SNE117" s="5"/>
      <c r="SNF117" s="5"/>
      <c r="SNG117" s="5"/>
      <c r="SNH117" s="5"/>
      <c r="SNI117" s="5"/>
      <c r="SNJ117" s="5"/>
      <c r="SNK117" s="5"/>
      <c r="SNL117" s="5"/>
      <c r="SNM117" s="5"/>
      <c r="SNN117" s="5"/>
      <c r="SNO117" s="5"/>
      <c r="SNP117" s="5"/>
      <c r="SNQ117" s="5"/>
      <c r="SNR117" s="5"/>
      <c r="SNS117" s="5"/>
      <c r="SNT117" s="5"/>
      <c r="SNU117" s="5"/>
      <c r="SNV117" s="5"/>
      <c r="SNW117" s="5"/>
      <c r="SNX117" s="5"/>
      <c r="SNY117" s="5"/>
      <c r="SNZ117" s="5"/>
      <c r="SOA117" s="5"/>
      <c r="SOB117" s="5"/>
      <c r="SOC117" s="5"/>
      <c r="SOD117" s="5"/>
      <c r="SOE117" s="5"/>
      <c r="SOF117" s="5"/>
      <c r="SOG117" s="5"/>
      <c r="SOH117" s="5"/>
      <c r="SOI117" s="5"/>
      <c r="SOJ117" s="5"/>
      <c r="SOK117" s="5"/>
      <c r="SOL117" s="5"/>
      <c r="SOM117" s="5"/>
      <c r="SON117" s="5"/>
      <c r="SOO117" s="5"/>
      <c r="SOP117" s="5"/>
      <c r="SOQ117" s="5"/>
      <c r="SOR117" s="5"/>
      <c r="SOS117" s="5"/>
      <c r="SOT117" s="5"/>
      <c r="SOU117" s="5"/>
      <c r="SOV117" s="5"/>
      <c r="SOW117" s="5"/>
      <c r="SOX117" s="5"/>
      <c r="SOY117" s="5"/>
      <c r="SOZ117" s="5"/>
      <c r="SPA117" s="5"/>
      <c r="SPB117" s="5"/>
      <c r="SPC117" s="5"/>
      <c r="SPD117" s="5"/>
      <c r="SPE117" s="5"/>
      <c r="SPF117" s="5"/>
      <c r="SPG117" s="5"/>
      <c r="SPH117" s="5"/>
      <c r="SPI117" s="5"/>
      <c r="SPJ117" s="5"/>
      <c r="SPK117" s="5"/>
      <c r="SPL117" s="5"/>
      <c r="SPM117" s="5"/>
      <c r="SPN117" s="5"/>
      <c r="SPO117" s="5"/>
      <c r="SPP117" s="5"/>
      <c r="SPQ117" s="5"/>
      <c r="SPR117" s="5"/>
      <c r="SPS117" s="5"/>
      <c r="SPT117" s="5"/>
      <c r="SPU117" s="5"/>
      <c r="SPV117" s="5"/>
      <c r="SPW117" s="5"/>
      <c r="SPX117" s="5"/>
      <c r="SPY117" s="5"/>
      <c r="SPZ117" s="5"/>
      <c r="SQA117" s="5"/>
      <c r="SQB117" s="5"/>
      <c r="SQC117" s="5"/>
      <c r="SQD117" s="5"/>
      <c r="SQE117" s="5"/>
      <c r="SQF117" s="5"/>
      <c r="SQG117" s="5"/>
      <c r="SQH117" s="5"/>
      <c r="SQI117" s="5"/>
      <c r="SQJ117" s="5"/>
      <c r="SQK117" s="5"/>
      <c r="SQL117" s="5"/>
      <c r="SQM117" s="5"/>
      <c r="SQN117" s="5"/>
      <c r="SQO117" s="5"/>
      <c r="SQP117" s="5"/>
      <c r="SQQ117" s="5"/>
      <c r="SQR117" s="5"/>
      <c r="SQS117" s="5"/>
      <c r="SQT117" s="5"/>
      <c r="SQU117" s="5"/>
      <c r="SQV117" s="5"/>
      <c r="SQW117" s="5"/>
      <c r="SQX117" s="5"/>
      <c r="SQY117" s="5"/>
      <c r="SQZ117" s="5"/>
      <c r="SRA117" s="5"/>
      <c r="SRB117" s="5"/>
      <c r="SRC117" s="5"/>
      <c r="SRD117" s="5"/>
      <c r="SRE117" s="5"/>
      <c r="SRF117" s="5"/>
      <c r="SRG117" s="5"/>
      <c r="SRH117" s="5"/>
      <c r="SRI117" s="5"/>
      <c r="SRJ117" s="5"/>
      <c r="SRK117" s="5"/>
      <c r="SRL117" s="5"/>
      <c r="SRM117" s="5"/>
      <c r="SRN117" s="5"/>
      <c r="SRO117" s="5"/>
      <c r="SRP117" s="5"/>
      <c r="SRQ117" s="5"/>
      <c r="SRR117" s="5"/>
      <c r="SRS117" s="5"/>
      <c r="SRT117" s="5"/>
      <c r="SRU117" s="5"/>
      <c r="SRV117" s="5"/>
      <c r="SRW117" s="5"/>
      <c r="SRX117" s="5"/>
      <c r="SRY117" s="5"/>
      <c r="SRZ117" s="5"/>
      <c r="SSA117" s="5"/>
      <c r="SSB117" s="5"/>
      <c r="SSC117" s="5"/>
      <c r="SSD117" s="5"/>
      <c r="SSE117" s="5"/>
      <c r="SSF117" s="5"/>
      <c r="SSG117" s="5"/>
      <c r="SSH117" s="5"/>
      <c r="SSI117" s="5"/>
      <c r="SSJ117" s="5"/>
      <c r="SSK117" s="5"/>
      <c r="SSL117" s="5"/>
      <c r="SSM117" s="5"/>
      <c r="SSN117" s="5"/>
      <c r="SSO117" s="5"/>
      <c r="SSP117" s="5"/>
      <c r="SSQ117" s="5"/>
      <c r="SSR117" s="5"/>
      <c r="SSS117" s="5"/>
      <c r="SST117" s="5"/>
      <c r="SSU117" s="5"/>
      <c r="SSV117" s="5"/>
      <c r="SSW117" s="5"/>
      <c r="SSX117" s="5"/>
      <c r="SSY117" s="5"/>
      <c r="SSZ117" s="5"/>
      <c r="STA117" s="5"/>
      <c r="STB117" s="5"/>
      <c r="STC117" s="5"/>
      <c r="STD117" s="5"/>
      <c r="STE117" s="5"/>
      <c r="STF117" s="5"/>
      <c r="STG117" s="5"/>
      <c r="STH117" s="5"/>
      <c r="STI117" s="5"/>
      <c r="STJ117" s="5"/>
      <c r="STK117" s="5"/>
      <c r="STL117" s="5"/>
      <c r="STM117" s="5"/>
      <c r="STN117" s="5"/>
      <c r="STO117" s="5"/>
      <c r="STP117" s="5"/>
      <c r="STQ117" s="5"/>
      <c r="STR117" s="5"/>
      <c r="STS117" s="5"/>
      <c r="STT117" s="5"/>
      <c r="STU117" s="5"/>
      <c r="STV117" s="5"/>
      <c r="STW117" s="5"/>
      <c r="STX117" s="5"/>
      <c r="STY117" s="5"/>
      <c r="STZ117" s="5"/>
      <c r="SUA117" s="5"/>
      <c r="SUB117" s="5"/>
      <c r="SUC117" s="5"/>
      <c r="SUD117" s="5"/>
      <c r="SUE117" s="5"/>
      <c r="SUF117" s="5"/>
      <c r="SUG117" s="5"/>
      <c r="SUH117" s="5"/>
      <c r="SUI117" s="5"/>
      <c r="SUJ117" s="5"/>
      <c r="SUK117" s="5"/>
      <c r="SUL117" s="5"/>
      <c r="SUM117" s="5"/>
      <c r="SUN117" s="5"/>
      <c r="SUO117" s="5"/>
      <c r="SUP117" s="5"/>
      <c r="SUQ117" s="5"/>
      <c r="SUR117" s="5"/>
      <c r="SUS117" s="5"/>
      <c r="SUT117" s="5"/>
      <c r="SUU117" s="5"/>
      <c r="SUV117" s="5"/>
      <c r="SUW117" s="5"/>
      <c r="SUX117" s="5"/>
      <c r="SUY117" s="5"/>
      <c r="SUZ117" s="5"/>
      <c r="SVA117" s="5"/>
      <c r="SVB117" s="5"/>
      <c r="SVC117" s="5"/>
      <c r="SVD117" s="5"/>
      <c r="SVE117" s="5"/>
      <c r="SVF117" s="5"/>
      <c r="SVG117" s="5"/>
      <c r="SVH117" s="5"/>
      <c r="SVI117" s="5"/>
      <c r="SVJ117" s="5"/>
      <c r="SVK117" s="5"/>
      <c r="SVL117" s="5"/>
      <c r="SVM117" s="5"/>
      <c r="SVN117" s="5"/>
      <c r="SVO117" s="5"/>
      <c r="SVP117" s="5"/>
      <c r="SVQ117" s="5"/>
      <c r="SVR117" s="5"/>
      <c r="SVS117" s="5"/>
      <c r="SVT117" s="5"/>
      <c r="SVU117" s="5"/>
      <c r="SVV117" s="5"/>
      <c r="SVW117" s="5"/>
      <c r="SVX117" s="5"/>
      <c r="SVY117" s="5"/>
      <c r="SVZ117" s="5"/>
      <c r="SWA117" s="5"/>
      <c r="SWB117" s="5"/>
      <c r="SWC117" s="5"/>
      <c r="SWD117" s="5"/>
      <c r="SWE117" s="5"/>
      <c r="SWF117" s="5"/>
      <c r="SWG117" s="5"/>
      <c r="SWH117" s="5"/>
      <c r="SWI117" s="5"/>
      <c r="SWJ117" s="5"/>
      <c r="SWK117" s="5"/>
      <c r="SWL117" s="5"/>
      <c r="SWM117" s="5"/>
      <c r="SWN117" s="5"/>
      <c r="SWO117" s="5"/>
      <c r="SWP117" s="5"/>
      <c r="SWQ117" s="5"/>
      <c r="SWR117" s="5"/>
      <c r="SWS117" s="5"/>
      <c r="SWT117" s="5"/>
      <c r="SWU117" s="5"/>
      <c r="SWV117" s="5"/>
      <c r="SWW117" s="5"/>
      <c r="SWX117" s="5"/>
      <c r="SWY117" s="5"/>
      <c r="SWZ117" s="5"/>
      <c r="SXA117" s="5"/>
      <c r="SXB117" s="5"/>
      <c r="SXC117" s="5"/>
      <c r="SXD117" s="5"/>
      <c r="SXE117" s="5"/>
      <c r="SXF117" s="5"/>
      <c r="SXG117" s="5"/>
      <c r="SXH117" s="5"/>
      <c r="SXI117" s="5"/>
      <c r="SXJ117" s="5"/>
      <c r="SXK117" s="5"/>
      <c r="SXL117" s="5"/>
      <c r="SXM117" s="5"/>
      <c r="SXN117" s="5"/>
      <c r="SXO117" s="5"/>
      <c r="SXP117" s="5"/>
      <c r="SXQ117" s="5"/>
      <c r="SXR117" s="5"/>
      <c r="SXS117" s="5"/>
      <c r="SXT117" s="5"/>
      <c r="SXU117" s="5"/>
      <c r="SXV117" s="5"/>
      <c r="SXW117" s="5"/>
      <c r="SXX117" s="5"/>
      <c r="SXY117" s="5"/>
      <c r="SXZ117" s="5"/>
      <c r="SYA117" s="5"/>
      <c r="SYB117" s="5"/>
      <c r="SYC117" s="5"/>
      <c r="SYD117" s="5"/>
      <c r="SYE117" s="5"/>
      <c r="SYF117" s="5"/>
      <c r="SYG117" s="5"/>
      <c r="SYH117" s="5"/>
      <c r="SYI117" s="5"/>
      <c r="SYJ117" s="5"/>
      <c r="SYK117" s="5"/>
      <c r="SYL117" s="5"/>
      <c r="SYM117" s="5"/>
      <c r="SYN117" s="5"/>
      <c r="SYO117" s="5"/>
      <c r="SYP117" s="5"/>
      <c r="SYQ117" s="5"/>
      <c r="SYR117" s="5"/>
      <c r="SYS117" s="5"/>
      <c r="SYT117" s="5"/>
      <c r="SYU117" s="5"/>
      <c r="SYV117" s="5"/>
      <c r="SYW117" s="5"/>
      <c r="SYX117" s="5"/>
      <c r="SYY117" s="5"/>
      <c r="SYZ117" s="5"/>
      <c r="SZA117" s="5"/>
      <c r="SZB117" s="5"/>
      <c r="SZC117" s="5"/>
      <c r="SZD117" s="5"/>
      <c r="SZE117" s="5"/>
      <c r="SZF117" s="5"/>
      <c r="SZG117" s="5"/>
      <c r="SZH117" s="5"/>
      <c r="SZI117" s="5"/>
      <c r="SZJ117" s="5"/>
      <c r="SZK117" s="5"/>
      <c r="SZL117" s="5"/>
      <c r="SZM117" s="5"/>
      <c r="SZN117" s="5"/>
      <c r="SZO117" s="5"/>
      <c r="SZP117" s="5"/>
      <c r="SZQ117" s="5"/>
      <c r="SZR117" s="5"/>
      <c r="SZS117" s="5"/>
      <c r="SZT117" s="5"/>
      <c r="SZU117" s="5"/>
      <c r="SZV117" s="5"/>
      <c r="SZW117" s="5"/>
      <c r="SZX117" s="5"/>
      <c r="SZY117" s="5"/>
      <c r="SZZ117" s="5"/>
      <c r="TAA117" s="5"/>
      <c r="TAB117" s="5"/>
      <c r="TAC117" s="5"/>
      <c r="TAD117" s="5"/>
      <c r="TAE117" s="5"/>
      <c r="TAF117" s="5"/>
      <c r="TAG117" s="5"/>
      <c r="TAH117" s="5"/>
      <c r="TAI117" s="5"/>
      <c r="TAJ117" s="5"/>
      <c r="TAK117" s="5"/>
      <c r="TAL117" s="5"/>
      <c r="TAM117" s="5"/>
      <c r="TAN117" s="5"/>
      <c r="TAO117" s="5"/>
      <c r="TAP117" s="5"/>
      <c r="TAQ117" s="5"/>
      <c r="TAR117" s="5"/>
      <c r="TAS117" s="5"/>
      <c r="TAT117" s="5"/>
      <c r="TAU117" s="5"/>
      <c r="TAV117" s="5"/>
      <c r="TAW117" s="5"/>
      <c r="TAX117" s="5"/>
      <c r="TAY117" s="5"/>
      <c r="TAZ117" s="5"/>
      <c r="TBA117" s="5"/>
      <c r="TBB117" s="5"/>
      <c r="TBC117" s="5"/>
      <c r="TBD117" s="5"/>
      <c r="TBE117" s="5"/>
      <c r="TBF117" s="5"/>
      <c r="TBG117" s="5"/>
      <c r="TBH117" s="5"/>
      <c r="TBI117" s="5"/>
      <c r="TBJ117" s="5"/>
      <c r="TBK117" s="5"/>
      <c r="TBL117" s="5"/>
      <c r="TBM117" s="5"/>
      <c r="TBN117" s="5"/>
      <c r="TBO117" s="5"/>
      <c r="TBP117" s="5"/>
      <c r="TBQ117" s="5"/>
      <c r="TBR117" s="5"/>
      <c r="TBS117" s="5"/>
      <c r="TBT117" s="5"/>
      <c r="TBU117" s="5"/>
      <c r="TBV117" s="5"/>
      <c r="TBW117" s="5"/>
      <c r="TBX117" s="5"/>
      <c r="TBY117" s="5"/>
      <c r="TBZ117" s="5"/>
      <c r="TCA117" s="5"/>
      <c r="TCB117" s="5"/>
      <c r="TCC117" s="5"/>
      <c r="TCD117" s="5"/>
      <c r="TCE117" s="5"/>
      <c r="TCF117" s="5"/>
      <c r="TCG117" s="5"/>
      <c r="TCH117" s="5"/>
      <c r="TCI117" s="5"/>
      <c r="TCJ117" s="5"/>
      <c r="TCK117" s="5"/>
      <c r="TCL117" s="5"/>
      <c r="TCM117" s="5"/>
      <c r="TCN117" s="5"/>
      <c r="TCO117" s="5"/>
      <c r="TCP117" s="5"/>
      <c r="TCQ117" s="5"/>
      <c r="TCR117" s="5"/>
      <c r="TCS117" s="5"/>
      <c r="TCT117" s="5"/>
      <c r="TCU117" s="5"/>
      <c r="TCV117" s="5"/>
      <c r="TCW117" s="5"/>
      <c r="TCX117" s="5"/>
      <c r="TCY117" s="5"/>
      <c r="TCZ117" s="5"/>
      <c r="TDA117" s="5"/>
      <c r="TDB117" s="5"/>
      <c r="TDC117" s="5"/>
      <c r="TDD117" s="5"/>
      <c r="TDE117" s="5"/>
      <c r="TDF117" s="5"/>
      <c r="TDG117" s="5"/>
      <c r="TDH117" s="5"/>
      <c r="TDI117" s="5"/>
      <c r="TDJ117" s="5"/>
      <c r="TDK117" s="5"/>
      <c r="TDL117" s="5"/>
      <c r="TDM117" s="5"/>
      <c r="TDN117" s="5"/>
      <c r="TDO117" s="5"/>
      <c r="TDP117" s="5"/>
      <c r="TDQ117" s="5"/>
      <c r="TDR117" s="5"/>
      <c r="TDS117" s="5"/>
      <c r="TDT117" s="5"/>
      <c r="TDU117" s="5"/>
      <c r="TDV117" s="5"/>
      <c r="TDW117" s="5"/>
      <c r="TDX117" s="5"/>
      <c r="TDY117" s="5"/>
      <c r="TDZ117" s="5"/>
      <c r="TEA117" s="5"/>
      <c r="TEB117" s="5"/>
      <c r="TEC117" s="5"/>
      <c r="TED117" s="5"/>
      <c r="TEE117" s="5"/>
      <c r="TEF117" s="5"/>
      <c r="TEG117" s="5"/>
      <c r="TEH117" s="5"/>
      <c r="TEI117" s="5"/>
      <c r="TEJ117" s="5"/>
      <c r="TEK117" s="5"/>
      <c r="TEL117" s="5"/>
      <c r="TEM117" s="5"/>
      <c r="TEN117" s="5"/>
      <c r="TEO117" s="5"/>
      <c r="TEP117" s="5"/>
      <c r="TEQ117" s="5"/>
      <c r="TER117" s="5"/>
      <c r="TES117" s="5"/>
      <c r="TET117" s="5"/>
      <c r="TEU117" s="5"/>
      <c r="TEV117" s="5"/>
      <c r="TEW117" s="5"/>
      <c r="TEX117" s="5"/>
      <c r="TEY117" s="5"/>
      <c r="TEZ117" s="5"/>
      <c r="TFA117" s="5"/>
      <c r="TFB117" s="5"/>
      <c r="TFC117" s="5"/>
      <c r="TFD117" s="5"/>
      <c r="TFE117" s="5"/>
      <c r="TFF117" s="5"/>
      <c r="TFG117" s="5"/>
      <c r="TFH117" s="5"/>
      <c r="TFI117" s="5"/>
      <c r="TFJ117" s="5"/>
      <c r="TFK117" s="5"/>
      <c r="TFL117" s="5"/>
      <c r="TFM117" s="5"/>
      <c r="TFN117" s="5"/>
      <c r="TFO117" s="5"/>
      <c r="TFP117" s="5"/>
      <c r="TFQ117" s="5"/>
      <c r="TFR117" s="5"/>
      <c r="TFS117" s="5"/>
      <c r="TFT117" s="5"/>
      <c r="TFU117" s="5"/>
      <c r="TFV117" s="5"/>
      <c r="TFW117" s="5"/>
      <c r="TFX117" s="5"/>
      <c r="TFY117" s="5"/>
      <c r="TFZ117" s="5"/>
      <c r="TGA117" s="5"/>
      <c r="TGB117" s="5"/>
      <c r="TGC117" s="5"/>
      <c r="TGD117" s="5"/>
      <c r="TGE117" s="5"/>
      <c r="TGF117" s="5"/>
      <c r="TGG117" s="5"/>
      <c r="TGH117" s="5"/>
      <c r="TGI117" s="5"/>
      <c r="TGJ117" s="5"/>
      <c r="TGK117" s="5"/>
      <c r="TGL117" s="5"/>
      <c r="TGM117" s="5"/>
      <c r="TGN117" s="5"/>
      <c r="TGO117" s="5"/>
      <c r="TGP117" s="5"/>
      <c r="TGQ117" s="5"/>
      <c r="TGR117" s="5"/>
      <c r="TGS117" s="5"/>
      <c r="TGT117" s="5"/>
      <c r="TGU117" s="5"/>
      <c r="TGV117" s="5"/>
      <c r="TGW117" s="5"/>
      <c r="TGX117" s="5"/>
      <c r="TGY117" s="5"/>
      <c r="TGZ117" s="5"/>
      <c r="THA117" s="5"/>
      <c r="THB117" s="5"/>
      <c r="THC117" s="5"/>
      <c r="THD117" s="5"/>
      <c r="THE117" s="5"/>
      <c r="THF117" s="5"/>
      <c r="THG117" s="5"/>
      <c r="THH117" s="5"/>
      <c r="THI117" s="5"/>
      <c r="THJ117" s="5"/>
      <c r="THK117" s="5"/>
      <c r="THL117" s="5"/>
      <c r="THM117" s="5"/>
      <c r="THN117" s="5"/>
      <c r="THO117" s="5"/>
      <c r="THP117" s="5"/>
      <c r="THQ117" s="5"/>
      <c r="THR117" s="5"/>
      <c r="THS117" s="5"/>
      <c r="THT117" s="5"/>
      <c r="THU117" s="5"/>
      <c r="THV117" s="5"/>
      <c r="THW117" s="5"/>
      <c r="THX117" s="5"/>
      <c r="THY117" s="5"/>
      <c r="THZ117" s="5"/>
      <c r="TIA117" s="5"/>
      <c r="TIB117" s="5"/>
      <c r="TIC117" s="5"/>
      <c r="TID117" s="5"/>
      <c r="TIE117" s="5"/>
      <c r="TIF117" s="5"/>
      <c r="TIG117" s="5"/>
      <c r="TIH117" s="5"/>
      <c r="TII117" s="5"/>
      <c r="TIJ117" s="5"/>
      <c r="TIK117" s="5"/>
      <c r="TIL117" s="5"/>
      <c r="TIM117" s="5"/>
      <c r="TIN117" s="5"/>
      <c r="TIO117" s="5"/>
      <c r="TIP117" s="5"/>
      <c r="TIQ117" s="5"/>
      <c r="TIR117" s="5"/>
      <c r="TIS117" s="5"/>
      <c r="TIT117" s="5"/>
      <c r="TIU117" s="5"/>
      <c r="TIV117" s="5"/>
      <c r="TIW117" s="5"/>
      <c r="TIX117" s="5"/>
      <c r="TIY117" s="5"/>
      <c r="TIZ117" s="5"/>
      <c r="TJA117" s="5"/>
      <c r="TJB117" s="5"/>
      <c r="TJC117" s="5"/>
      <c r="TJD117" s="5"/>
      <c r="TJE117" s="5"/>
      <c r="TJF117" s="5"/>
      <c r="TJG117" s="5"/>
      <c r="TJH117" s="5"/>
      <c r="TJI117" s="5"/>
      <c r="TJJ117" s="5"/>
      <c r="TJK117" s="5"/>
      <c r="TJL117" s="5"/>
      <c r="TJM117" s="5"/>
      <c r="TJN117" s="5"/>
      <c r="TJO117" s="5"/>
      <c r="TJP117" s="5"/>
      <c r="TJQ117" s="5"/>
      <c r="TJR117" s="5"/>
      <c r="TJS117" s="5"/>
      <c r="TJT117" s="5"/>
      <c r="TJU117" s="5"/>
      <c r="TJV117" s="5"/>
      <c r="TJW117" s="5"/>
      <c r="TJX117" s="5"/>
      <c r="TJY117" s="5"/>
      <c r="TJZ117" s="5"/>
      <c r="TKA117" s="5"/>
      <c r="TKB117" s="5"/>
      <c r="TKC117" s="5"/>
      <c r="TKD117" s="5"/>
      <c r="TKE117" s="5"/>
      <c r="TKF117" s="5"/>
      <c r="TKG117" s="5"/>
      <c r="TKH117" s="5"/>
      <c r="TKI117" s="5"/>
      <c r="TKJ117" s="5"/>
      <c r="TKK117" s="5"/>
      <c r="TKL117" s="5"/>
      <c r="TKM117" s="5"/>
      <c r="TKN117" s="5"/>
      <c r="TKO117" s="5"/>
      <c r="TKP117" s="5"/>
      <c r="TKQ117" s="5"/>
      <c r="TKR117" s="5"/>
      <c r="TKS117" s="5"/>
      <c r="TKT117" s="5"/>
      <c r="TKU117" s="5"/>
      <c r="TKV117" s="5"/>
      <c r="TKW117" s="5"/>
      <c r="TKX117" s="5"/>
      <c r="TKY117" s="5"/>
      <c r="TKZ117" s="5"/>
      <c r="TLA117" s="5"/>
      <c r="TLB117" s="5"/>
      <c r="TLC117" s="5"/>
      <c r="TLD117" s="5"/>
      <c r="TLE117" s="5"/>
      <c r="TLF117" s="5"/>
      <c r="TLG117" s="5"/>
      <c r="TLH117" s="5"/>
      <c r="TLI117" s="5"/>
      <c r="TLJ117" s="5"/>
      <c r="TLK117" s="5"/>
      <c r="TLL117" s="5"/>
      <c r="TLM117" s="5"/>
      <c r="TLN117" s="5"/>
      <c r="TLO117" s="5"/>
      <c r="TLP117" s="5"/>
      <c r="TLQ117" s="5"/>
      <c r="TLR117" s="5"/>
      <c r="TLS117" s="5"/>
      <c r="TLT117" s="5"/>
      <c r="TLU117" s="5"/>
      <c r="TLV117" s="5"/>
      <c r="TLW117" s="5"/>
      <c r="TLX117" s="5"/>
      <c r="TLY117" s="5"/>
      <c r="TLZ117" s="5"/>
      <c r="TMA117" s="5"/>
      <c r="TMB117" s="5"/>
      <c r="TMC117" s="5"/>
      <c r="TMD117" s="5"/>
      <c r="TME117" s="5"/>
      <c r="TMF117" s="5"/>
      <c r="TMG117" s="5"/>
      <c r="TMH117" s="5"/>
      <c r="TMI117" s="5"/>
      <c r="TMJ117" s="5"/>
      <c r="TMK117" s="5"/>
      <c r="TML117" s="5"/>
      <c r="TMM117" s="5"/>
      <c r="TMN117" s="5"/>
      <c r="TMO117" s="5"/>
      <c r="TMP117" s="5"/>
      <c r="TMQ117" s="5"/>
      <c r="TMR117" s="5"/>
      <c r="TMS117" s="5"/>
      <c r="TMT117" s="5"/>
      <c r="TMU117" s="5"/>
      <c r="TMV117" s="5"/>
      <c r="TMW117" s="5"/>
      <c r="TMX117" s="5"/>
      <c r="TMY117" s="5"/>
      <c r="TMZ117" s="5"/>
      <c r="TNA117" s="5"/>
      <c r="TNB117" s="5"/>
      <c r="TNC117" s="5"/>
      <c r="TND117" s="5"/>
      <c r="TNE117" s="5"/>
      <c r="TNF117" s="5"/>
      <c r="TNG117" s="5"/>
      <c r="TNH117" s="5"/>
      <c r="TNI117" s="5"/>
      <c r="TNJ117" s="5"/>
      <c r="TNK117" s="5"/>
      <c r="TNL117" s="5"/>
      <c r="TNM117" s="5"/>
      <c r="TNN117" s="5"/>
      <c r="TNO117" s="5"/>
      <c r="TNP117" s="5"/>
      <c r="TNQ117" s="5"/>
      <c r="TNR117" s="5"/>
      <c r="TNS117" s="5"/>
      <c r="TNT117" s="5"/>
      <c r="TNU117" s="5"/>
      <c r="TNV117" s="5"/>
      <c r="TNW117" s="5"/>
      <c r="TNX117" s="5"/>
      <c r="TNY117" s="5"/>
      <c r="TNZ117" s="5"/>
      <c r="TOA117" s="5"/>
      <c r="TOB117" s="5"/>
      <c r="TOC117" s="5"/>
      <c r="TOD117" s="5"/>
      <c r="TOE117" s="5"/>
      <c r="TOF117" s="5"/>
      <c r="TOG117" s="5"/>
      <c r="TOH117" s="5"/>
      <c r="TOI117" s="5"/>
      <c r="TOJ117" s="5"/>
      <c r="TOK117" s="5"/>
      <c r="TOL117" s="5"/>
      <c r="TOM117" s="5"/>
      <c r="TON117" s="5"/>
      <c r="TOO117" s="5"/>
      <c r="TOP117" s="5"/>
      <c r="TOQ117" s="5"/>
      <c r="TOR117" s="5"/>
      <c r="TOS117" s="5"/>
      <c r="TOT117" s="5"/>
      <c r="TOU117" s="5"/>
      <c r="TOV117" s="5"/>
      <c r="TOW117" s="5"/>
      <c r="TOX117" s="5"/>
      <c r="TOY117" s="5"/>
      <c r="TOZ117" s="5"/>
      <c r="TPA117" s="5"/>
      <c r="TPB117" s="5"/>
      <c r="TPC117" s="5"/>
      <c r="TPD117" s="5"/>
      <c r="TPE117" s="5"/>
      <c r="TPF117" s="5"/>
      <c r="TPG117" s="5"/>
      <c r="TPH117" s="5"/>
      <c r="TPI117" s="5"/>
      <c r="TPJ117" s="5"/>
      <c r="TPK117" s="5"/>
      <c r="TPL117" s="5"/>
      <c r="TPM117" s="5"/>
      <c r="TPN117" s="5"/>
      <c r="TPO117" s="5"/>
      <c r="TPP117" s="5"/>
      <c r="TPQ117" s="5"/>
      <c r="TPR117" s="5"/>
      <c r="TPS117" s="5"/>
      <c r="TPT117" s="5"/>
      <c r="TPU117" s="5"/>
      <c r="TPV117" s="5"/>
      <c r="TPW117" s="5"/>
      <c r="TPX117" s="5"/>
      <c r="TPY117" s="5"/>
      <c r="TPZ117" s="5"/>
      <c r="TQA117" s="5"/>
      <c r="TQB117" s="5"/>
      <c r="TQC117" s="5"/>
      <c r="TQD117" s="5"/>
      <c r="TQE117" s="5"/>
      <c r="TQF117" s="5"/>
      <c r="TQG117" s="5"/>
      <c r="TQH117" s="5"/>
      <c r="TQI117" s="5"/>
      <c r="TQJ117" s="5"/>
      <c r="TQK117" s="5"/>
      <c r="TQL117" s="5"/>
      <c r="TQM117" s="5"/>
      <c r="TQN117" s="5"/>
      <c r="TQO117" s="5"/>
      <c r="TQP117" s="5"/>
      <c r="TQQ117" s="5"/>
      <c r="TQR117" s="5"/>
      <c r="TQS117" s="5"/>
      <c r="TQT117" s="5"/>
      <c r="TQU117" s="5"/>
      <c r="TQV117" s="5"/>
      <c r="TQW117" s="5"/>
      <c r="TQX117" s="5"/>
      <c r="TQY117" s="5"/>
      <c r="TQZ117" s="5"/>
      <c r="TRA117" s="5"/>
      <c r="TRB117" s="5"/>
      <c r="TRC117" s="5"/>
      <c r="TRD117" s="5"/>
      <c r="TRE117" s="5"/>
      <c r="TRF117" s="5"/>
      <c r="TRG117" s="5"/>
      <c r="TRH117" s="5"/>
      <c r="TRI117" s="5"/>
      <c r="TRJ117" s="5"/>
      <c r="TRK117" s="5"/>
      <c r="TRL117" s="5"/>
      <c r="TRM117" s="5"/>
      <c r="TRN117" s="5"/>
      <c r="TRO117" s="5"/>
      <c r="TRP117" s="5"/>
      <c r="TRQ117" s="5"/>
      <c r="TRR117" s="5"/>
      <c r="TRS117" s="5"/>
      <c r="TRT117" s="5"/>
      <c r="TRU117" s="5"/>
      <c r="TRV117" s="5"/>
      <c r="TRW117" s="5"/>
      <c r="TRX117" s="5"/>
      <c r="TRY117" s="5"/>
      <c r="TRZ117" s="5"/>
      <c r="TSA117" s="5"/>
      <c r="TSB117" s="5"/>
      <c r="TSC117" s="5"/>
      <c r="TSD117" s="5"/>
      <c r="TSE117" s="5"/>
      <c r="TSF117" s="5"/>
      <c r="TSG117" s="5"/>
      <c r="TSH117" s="5"/>
      <c r="TSI117" s="5"/>
      <c r="TSJ117" s="5"/>
      <c r="TSK117" s="5"/>
      <c r="TSL117" s="5"/>
      <c r="TSM117" s="5"/>
      <c r="TSN117" s="5"/>
      <c r="TSO117" s="5"/>
      <c r="TSP117" s="5"/>
      <c r="TSQ117" s="5"/>
      <c r="TSR117" s="5"/>
      <c r="TSS117" s="5"/>
      <c r="TST117" s="5"/>
      <c r="TSU117" s="5"/>
      <c r="TSV117" s="5"/>
      <c r="TSW117" s="5"/>
      <c r="TSX117" s="5"/>
      <c r="TSY117" s="5"/>
      <c r="TSZ117" s="5"/>
      <c r="TTA117" s="5"/>
      <c r="TTB117" s="5"/>
      <c r="TTC117" s="5"/>
      <c r="TTD117" s="5"/>
      <c r="TTE117" s="5"/>
      <c r="TTF117" s="5"/>
      <c r="TTG117" s="5"/>
      <c r="TTH117" s="5"/>
      <c r="TTI117" s="5"/>
      <c r="TTJ117" s="5"/>
      <c r="TTK117" s="5"/>
      <c r="TTL117" s="5"/>
      <c r="TTM117" s="5"/>
      <c r="TTN117" s="5"/>
      <c r="TTO117" s="5"/>
      <c r="TTP117" s="5"/>
      <c r="TTQ117" s="5"/>
      <c r="TTR117" s="5"/>
      <c r="TTS117" s="5"/>
      <c r="TTT117" s="5"/>
      <c r="TTU117" s="5"/>
      <c r="TTV117" s="5"/>
      <c r="TTW117" s="5"/>
      <c r="TTX117" s="5"/>
      <c r="TTY117" s="5"/>
      <c r="TTZ117" s="5"/>
      <c r="TUA117" s="5"/>
      <c r="TUB117" s="5"/>
      <c r="TUC117" s="5"/>
      <c r="TUD117" s="5"/>
      <c r="TUE117" s="5"/>
      <c r="TUF117" s="5"/>
      <c r="TUG117" s="5"/>
      <c r="TUH117" s="5"/>
      <c r="TUI117" s="5"/>
      <c r="TUJ117" s="5"/>
      <c r="TUK117" s="5"/>
      <c r="TUL117" s="5"/>
      <c r="TUM117" s="5"/>
      <c r="TUN117" s="5"/>
      <c r="TUO117" s="5"/>
      <c r="TUP117" s="5"/>
      <c r="TUQ117" s="5"/>
      <c r="TUR117" s="5"/>
      <c r="TUS117" s="5"/>
      <c r="TUT117" s="5"/>
      <c r="TUU117" s="5"/>
      <c r="TUV117" s="5"/>
      <c r="TUW117" s="5"/>
      <c r="TUX117" s="5"/>
      <c r="TUY117" s="5"/>
      <c r="TUZ117" s="5"/>
      <c r="TVA117" s="5"/>
      <c r="TVB117" s="5"/>
      <c r="TVC117" s="5"/>
      <c r="TVD117" s="5"/>
      <c r="TVE117" s="5"/>
      <c r="TVF117" s="5"/>
      <c r="TVG117" s="5"/>
      <c r="TVH117" s="5"/>
      <c r="TVI117" s="5"/>
      <c r="TVJ117" s="5"/>
      <c r="TVK117" s="5"/>
      <c r="TVL117" s="5"/>
      <c r="TVM117" s="5"/>
      <c r="TVN117" s="5"/>
      <c r="TVO117" s="5"/>
      <c r="TVP117" s="5"/>
      <c r="TVQ117" s="5"/>
      <c r="TVR117" s="5"/>
      <c r="TVS117" s="5"/>
      <c r="TVT117" s="5"/>
      <c r="TVU117" s="5"/>
      <c r="TVV117" s="5"/>
      <c r="TVW117" s="5"/>
      <c r="TVX117" s="5"/>
      <c r="TVY117" s="5"/>
      <c r="TVZ117" s="5"/>
      <c r="TWA117" s="5"/>
      <c r="TWB117" s="5"/>
      <c r="TWC117" s="5"/>
      <c r="TWD117" s="5"/>
      <c r="TWE117" s="5"/>
      <c r="TWF117" s="5"/>
      <c r="TWG117" s="5"/>
      <c r="TWH117" s="5"/>
      <c r="TWI117" s="5"/>
      <c r="TWJ117" s="5"/>
      <c r="TWK117" s="5"/>
      <c r="TWL117" s="5"/>
      <c r="TWM117" s="5"/>
      <c r="TWN117" s="5"/>
      <c r="TWO117" s="5"/>
      <c r="TWP117" s="5"/>
      <c r="TWQ117" s="5"/>
      <c r="TWR117" s="5"/>
      <c r="TWS117" s="5"/>
      <c r="TWT117" s="5"/>
      <c r="TWU117" s="5"/>
      <c r="TWV117" s="5"/>
      <c r="TWW117" s="5"/>
      <c r="TWX117" s="5"/>
      <c r="TWY117" s="5"/>
      <c r="TWZ117" s="5"/>
      <c r="TXA117" s="5"/>
      <c r="TXB117" s="5"/>
      <c r="TXC117" s="5"/>
      <c r="TXD117" s="5"/>
      <c r="TXE117" s="5"/>
      <c r="TXF117" s="5"/>
      <c r="TXG117" s="5"/>
      <c r="TXH117" s="5"/>
      <c r="TXI117" s="5"/>
      <c r="TXJ117" s="5"/>
      <c r="TXK117" s="5"/>
      <c r="TXL117" s="5"/>
      <c r="TXM117" s="5"/>
      <c r="TXN117" s="5"/>
      <c r="TXO117" s="5"/>
      <c r="TXP117" s="5"/>
      <c r="TXQ117" s="5"/>
      <c r="TXR117" s="5"/>
      <c r="TXS117" s="5"/>
      <c r="TXT117" s="5"/>
      <c r="TXU117" s="5"/>
      <c r="TXV117" s="5"/>
      <c r="TXW117" s="5"/>
      <c r="TXX117" s="5"/>
      <c r="TXY117" s="5"/>
      <c r="TXZ117" s="5"/>
      <c r="TYA117" s="5"/>
      <c r="TYB117" s="5"/>
      <c r="TYC117" s="5"/>
      <c r="TYD117" s="5"/>
      <c r="TYE117" s="5"/>
      <c r="TYF117" s="5"/>
      <c r="TYG117" s="5"/>
      <c r="TYH117" s="5"/>
      <c r="TYI117" s="5"/>
      <c r="TYJ117" s="5"/>
      <c r="TYK117" s="5"/>
      <c r="TYL117" s="5"/>
      <c r="TYM117" s="5"/>
      <c r="TYN117" s="5"/>
      <c r="TYO117" s="5"/>
      <c r="TYP117" s="5"/>
      <c r="TYQ117" s="5"/>
      <c r="TYR117" s="5"/>
      <c r="TYS117" s="5"/>
      <c r="TYT117" s="5"/>
      <c r="TYU117" s="5"/>
      <c r="TYV117" s="5"/>
      <c r="TYW117" s="5"/>
      <c r="TYX117" s="5"/>
      <c r="TYY117" s="5"/>
      <c r="TYZ117" s="5"/>
      <c r="TZA117" s="5"/>
      <c r="TZB117" s="5"/>
      <c r="TZC117" s="5"/>
      <c r="TZD117" s="5"/>
      <c r="TZE117" s="5"/>
      <c r="TZF117" s="5"/>
      <c r="TZG117" s="5"/>
      <c r="TZH117" s="5"/>
      <c r="TZI117" s="5"/>
      <c r="TZJ117" s="5"/>
      <c r="TZK117" s="5"/>
      <c r="TZL117" s="5"/>
      <c r="TZM117" s="5"/>
      <c r="TZN117" s="5"/>
      <c r="TZO117" s="5"/>
      <c r="TZP117" s="5"/>
      <c r="TZQ117" s="5"/>
      <c r="TZR117" s="5"/>
      <c r="TZS117" s="5"/>
      <c r="TZT117" s="5"/>
      <c r="TZU117" s="5"/>
      <c r="TZV117" s="5"/>
      <c r="TZW117" s="5"/>
      <c r="TZX117" s="5"/>
      <c r="TZY117" s="5"/>
      <c r="TZZ117" s="5"/>
      <c r="UAA117" s="5"/>
      <c r="UAB117" s="5"/>
      <c r="UAC117" s="5"/>
      <c r="UAD117" s="5"/>
      <c r="UAE117" s="5"/>
      <c r="UAF117" s="5"/>
      <c r="UAG117" s="5"/>
      <c r="UAH117" s="5"/>
      <c r="UAI117" s="5"/>
      <c r="UAJ117" s="5"/>
      <c r="UAK117" s="5"/>
      <c r="UAL117" s="5"/>
      <c r="UAM117" s="5"/>
      <c r="UAN117" s="5"/>
      <c r="UAO117" s="5"/>
      <c r="UAP117" s="5"/>
      <c r="UAQ117" s="5"/>
      <c r="UAR117" s="5"/>
      <c r="UAS117" s="5"/>
      <c r="UAT117" s="5"/>
      <c r="UAU117" s="5"/>
      <c r="UAV117" s="5"/>
      <c r="UAW117" s="5"/>
      <c r="UAX117" s="5"/>
      <c r="UAY117" s="5"/>
      <c r="UAZ117" s="5"/>
      <c r="UBA117" s="5"/>
      <c r="UBB117" s="5"/>
      <c r="UBC117" s="5"/>
      <c r="UBD117" s="5"/>
      <c r="UBE117" s="5"/>
      <c r="UBF117" s="5"/>
      <c r="UBG117" s="5"/>
      <c r="UBH117" s="5"/>
      <c r="UBI117" s="5"/>
      <c r="UBJ117" s="5"/>
      <c r="UBK117" s="5"/>
      <c r="UBL117" s="5"/>
      <c r="UBM117" s="5"/>
      <c r="UBN117" s="5"/>
      <c r="UBO117" s="5"/>
      <c r="UBP117" s="5"/>
      <c r="UBQ117" s="5"/>
      <c r="UBR117" s="5"/>
      <c r="UBS117" s="5"/>
      <c r="UBT117" s="5"/>
      <c r="UBU117" s="5"/>
      <c r="UBV117" s="5"/>
      <c r="UBW117" s="5"/>
      <c r="UBX117" s="5"/>
      <c r="UBY117" s="5"/>
      <c r="UBZ117" s="5"/>
      <c r="UCA117" s="5"/>
      <c r="UCB117" s="5"/>
      <c r="UCC117" s="5"/>
      <c r="UCD117" s="5"/>
      <c r="UCE117" s="5"/>
      <c r="UCF117" s="5"/>
      <c r="UCG117" s="5"/>
      <c r="UCH117" s="5"/>
      <c r="UCI117" s="5"/>
      <c r="UCJ117" s="5"/>
      <c r="UCK117" s="5"/>
      <c r="UCL117" s="5"/>
      <c r="UCM117" s="5"/>
      <c r="UCN117" s="5"/>
      <c r="UCO117" s="5"/>
      <c r="UCP117" s="5"/>
      <c r="UCQ117" s="5"/>
      <c r="UCR117" s="5"/>
      <c r="UCS117" s="5"/>
      <c r="UCT117" s="5"/>
      <c r="UCU117" s="5"/>
      <c r="UCV117" s="5"/>
      <c r="UCW117" s="5"/>
      <c r="UCX117" s="5"/>
      <c r="UCY117" s="5"/>
      <c r="UCZ117" s="5"/>
      <c r="UDA117" s="5"/>
      <c r="UDB117" s="5"/>
      <c r="UDC117" s="5"/>
      <c r="UDD117" s="5"/>
      <c r="UDE117" s="5"/>
      <c r="UDF117" s="5"/>
      <c r="UDG117" s="5"/>
      <c r="UDH117" s="5"/>
      <c r="UDI117" s="5"/>
      <c r="UDJ117" s="5"/>
      <c r="UDK117" s="5"/>
      <c r="UDL117" s="5"/>
      <c r="UDM117" s="5"/>
      <c r="UDN117" s="5"/>
      <c r="UDO117" s="5"/>
      <c r="UDP117" s="5"/>
      <c r="UDQ117" s="5"/>
      <c r="UDR117" s="5"/>
      <c r="UDS117" s="5"/>
      <c r="UDT117" s="5"/>
      <c r="UDU117" s="5"/>
      <c r="UDV117" s="5"/>
      <c r="UDW117" s="5"/>
      <c r="UDX117" s="5"/>
      <c r="UDY117" s="5"/>
      <c r="UDZ117" s="5"/>
      <c r="UEA117" s="5"/>
      <c r="UEB117" s="5"/>
      <c r="UEC117" s="5"/>
      <c r="UED117" s="5"/>
      <c r="UEE117" s="5"/>
      <c r="UEF117" s="5"/>
      <c r="UEG117" s="5"/>
      <c r="UEH117" s="5"/>
      <c r="UEI117" s="5"/>
      <c r="UEJ117" s="5"/>
      <c r="UEK117" s="5"/>
      <c r="UEL117" s="5"/>
      <c r="UEM117" s="5"/>
      <c r="UEN117" s="5"/>
      <c r="UEO117" s="5"/>
      <c r="UEP117" s="5"/>
      <c r="UEQ117" s="5"/>
      <c r="UER117" s="5"/>
      <c r="UES117" s="5"/>
      <c r="UET117" s="5"/>
      <c r="UEU117" s="5"/>
      <c r="UEV117" s="5"/>
      <c r="UEW117" s="5"/>
      <c r="UEX117" s="5"/>
      <c r="UEY117" s="5"/>
      <c r="UEZ117" s="5"/>
      <c r="UFA117" s="5"/>
      <c r="UFB117" s="5"/>
      <c r="UFC117" s="5"/>
      <c r="UFD117" s="5"/>
      <c r="UFE117" s="5"/>
      <c r="UFF117" s="5"/>
      <c r="UFG117" s="5"/>
      <c r="UFH117" s="5"/>
      <c r="UFI117" s="5"/>
      <c r="UFJ117" s="5"/>
      <c r="UFK117" s="5"/>
      <c r="UFL117" s="5"/>
      <c r="UFM117" s="5"/>
      <c r="UFN117" s="5"/>
      <c r="UFO117" s="5"/>
      <c r="UFP117" s="5"/>
      <c r="UFQ117" s="5"/>
      <c r="UFR117" s="5"/>
      <c r="UFS117" s="5"/>
      <c r="UFT117" s="5"/>
      <c r="UFU117" s="5"/>
      <c r="UFV117" s="5"/>
      <c r="UFW117" s="5"/>
      <c r="UFX117" s="5"/>
      <c r="UFY117" s="5"/>
      <c r="UFZ117" s="5"/>
      <c r="UGA117" s="5"/>
      <c r="UGB117" s="5"/>
      <c r="UGC117" s="5"/>
      <c r="UGD117" s="5"/>
      <c r="UGE117" s="5"/>
      <c r="UGF117" s="5"/>
      <c r="UGG117" s="5"/>
      <c r="UGH117" s="5"/>
      <c r="UGI117" s="5"/>
      <c r="UGJ117" s="5"/>
      <c r="UGK117" s="5"/>
      <c r="UGL117" s="5"/>
      <c r="UGM117" s="5"/>
      <c r="UGN117" s="5"/>
      <c r="UGO117" s="5"/>
      <c r="UGP117" s="5"/>
      <c r="UGQ117" s="5"/>
      <c r="UGR117" s="5"/>
      <c r="UGS117" s="5"/>
      <c r="UGT117" s="5"/>
      <c r="UGU117" s="5"/>
      <c r="UGV117" s="5"/>
      <c r="UGW117" s="5"/>
      <c r="UGX117" s="5"/>
      <c r="UGY117" s="5"/>
      <c r="UGZ117" s="5"/>
      <c r="UHA117" s="5"/>
      <c r="UHB117" s="5"/>
      <c r="UHC117" s="5"/>
      <c r="UHD117" s="5"/>
      <c r="UHE117" s="5"/>
      <c r="UHF117" s="5"/>
      <c r="UHG117" s="5"/>
      <c r="UHH117" s="5"/>
      <c r="UHI117" s="5"/>
      <c r="UHJ117" s="5"/>
      <c r="UHK117" s="5"/>
      <c r="UHL117" s="5"/>
      <c r="UHM117" s="5"/>
      <c r="UHN117" s="5"/>
      <c r="UHO117" s="5"/>
      <c r="UHP117" s="5"/>
      <c r="UHQ117" s="5"/>
      <c r="UHR117" s="5"/>
      <c r="UHS117" s="5"/>
      <c r="UHT117" s="5"/>
      <c r="UHU117" s="5"/>
      <c r="UHV117" s="5"/>
      <c r="UHW117" s="5"/>
      <c r="UHX117" s="5"/>
      <c r="UHY117" s="5"/>
      <c r="UHZ117" s="5"/>
      <c r="UIA117" s="5"/>
      <c r="UIB117" s="5"/>
      <c r="UIC117" s="5"/>
      <c r="UID117" s="5"/>
      <c r="UIE117" s="5"/>
      <c r="UIF117" s="5"/>
      <c r="UIG117" s="5"/>
      <c r="UIH117" s="5"/>
      <c r="UII117" s="5"/>
      <c r="UIJ117" s="5"/>
      <c r="UIK117" s="5"/>
      <c r="UIL117" s="5"/>
      <c r="UIM117" s="5"/>
      <c r="UIN117" s="5"/>
      <c r="UIO117" s="5"/>
      <c r="UIP117" s="5"/>
      <c r="UIQ117" s="5"/>
      <c r="UIR117" s="5"/>
      <c r="UIS117" s="5"/>
      <c r="UIT117" s="5"/>
      <c r="UIU117" s="5"/>
      <c r="UIV117" s="5"/>
      <c r="UIW117" s="5"/>
      <c r="UIX117" s="5"/>
      <c r="UIY117" s="5"/>
      <c r="UIZ117" s="5"/>
      <c r="UJA117" s="5"/>
      <c r="UJB117" s="5"/>
      <c r="UJC117" s="5"/>
      <c r="UJD117" s="5"/>
      <c r="UJE117" s="5"/>
      <c r="UJF117" s="5"/>
      <c r="UJG117" s="5"/>
      <c r="UJH117" s="5"/>
      <c r="UJI117" s="5"/>
      <c r="UJJ117" s="5"/>
      <c r="UJK117" s="5"/>
      <c r="UJL117" s="5"/>
      <c r="UJM117" s="5"/>
      <c r="UJN117" s="5"/>
      <c r="UJO117" s="5"/>
      <c r="UJP117" s="5"/>
      <c r="UJQ117" s="5"/>
      <c r="UJR117" s="5"/>
      <c r="UJS117" s="5"/>
      <c r="UJT117" s="5"/>
      <c r="UJU117" s="5"/>
      <c r="UJV117" s="5"/>
      <c r="UJW117" s="5"/>
      <c r="UJX117" s="5"/>
      <c r="UJY117" s="5"/>
      <c r="UJZ117" s="5"/>
      <c r="UKA117" s="5"/>
      <c r="UKB117" s="5"/>
      <c r="UKC117" s="5"/>
      <c r="UKD117" s="5"/>
      <c r="UKE117" s="5"/>
      <c r="UKF117" s="5"/>
      <c r="UKG117" s="5"/>
      <c r="UKH117" s="5"/>
      <c r="UKI117" s="5"/>
      <c r="UKJ117" s="5"/>
      <c r="UKK117" s="5"/>
      <c r="UKL117" s="5"/>
      <c r="UKM117" s="5"/>
      <c r="UKN117" s="5"/>
      <c r="UKO117" s="5"/>
      <c r="UKP117" s="5"/>
      <c r="UKQ117" s="5"/>
      <c r="UKR117" s="5"/>
      <c r="UKS117" s="5"/>
      <c r="UKT117" s="5"/>
      <c r="UKU117" s="5"/>
      <c r="UKV117" s="5"/>
      <c r="UKW117" s="5"/>
      <c r="UKX117" s="5"/>
      <c r="UKY117" s="5"/>
      <c r="UKZ117" s="5"/>
      <c r="ULA117" s="5"/>
      <c r="ULB117" s="5"/>
      <c r="ULC117" s="5"/>
      <c r="ULD117" s="5"/>
      <c r="ULE117" s="5"/>
      <c r="ULF117" s="5"/>
      <c r="ULG117" s="5"/>
      <c r="ULH117" s="5"/>
      <c r="ULI117" s="5"/>
      <c r="ULJ117" s="5"/>
      <c r="ULK117" s="5"/>
      <c r="ULL117" s="5"/>
      <c r="ULM117" s="5"/>
      <c r="ULN117" s="5"/>
      <c r="ULO117" s="5"/>
      <c r="ULP117" s="5"/>
      <c r="ULQ117" s="5"/>
      <c r="ULR117" s="5"/>
      <c r="ULS117" s="5"/>
      <c r="ULT117" s="5"/>
      <c r="ULU117" s="5"/>
      <c r="ULV117" s="5"/>
      <c r="ULW117" s="5"/>
      <c r="ULX117" s="5"/>
      <c r="ULY117" s="5"/>
      <c r="ULZ117" s="5"/>
      <c r="UMA117" s="5"/>
      <c r="UMB117" s="5"/>
      <c r="UMC117" s="5"/>
      <c r="UMD117" s="5"/>
      <c r="UME117" s="5"/>
      <c r="UMF117" s="5"/>
      <c r="UMG117" s="5"/>
      <c r="UMH117" s="5"/>
      <c r="UMI117" s="5"/>
      <c r="UMJ117" s="5"/>
      <c r="UMK117" s="5"/>
      <c r="UML117" s="5"/>
      <c r="UMM117" s="5"/>
      <c r="UMN117" s="5"/>
      <c r="UMO117" s="5"/>
      <c r="UMP117" s="5"/>
      <c r="UMQ117" s="5"/>
      <c r="UMR117" s="5"/>
      <c r="UMS117" s="5"/>
      <c r="UMT117" s="5"/>
      <c r="UMU117" s="5"/>
      <c r="UMV117" s="5"/>
      <c r="UMW117" s="5"/>
      <c r="UMX117" s="5"/>
      <c r="UMY117" s="5"/>
      <c r="UMZ117" s="5"/>
      <c r="UNA117" s="5"/>
      <c r="UNB117" s="5"/>
      <c r="UNC117" s="5"/>
      <c r="UND117" s="5"/>
      <c r="UNE117" s="5"/>
      <c r="UNF117" s="5"/>
      <c r="UNG117" s="5"/>
      <c r="UNH117" s="5"/>
      <c r="UNI117" s="5"/>
      <c r="UNJ117" s="5"/>
      <c r="UNK117" s="5"/>
      <c r="UNL117" s="5"/>
      <c r="UNM117" s="5"/>
      <c r="UNN117" s="5"/>
      <c r="UNO117" s="5"/>
      <c r="UNP117" s="5"/>
      <c r="UNQ117" s="5"/>
      <c r="UNR117" s="5"/>
      <c r="UNS117" s="5"/>
      <c r="UNT117" s="5"/>
      <c r="UNU117" s="5"/>
      <c r="UNV117" s="5"/>
      <c r="UNW117" s="5"/>
      <c r="UNX117" s="5"/>
      <c r="UNY117" s="5"/>
      <c r="UNZ117" s="5"/>
      <c r="UOA117" s="5"/>
      <c r="UOB117" s="5"/>
      <c r="UOC117" s="5"/>
      <c r="UOD117" s="5"/>
      <c r="UOE117" s="5"/>
      <c r="UOF117" s="5"/>
      <c r="UOG117" s="5"/>
      <c r="UOH117" s="5"/>
      <c r="UOI117" s="5"/>
      <c r="UOJ117" s="5"/>
      <c r="UOK117" s="5"/>
      <c r="UOL117" s="5"/>
      <c r="UOM117" s="5"/>
      <c r="UON117" s="5"/>
      <c r="UOO117" s="5"/>
      <c r="UOP117" s="5"/>
      <c r="UOQ117" s="5"/>
      <c r="UOR117" s="5"/>
      <c r="UOS117" s="5"/>
      <c r="UOT117" s="5"/>
      <c r="UOU117" s="5"/>
      <c r="UOV117" s="5"/>
      <c r="UOW117" s="5"/>
      <c r="UOX117" s="5"/>
      <c r="UOY117" s="5"/>
      <c r="UOZ117" s="5"/>
      <c r="UPA117" s="5"/>
      <c r="UPB117" s="5"/>
      <c r="UPC117" s="5"/>
      <c r="UPD117" s="5"/>
      <c r="UPE117" s="5"/>
      <c r="UPF117" s="5"/>
      <c r="UPG117" s="5"/>
      <c r="UPH117" s="5"/>
      <c r="UPI117" s="5"/>
      <c r="UPJ117" s="5"/>
      <c r="UPK117" s="5"/>
      <c r="UPL117" s="5"/>
      <c r="UPM117" s="5"/>
      <c r="UPN117" s="5"/>
      <c r="UPO117" s="5"/>
      <c r="UPP117" s="5"/>
      <c r="UPQ117" s="5"/>
      <c r="UPR117" s="5"/>
      <c r="UPS117" s="5"/>
      <c r="UPT117" s="5"/>
      <c r="UPU117" s="5"/>
      <c r="UPV117" s="5"/>
      <c r="UPW117" s="5"/>
      <c r="UPX117" s="5"/>
      <c r="UPY117" s="5"/>
      <c r="UPZ117" s="5"/>
      <c r="UQA117" s="5"/>
      <c r="UQB117" s="5"/>
      <c r="UQC117" s="5"/>
      <c r="UQD117" s="5"/>
      <c r="UQE117" s="5"/>
      <c r="UQF117" s="5"/>
      <c r="UQG117" s="5"/>
      <c r="UQH117" s="5"/>
      <c r="UQI117" s="5"/>
      <c r="UQJ117" s="5"/>
      <c r="UQK117" s="5"/>
      <c r="UQL117" s="5"/>
      <c r="UQM117" s="5"/>
      <c r="UQN117" s="5"/>
      <c r="UQO117" s="5"/>
      <c r="UQP117" s="5"/>
      <c r="UQQ117" s="5"/>
      <c r="UQR117" s="5"/>
      <c r="UQS117" s="5"/>
      <c r="UQT117" s="5"/>
      <c r="UQU117" s="5"/>
      <c r="UQV117" s="5"/>
      <c r="UQW117" s="5"/>
      <c r="UQX117" s="5"/>
      <c r="UQY117" s="5"/>
      <c r="UQZ117" s="5"/>
      <c r="URA117" s="5"/>
      <c r="URB117" s="5"/>
      <c r="URC117" s="5"/>
      <c r="URD117" s="5"/>
      <c r="URE117" s="5"/>
      <c r="URF117" s="5"/>
      <c r="URG117" s="5"/>
      <c r="URH117" s="5"/>
      <c r="URI117" s="5"/>
      <c r="URJ117" s="5"/>
      <c r="URK117" s="5"/>
      <c r="URL117" s="5"/>
      <c r="URM117" s="5"/>
      <c r="URN117" s="5"/>
      <c r="URO117" s="5"/>
      <c r="URP117" s="5"/>
      <c r="URQ117" s="5"/>
      <c r="URR117" s="5"/>
      <c r="URS117" s="5"/>
      <c r="URT117" s="5"/>
      <c r="URU117" s="5"/>
      <c r="URV117" s="5"/>
      <c r="URW117" s="5"/>
      <c r="URX117" s="5"/>
      <c r="URY117" s="5"/>
      <c r="URZ117" s="5"/>
      <c r="USA117" s="5"/>
      <c r="USB117" s="5"/>
      <c r="USC117" s="5"/>
      <c r="USD117" s="5"/>
      <c r="USE117" s="5"/>
      <c r="USF117" s="5"/>
      <c r="USG117" s="5"/>
      <c r="USH117" s="5"/>
      <c r="USI117" s="5"/>
      <c r="USJ117" s="5"/>
      <c r="USK117" s="5"/>
      <c r="USL117" s="5"/>
      <c r="USM117" s="5"/>
      <c r="USN117" s="5"/>
      <c r="USO117" s="5"/>
      <c r="USP117" s="5"/>
      <c r="USQ117" s="5"/>
      <c r="USR117" s="5"/>
      <c r="USS117" s="5"/>
      <c r="UST117" s="5"/>
      <c r="USU117" s="5"/>
      <c r="USV117" s="5"/>
      <c r="USW117" s="5"/>
      <c r="USX117" s="5"/>
      <c r="USY117" s="5"/>
      <c r="USZ117" s="5"/>
      <c r="UTA117" s="5"/>
      <c r="UTB117" s="5"/>
      <c r="UTC117" s="5"/>
      <c r="UTD117" s="5"/>
      <c r="UTE117" s="5"/>
      <c r="UTF117" s="5"/>
      <c r="UTG117" s="5"/>
      <c r="UTH117" s="5"/>
      <c r="UTI117" s="5"/>
      <c r="UTJ117" s="5"/>
      <c r="UTK117" s="5"/>
      <c r="UTL117" s="5"/>
      <c r="UTM117" s="5"/>
      <c r="UTN117" s="5"/>
      <c r="UTO117" s="5"/>
      <c r="UTP117" s="5"/>
      <c r="UTQ117" s="5"/>
      <c r="UTR117" s="5"/>
      <c r="UTS117" s="5"/>
      <c r="UTT117" s="5"/>
      <c r="UTU117" s="5"/>
      <c r="UTV117" s="5"/>
      <c r="UTW117" s="5"/>
      <c r="UTX117" s="5"/>
      <c r="UTY117" s="5"/>
      <c r="UTZ117" s="5"/>
      <c r="UUA117" s="5"/>
      <c r="UUB117" s="5"/>
      <c r="UUC117" s="5"/>
      <c r="UUD117" s="5"/>
      <c r="UUE117" s="5"/>
      <c r="UUF117" s="5"/>
      <c r="UUG117" s="5"/>
      <c r="UUH117" s="5"/>
      <c r="UUI117" s="5"/>
      <c r="UUJ117" s="5"/>
      <c r="UUK117" s="5"/>
      <c r="UUL117" s="5"/>
      <c r="UUM117" s="5"/>
      <c r="UUN117" s="5"/>
      <c r="UUO117" s="5"/>
      <c r="UUP117" s="5"/>
      <c r="UUQ117" s="5"/>
      <c r="UUR117" s="5"/>
      <c r="UUS117" s="5"/>
      <c r="UUT117" s="5"/>
      <c r="UUU117" s="5"/>
      <c r="UUV117" s="5"/>
      <c r="UUW117" s="5"/>
      <c r="UUX117" s="5"/>
      <c r="UUY117" s="5"/>
      <c r="UUZ117" s="5"/>
      <c r="UVA117" s="5"/>
      <c r="UVB117" s="5"/>
      <c r="UVC117" s="5"/>
      <c r="UVD117" s="5"/>
      <c r="UVE117" s="5"/>
      <c r="UVF117" s="5"/>
      <c r="UVG117" s="5"/>
      <c r="UVH117" s="5"/>
      <c r="UVI117" s="5"/>
      <c r="UVJ117" s="5"/>
      <c r="UVK117" s="5"/>
      <c r="UVL117" s="5"/>
      <c r="UVM117" s="5"/>
      <c r="UVN117" s="5"/>
      <c r="UVO117" s="5"/>
      <c r="UVP117" s="5"/>
      <c r="UVQ117" s="5"/>
      <c r="UVR117" s="5"/>
      <c r="UVS117" s="5"/>
      <c r="UVT117" s="5"/>
      <c r="UVU117" s="5"/>
      <c r="UVV117" s="5"/>
      <c r="UVW117" s="5"/>
      <c r="UVX117" s="5"/>
      <c r="UVY117" s="5"/>
      <c r="UVZ117" s="5"/>
      <c r="UWA117" s="5"/>
      <c r="UWB117" s="5"/>
      <c r="UWC117" s="5"/>
      <c r="UWD117" s="5"/>
      <c r="UWE117" s="5"/>
      <c r="UWF117" s="5"/>
      <c r="UWG117" s="5"/>
      <c r="UWH117" s="5"/>
      <c r="UWI117" s="5"/>
      <c r="UWJ117" s="5"/>
      <c r="UWK117" s="5"/>
      <c r="UWL117" s="5"/>
      <c r="UWM117" s="5"/>
      <c r="UWN117" s="5"/>
      <c r="UWO117" s="5"/>
      <c r="UWP117" s="5"/>
      <c r="UWQ117" s="5"/>
      <c r="UWR117" s="5"/>
      <c r="UWS117" s="5"/>
      <c r="UWT117" s="5"/>
      <c r="UWU117" s="5"/>
      <c r="UWV117" s="5"/>
      <c r="UWW117" s="5"/>
      <c r="UWX117" s="5"/>
      <c r="UWY117" s="5"/>
      <c r="UWZ117" s="5"/>
      <c r="UXA117" s="5"/>
      <c r="UXB117" s="5"/>
      <c r="UXC117" s="5"/>
      <c r="UXD117" s="5"/>
      <c r="UXE117" s="5"/>
      <c r="UXF117" s="5"/>
      <c r="UXG117" s="5"/>
      <c r="UXH117" s="5"/>
      <c r="UXI117" s="5"/>
      <c r="UXJ117" s="5"/>
      <c r="UXK117" s="5"/>
      <c r="UXL117" s="5"/>
      <c r="UXM117" s="5"/>
      <c r="UXN117" s="5"/>
      <c r="UXO117" s="5"/>
      <c r="UXP117" s="5"/>
      <c r="UXQ117" s="5"/>
      <c r="UXR117" s="5"/>
      <c r="UXS117" s="5"/>
      <c r="UXT117" s="5"/>
      <c r="UXU117" s="5"/>
      <c r="UXV117" s="5"/>
      <c r="UXW117" s="5"/>
      <c r="UXX117" s="5"/>
      <c r="UXY117" s="5"/>
      <c r="UXZ117" s="5"/>
      <c r="UYA117" s="5"/>
      <c r="UYB117" s="5"/>
      <c r="UYC117" s="5"/>
      <c r="UYD117" s="5"/>
      <c r="UYE117" s="5"/>
      <c r="UYF117" s="5"/>
      <c r="UYG117" s="5"/>
      <c r="UYH117" s="5"/>
      <c r="UYI117" s="5"/>
      <c r="UYJ117" s="5"/>
      <c r="UYK117" s="5"/>
      <c r="UYL117" s="5"/>
      <c r="UYM117" s="5"/>
      <c r="UYN117" s="5"/>
      <c r="UYO117" s="5"/>
      <c r="UYP117" s="5"/>
      <c r="UYQ117" s="5"/>
      <c r="UYR117" s="5"/>
      <c r="UYS117" s="5"/>
      <c r="UYT117" s="5"/>
      <c r="UYU117" s="5"/>
      <c r="UYV117" s="5"/>
      <c r="UYW117" s="5"/>
      <c r="UYX117" s="5"/>
      <c r="UYY117" s="5"/>
      <c r="UYZ117" s="5"/>
      <c r="UZA117" s="5"/>
      <c r="UZB117" s="5"/>
      <c r="UZC117" s="5"/>
      <c r="UZD117" s="5"/>
      <c r="UZE117" s="5"/>
      <c r="UZF117" s="5"/>
      <c r="UZG117" s="5"/>
      <c r="UZH117" s="5"/>
      <c r="UZI117" s="5"/>
      <c r="UZJ117" s="5"/>
      <c r="UZK117" s="5"/>
      <c r="UZL117" s="5"/>
      <c r="UZM117" s="5"/>
      <c r="UZN117" s="5"/>
      <c r="UZO117" s="5"/>
      <c r="UZP117" s="5"/>
      <c r="UZQ117" s="5"/>
      <c r="UZR117" s="5"/>
      <c r="UZS117" s="5"/>
      <c r="UZT117" s="5"/>
      <c r="UZU117" s="5"/>
      <c r="UZV117" s="5"/>
      <c r="UZW117" s="5"/>
      <c r="UZX117" s="5"/>
      <c r="UZY117" s="5"/>
      <c r="UZZ117" s="5"/>
      <c r="VAA117" s="5"/>
      <c r="VAB117" s="5"/>
      <c r="VAC117" s="5"/>
      <c r="VAD117" s="5"/>
      <c r="VAE117" s="5"/>
      <c r="VAF117" s="5"/>
      <c r="VAG117" s="5"/>
      <c r="VAH117" s="5"/>
      <c r="VAI117" s="5"/>
      <c r="VAJ117" s="5"/>
      <c r="VAK117" s="5"/>
      <c r="VAL117" s="5"/>
      <c r="VAM117" s="5"/>
      <c r="VAN117" s="5"/>
      <c r="VAO117" s="5"/>
      <c r="VAP117" s="5"/>
      <c r="VAQ117" s="5"/>
      <c r="VAR117" s="5"/>
      <c r="VAS117" s="5"/>
      <c r="VAT117" s="5"/>
      <c r="VAU117" s="5"/>
      <c r="VAV117" s="5"/>
      <c r="VAW117" s="5"/>
      <c r="VAX117" s="5"/>
      <c r="VAY117" s="5"/>
      <c r="VAZ117" s="5"/>
      <c r="VBA117" s="5"/>
      <c r="VBB117" s="5"/>
      <c r="VBC117" s="5"/>
      <c r="VBD117" s="5"/>
      <c r="VBE117" s="5"/>
      <c r="VBF117" s="5"/>
      <c r="VBG117" s="5"/>
      <c r="VBH117" s="5"/>
      <c r="VBI117" s="5"/>
      <c r="VBJ117" s="5"/>
      <c r="VBK117" s="5"/>
      <c r="VBL117" s="5"/>
      <c r="VBM117" s="5"/>
      <c r="VBN117" s="5"/>
      <c r="VBO117" s="5"/>
      <c r="VBP117" s="5"/>
      <c r="VBQ117" s="5"/>
      <c r="VBR117" s="5"/>
      <c r="VBS117" s="5"/>
      <c r="VBT117" s="5"/>
      <c r="VBU117" s="5"/>
      <c r="VBV117" s="5"/>
      <c r="VBW117" s="5"/>
      <c r="VBX117" s="5"/>
      <c r="VBY117" s="5"/>
      <c r="VBZ117" s="5"/>
      <c r="VCA117" s="5"/>
      <c r="VCB117" s="5"/>
      <c r="VCC117" s="5"/>
      <c r="VCD117" s="5"/>
      <c r="VCE117" s="5"/>
      <c r="VCF117" s="5"/>
      <c r="VCG117" s="5"/>
      <c r="VCH117" s="5"/>
      <c r="VCI117" s="5"/>
      <c r="VCJ117" s="5"/>
      <c r="VCK117" s="5"/>
      <c r="VCL117" s="5"/>
      <c r="VCM117" s="5"/>
      <c r="VCN117" s="5"/>
      <c r="VCO117" s="5"/>
      <c r="VCP117" s="5"/>
      <c r="VCQ117" s="5"/>
      <c r="VCR117" s="5"/>
      <c r="VCS117" s="5"/>
      <c r="VCT117" s="5"/>
      <c r="VCU117" s="5"/>
      <c r="VCV117" s="5"/>
      <c r="VCW117" s="5"/>
      <c r="VCX117" s="5"/>
      <c r="VCY117" s="5"/>
      <c r="VCZ117" s="5"/>
      <c r="VDA117" s="5"/>
      <c r="VDB117" s="5"/>
      <c r="VDC117" s="5"/>
      <c r="VDD117" s="5"/>
      <c r="VDE117" s="5"/>
      <c r="VDF117" s="5"/>
      <c r="VDG117" s="5"/>
      <c r="VDH117" s="5"/>
      <c r="VDI117" s="5"/>
      <c r="VDJ117" s="5"/>
      <c r="VDK117" s="5"/>
      <c r="VDL117" s="5"/>
      <c r="VDM117" s="5"/>
      <c r="VDN117" s="5"/>
      <c r="VDO117" s="5"/>
      <c r="VDP117" s="5"/>
      <c r="VDQ117" s="5"/>
      <c r="VDR117" s="5"/>
      <c r="VDS117" s="5"/>
      <c r="VDT117" s="5"/>
      <c r="VDU117" s="5"/>
      <c r="VDV117" s="5"/>
      <c r="VDW117" s="5"/>
      <c r="VDX117" s="5"/>
      <c r="VDY117" s="5"/>
      <c r="VDZ117" s="5"/>
      <c r="VEA117" s="5"/>
      <c r="VEB117" s="5"/>
      <c r="VEC117" s="5"/>
      <c r="VED117" s="5"/>
      <c r="VEE117" s="5"/>
      <c r="VEF117" s="5"/>
      <c r="VEG117" s="5"/>
      <c r="VEH117" s="5"/>
      <c r="VEI117" s="5"/>
      <c r="VEJ117" s="5"/>
      <c r="VEK117" s="5"/>
      <c r="VEL117" s="5"/>
      <c r="VEM117" s="5"/>
      <c r="VEN117" s="5"/>
      <c r="VEO117" s="5"/>
      <c r="VEP117" s="5"/>
      <c r="VEQ117" s="5"/>
      <c r="VER117" s="5"/>
      <c r="VES117" s="5"/>
      <c r="VET117" s="5"/>
      <c r="VEU117" s="5"/>
      <c r="VEV117" s="5"/>
      <c r="VEW117" s="5"/>
      <c r="VEX117" s="5"/>
      <c r="VEY117" s="5"/>
      <c r="VEZ117" s="5"/>
      <c r="VFA117" s="5"/>
      <c r="VFB117" s="5"/>
      <c r="VFC117" s="5"/>
      <c r="VFD117" s="5"/>
      <c r="VFE117" s="5"/>
      <c r="VFF117" s="5"/>
      <c r="VFG117" s="5"/>
      <c r="VFH117" s="5"/>
      <c r="VFI117" s="5"/>
      <c r="VFJ117" s="5"/>
      <c r="VFK117" s="5"/>
      <c r="VFL117" s="5"/>
      <c r="VFM117" s="5"/>
      <c r="VFN117" s="5"/>
      <c r="VFO117" s="5"/>
      <c r="VFP117" s="5"/>
      <c r="VFQ117" s="5"/>
      <c r="VFR117" s="5"/>
      <c r="VFS117" s="5"/>
      <c r="VFT117" s="5"/>
      <c r="VFU117" s="5"/>
      <c r="VFV117" s="5"/>
      <c r="VFW117" s="5"/>
      <c r="VFX117" s="5"/>
      <c r="VFY117" s="5"/>
      <c r="VFZ117" s="5"/>
      <c r="VGA117" s="5"/>
      <c r="VGB117" s="5"/>
      <c r="VGC117" s="5"/>
      <c r="VGD117" s="5"/>
      <c r="VGE117" s="5"/>
      <c r="VGF117" s="5"/>
      <c r="VGG117" s="5"/>
      <c r="VGH117" s="5"/>
      <c r="VGI117" s="5"/>
      <c r="VGJ117" s="5"/>
      <c r="VGK117" s="5"/>
      <c r="VGL117" s="5"/>
      <c r="VGM117" s="5"/>
      <c r="VGN117" s="5"/>
      <c r="VGO117" s="5"/>
      <c r="VGP117" s="5"/>
      <c r="VGQ117" s="5"/>
      <c r="VGR117" s="5"/>
      <c r="VGS117" s="5"/>
      <c r="VGT117" s="5"/>
      <c r="VGU117" s="5"/>
      <c r="VGV117" s="5"/>
      <c r="VGW117" s="5"/>
      <c r="VGX117" s="5"/>
      <c r="VGY117" s="5"/>
      <c r="VGZ117" s="5"/>
      <c r="VHA117" s="5"/>
      <c r="VHB117" s="5"/>
      <c r="VHC117" s="5"/>
      <c r="VHD117" s="5"/>
      <c r="VHE117" s="5"/>
      <c r="VHF117" s="5"/>
      <c r="VHG117" s="5"/>
      <c r="VHH117" s="5"/>
      <c r="VHI117" s="5"/>
      <c r="VHJ117" s="5"/>
      <c r="VHK117" s="5"/>
      <c r="VHL117" s="5"/>
      <c r="VHM117" s="5"/>
      <c r="VHN117" s="5"/>
      <c r="VHO117" s="5"/>
      <c r="VHP117" s="5"/>
      <c r="VHQ117" s="5"/>
      <c r="VHR117" s="5"/>
      <c r="VHS117" s="5"/>
      <c r="VHT117" s="5"/>
      <c r="VHU117" s="5"/>
      <c r="VHV117" s="5"/>
      <c r="VHW117" s="5"/>
      <c r="VHX117" s="5"/>
      <c r="VHY117" s="5"/>
      <c r="VHZ117" s="5"/>
      <c r="VIA117" s="5"/>
      <c r="VIB117" s="5"/>
      <c r="VIC117" s="5"/>
      <c r="VID117" s="5"/>
      <c r="VIE117" s="5"/>
      <c r="VIF117" s="5"/>
      <c r="VIG117" s="5"/>
      <c r="VIH117" s="5"/>
      <c r="VII117" s="5"/>
      <c r="VIJ117" s="5"/>
      <c r="VIK117" s="5"/>
      <c r="VIL117" s="5"/>
      <c r="VIM117" s="5"/>
      <c r="VIN117" s="5"/>
      <c r="VIO117" s="5"/>
      <c r="VIP117" s="5"/>
      <c r="VIQ117" s="5"/>
      <c r="VIR117" s="5"/>
      <c r="VIS117" s="5"/>
      <c r="VIT117" s="5"/>
      <c r="VIU117" s="5"/>
      <c r="VIV117" s="5"/>
      <c r="VIW117" s="5"/>
      <c r="VIX117" s="5"/>
      <c r="VIY117" s="5"/>
      <c r="VIZ117" s="5"/>
      <c r="VJA117" s="5"/>
      <c r="VJB117" s="5"/>
      <c r="VJC117" s="5"/>
      <c r="VJD117" s="5"/>
      <c r="VJE117" s="5"/>
      <c r="VJF117" s="5"/>
      <c r="VJG117" s="5"/>
      <c r="VJH117" s="5"/>
      <c r="VJI117" s="5"/>
      <c r="VJJ117" s="5"/>
      <c r="VJK117" s="5"/>
      <c r="VJL117" s="5"/>
      <c r="VJM117" s="5"/>
      <c r="VJN117" s="5"/>
      <c r="VJO117" s="5"/>
      <c r="VJP117" s="5"/>
      <c r="VJQ117" s="5"/>
      <c r="VJR117" s="5"/>
      <c r="VJS117" s="5"/>
      <c r="VJT117" s="5"/>
      <c r="VJU117" s="5"/>
      <c r="VJV117" s="5"/>
      <c r="VJW117" s="5"/>
      <c r="VJX117" s="5"/>
      <c r="VJY117" s="5"/>
      <c r="VJZ117" s="5"/>
      <c r="VKA117" s="5"/>
      <c r="VKB117" s="5"/>
      <c r="VKC117" s="5"/>
      <c r="VKD117" s="5"/>
      <c r="VKE117" s="5"/>
      <c r="VKF117" s="5"/>
      <c r="VKG117" s="5"/>
      <c r="VKH117" s="5"/>
      <c r="VKI117" s="5"/>
      <c r="VKJ117" s="5"/>
      <c r="VKK117" s="5"/>
      <c r="VKL117" s="5"/>
      <c r="VKM117" s="5"/>
      <c r="VKN117" s="5"/>
      <c r="VKO117" s="5"/>
      <c r="VKP117" s="5"/>
      <c r="VKQ117" s="5"/>
      <c r="VKR117" s="5"/>
      <c r="VKS117" s="5"/>
      <c r="VKT117" s="5"/>
      <c r="VKU117" s="5"/>
      <c r="VKV117" s="5"/>
      <c r="VKW117" s="5"/>
      <c r="VKX117" s="5"/>
      <c r="VKY117" s="5"/>
      <c r="VKZ117" s="5"/>
      <c r="VLA117" s="5"/>
      <c r="VLB117" s="5"/>
      <c r="VLC117" s="5"/>
      <c r="VLD117" s="5"/>
      <c r="VLE117" s="5"/>
      <c r="VLF117" s="5"/>
      <c r="VLG117" s="5"/>
      <c r="VLH117" s="5"/>
      <c r="VLI117" s="5"/>
      <c r="VLJ117" s="5"/>
      <c r="VLK117" s="5"/>
      <c r="VLL117" s="5"/>
      <c r="VLM117" s="5"/>
      <c r="VLN117" s="5"/>
      <c r="VLO117" s="5"/>
      <c r="VLP117" s="5"/>
      <c r="VLQ117" s="5"/>
      <c r="VLR117" s="5"/>
      <c r="VLS117" s="5"/>
      <c r="VLT117" s="5"/>
      <c r="VLU117" s="5"/>
      <c r="VLV117" s="5"/>
      <c r="VLW117" s="5"/>
      <c r="VLX117" s="5"/>
      <c r="VLY117" s="5"/>
      <c r="VLZ117" s="5"/>
      <c r="VMA117" s="5"/>
      <c r="VMB117" s="5"/>
      <c r="VMC117" s="5"/>
      <c r="VMD117" s="5"/>
      <c r="VME117" s="5"/>
      <c r="VMF117" s="5"/>
      <c r="VMG117" s="5"/>
      <c r="VMH117" s="5"/>
      <c r="VMI117" s="5"/>
      <c r="VMJ117" s="5"/>
      <c r="VMK117" s="5"/>
      <c r="VML117" s="5"/>
      <c r="VMM117" s="5"/>
      <c r="VMN117" s="5"/>
      <c r="VMO117" s="5"/>
      <c r="VMP117" s="5"/>
      <c r="VMQ117" s="5"/>
      <c r="VMR117" s="5"/>
      <c r="VMS117" s="5"/>
      <c r="VMT117" s="5"/>
      <c r="VMU117" s="5"/>
      <c r="VMV117" s="5"/>
      <c r="VMW117" s="5"/>
      <c r="VMX117" s="5"/>
      <c r="VMY117" s="5"/>
      <c r="VMZ117" s="5"/>
      <c r="VNA117" s="5"/>
      <c r="VNB117" s="5"/>
      <c r="VNC117" s="5"/>
      <c r="VND117" s="5"/>
      <c r="VNE117" s="5"/>
      <c r="VNF117" s="5"/>
      <c r="VNG117" s="5"/>
      <c r="VNH117" s="5"/>
      <c r="VNI117" s="5"/>
      <c r="VNJ117" s="5"/>
      <c r="VNK117" s="5"/>
      <c r="VNL117" s="5"/>
      <c r="VNM117" s="5"/>
      <c r="VNN117" s="5"/>
      <c r="VNO117" s="5"/>
      <c r="VNP117" s="5"/>
      <c r="VNQ117" s="5"/>
      <c r="VNR117" s="5"/>
      <c r="VNS117" s="5"/>
      <c r="VNT117" s="5"/>
      <c r="VNU117" s="5"/>
      <c r="VNV117" s="5"/>
      <c r="VNW117" s="5"/>
      <c r="VNX117" s="5"/>
      <c r="VNY117" s="5"/>
      <c r="VNZ117" s="5"/>
      <c r="VOA117" s="5"/>
      <c r="VOB117" s="5"/>
      <c r="VOC117" s="5"/>
      <c r="VOD117" s="5"/>
      <c r="VOE117" s="5"/>
      <c r="VOF117" s="5"/>
      <c r="VOG117" s="5"/>
      <c r="VOH117" s="5"/>
      <c r="VOI117" s="5"/>
      <c r="VOJ117" s="5"/>
      <c r="VOK117" s="5"/>
      <c r="VOL117" s="5"/>
      <c r="VOM117" s="5"/>
      <c r="VON117" s="5"/>
      <c r="VOO117" s="5"/>
      <c r="VOP117" s="5"/>
      <c r="VOQ117" s="5"/>
      <c r="VOR117" s="5"/>
      <c r="VOS117" s="5"/>
      <c r="VOT117" s="5"/>
      <c r="VOU117" s="5"/>
      <c r="VOV117" s="5"/>
      <c r="VOW117" s="5"/>
      <c r="VOX117" s="5"/>
      <c r="VOY117" s="5"/>
      <c r="VOZ117" s="5"/>
      <c r="VPA117" s="5"/>
      <c r="VPB117" s="5"/>
      <c r="VPC117" s="5"/>
      <c r="VPD117" s="5"/>
      <c r="VPE117" s="5"/>
      <c r="VPF117" s="5"/>
      <c r="VPG117" s="5"/>
      <c r="VPH117" s="5"/>
      <c r="VPI117" s="5"/>
      <c r="VPJ117" s="5"/>
      <c r="VPK117" s="5"/>
      <c r="VPL117" s="5"/>
      <c r="VPM117" s="5"/>
      <c r="VPN117" s="5"/>
      <c r="VPO117" s="5"/>
      <c r="VPP117" s="5"/>
      <c r="VPQ117" s="5"/>
      <c r="VPR117" s="5"/>
      <c r="VPS117" s="5"/>
      <c r="VPT117" s="5"/>
      <c r="VPU117" s="5"/>
      <c r="VPV117" s="5"/>
      <c r="VPW117" s="5"/>
      <c r="VPX117" s="5"/>
      <c r="VPY117" s="5"/>
      <c r="VPZ117" s="5"/>
      <c r="VQA117" s="5"/>
      <c r="VQB117" s="5"/>
      <c r="VQC117" s="5"/>
      <c r="VQD117" s="5"/>
      <c r="VQE117" s="5"/>
      <c r="VQF117" s="5"/>
      <c r="VQG117" s="5"/>
      <c r="VQH117" s="5"/>
      <c r="VQI117" s="5"/>
      <c r="VQJ117" s="5"/>
      <c r="VQK117" s="5"/>
      <c r="VQL117" s="5"/>
      <c r="VQM117" s="5"/>
      <c r="VQN117" s="5"/>
      <c r="VQO117" s="5"/>
      <c r="VQP117" s="5"/>
      <c r="VQQ117" s="5"/>
      <c r="VQR117" s="5"/>
      <c r="VQS117" s="5"/>
      <c r="VQT117" s="5"/>
      <c r="VQU117" s="5"/>
      <c r="VQV117" s="5"/>
      <c r="VQW117" s="5"/>
      <c r="VQX117" s="5"/>
      <c r="VQY117" s="5"/>
      <c r="VQZ117" s="5"/>
      <c r="VRA117" s="5"/>
      <c r="VRB117" s="5"/>
      <c r="VRC117" s="5"/>
      <c r="VRD117" s="5"/>
      <c r="VRE117" s="5"/>
      <c r="VRF117" s="5"/>
      <c r="VRG117" s="5"/>
      <c r="VRH117" s="5"/>
      <c r="VRI117" s="5"/>
      <c r="VRJ117" s="5"/>
      <c r="VRK117" s="5"/>
      <c r="VRL117" s="5"/>
      <c r="VRM117" s="5"/>
      <c r="VRN117" s="5"/>
      <c r="VRO117" s="5"/>
      <c r="VRP117" s="5"/>
      <c r="VRQ117" s="5"/>
      <c r="VRR117" s="5"/>
      <c r="VRS117" s="5"/>
      <c r="VRT117" s="5"/>
      <c r="VRU117" s="5"/>
      <c r="VRV117" s="5"/>
      <c r="VRW117" s="5"/>
      <c r="VRX117" s="5"/>
      <c r="VRY117" s="5"/>
      <c r="VRZ117" s="5"/>
      <c r="VSA117" s="5"/>
      <c r="VSB117" s="5"/>
      <c r="VSC117" s="5"/>
      <c r="VSD117" s="5"/>
      <c r="VSE117" s="5"/>
      <c r="VSF117" s="5"/>
      <c r="VSG117" s="5"/>
      <c r="VSH117" s="5"/>
      <c r="VSI117" s="5"/>
      <c r="VSJ117" s="5"/>
      <c r="VSK117" s="5"/>
      <c r="VSL117" s="5"/>
      <c r="VSM117" s="5"/>
      <c r="VSN117" s="5"/>
      <c r="VSO117" s="5"/>
      <c r="VSP117" s="5"/>
      <c r="VSQ117" s="5"/>
      <c r="VSR117" s="5"/>
      <c r="VSS117" s="5"/>
      <c r="VST117" s="5"/>
      <c r="VSU117" s="5"/>
      <c r="VSV117" s="5"/>
      <c r="VSW117" s="5"/>
      <c r="VSX117" s="5"/>
      <c r="VSY117" s="5"/>
      <c r="VSZ117" s="5"/>
      <c r="VTA117" s="5"/>
      <c r="VTB117" s="5"/>
      <c r="VTC117" s="5"/>
      <c r="VTD117" s="5"/>
      <c r="VTE117" s="5"/>
      <c r="VTF117" s="5"/>
      <c r="VTG117" s="5"/>
      <c r="VTH117" s="5"/>
      <c r="VTI117" s="5"/>
      <c r="VTJ117" s="5"/>
      <c r="VTK117" s="5"/>
      <c r="VTL117" s="5"/>
      <c r="VTM117" s="5"/>
      <c r="VTN117" s="5"/>
      <c r="VTO117" s="5"/>
      <c r="VTP117" s="5"/>
      <c r="VTQ117" s="5"/>
      <c r="VTR117" s="5"/>
      <c r="VTS117" s="5"/>
      <c r="VTT117" s="5"/>
      <c r="VTU117" s="5"/>
      <c r="VTV117" s="5"/>
      <c r="VTW117" s="5"/>
      <c r="VTX117" s="5"/>
      <c r="VTY117" s="5"/>
      <c r="VTZ117" s="5"/>
      <c r="VUA117" s="5"/>
      <c r="VUB117" s="5"/>
      <c r="VUC117" s="5"/>
      <c r="VUD117" s="5"/>
      <c r="VUE117" s="5"/>
      <c r="VUF117" s="5"/>
      <c r="VUG117" s="5"/>
      <c r="VUH117" s="5"/>
      <c r="VUI117" s="5"/>
      <c r="VUJ117" s="5"/>
      <c r="VUK117" s="5"/>
      <c r="VUL117" s="5"/>
      <c r="VUM117" s="5"/>
      <c r="VUN117" s="5"/>
      <c r="VUO117" s="5"/>
      <c r="VUP117" s="5"/>
      <c r="VUQ117" s="5"/>
      <c r="VUR117" s="5"/>
      <c r="VUS117" s="5"/>
      <c r="VUT117" s="5"/>
      <c r="VUU117" s="5"/>
      <c r="VUV117" s="5"/>
      <c r="VUW117" s="5"/>
      <c r="VUX117" s="5"/>
      <c r="VUY117" s="5"/>
      <c r="VUZ117" s="5"/>
      <c r="VVA117" s="5"/>
      <c r="VVB117" s="5"/>
      <c r="VVC117" s="5"/>
      <c r="VVD117" s="5"/>
      <c r="VVE117" s="5"/>
      <c r="VVF117" s="5"/>
      <c r="VVG117" s="5"/>
      <c r="VVH117" s="5"/>
      <c r="VVI117" s="5"/>
      <c r="VVJ117" s="5"/>
      <c r="VVK117" s="5"/>
      <c r="VVL117" s="5"/>
      <c r="VVM117" s="5"/>
      <c r="VVN117" s="5"/>
      <c r="VVO117" s="5"/>
      <c r="VVP117" s="5"/>
      <c r="VVQ117" s="5"/>
      <c r="VVR117" s="5"/>
      <c r="VVS117" s="5"/>
      <c r="VVT117" s="5"/>
      <c r="VVU117" s="5"/>
      <c r="VVV117" s="5"/>
      <c r="VVW117" s="5"/>
      <c r="VVX117" s="5"/>
      <c r="VVY117" s="5"/>
      <c r="VVZ117" s="5"/>
      <c r="VWA117" s="5"/>
      <c r="VWB117" s="5"/>
      <c r="VWC117" s="5"/>
      <c r="VWD117" s="5"/>
      <c r="VWE117" s="5"/>
      <c r="VWF117" s="5"/>
      <c r="VWG117" s="5"/>
      <c r="VWH117" s="5"/>
      <c r="VWI117" s="5"/>
      <c r="VWJ117" s="5"/>
      <c r="VWK117" s="5"/>
      <c r="VWL117" s="5"/>
      <c r="VWM117" s="5"/>
      <c r="VWN117" s="5"/>
      <c r="VWO117" s="5"/>
      <c r="VWP117" s="5"/>
      <c r="VWQ117" s="5"/>
      <c r="VWR117" s="5"/>
      <c r="VWS117" s="5"/>
      <c r="VWT117" s="5"/>
      <c r="VWU117" s="5"/>
      <c r="VWV117" s="5"/>
      <c r="VWW117" s="5"/>
      <c r="VWX117" s="5"/>
      <c r="VWY117" s="5"/>
      <c r="VWZ117" s="5"/>
      <c r="VXA117" s="5"/>
      <c r="VXB117" s="5"/>
      <c r="VXC117" s="5"/>
      <c r="VXD117" s="5"/>
      <c r="VXE117" s="5"/>
      <c r="VXF117" s="5"/>
      <c r="VXG117" s="5"/>
      <c r="VXH117" s="5"/>
      <c r="VXI117" s="5"/>
      <c r="VXJ117" s="5"/>
      <c r="VXK117" s="5"/>
      <c r="VXL117" s="5"/>
      <c r="VXM117" s="5"/>
      <c r="VXN117" s="5"/>
      <c r="VXO117" s="5"/>
      <c r="VXP117" s="5"/>
      <c r="VXQ117" s="5"/>
      <c r="VXR117" s="5"/>
      <c r="VXS117" s="5"/>
      <c r="VXT117" s="5"/>
      <c r="VXU117" s="5"/>
      <c r="VXV117" s="5"/>
      <c r="VXW117" s="5"/>
      <c r="VXX117" s="5"/>
      <c r="VXY117" s="5"/>
      <c r="VXZ117" s="5"/>
      <c r="VYA117" s="5"/>
      <c r="VYB117" s="5"/>
      <c r="VYC117" s="5"/>
      <c r="VYD117" s="5"/>
      <c r="VYE117" s="5"/>
      <c r="VYF117" s="5"/>
      <c r="VYG117" s="5"/>
      <c r="VYH117" s="5"/>
      <c r="VYI117" s="5"/>
      <c r="VYJ117" s="5"/>
      <c r="VYK117" s="5"/>
      <c r="VYL117" s="5"/>
      <c r="VYM117" s="5"/>
      <c r="VYN117" s="5"/>
      <c r="VYO117" s="5"/>
      <c r="VYP117" s="5"/>
      <c r="VYQ117" s="5"/>
      <c r="VYR117" s="5"/>
      <c r="VYS117" s="5"/>
      <c r="VYT117" s="5"/>
      <c r="VYU117" s="5"/>
      <c r="VYV117" s="5"/>
      <c r="VYW117" s="5"/>
      <c r="VYX117" s="5"/>
      <c r="VYY117" s="5"/>
      <c r="VYZ117" s="5"/>
      <c r="VZA117" s="5"/>
      <c r="VZB117" s="5"/>
      <c r="VZC117" s="5"/>
      <c r="VZD117" s="5"/>
      <c r="VZE117" s="5"/>
      <c r="VZF117" s="5"/>
      <c r="VZG117" s="5"/>
      <c r="VZH117" s="5"/>
      <c r="VZI117" s="5"/>
      <c r="VZJ117" s="5"/>
      <c r="VZK117" s="5"/>
      <c r="VZL117" s="5"/>
      <c r="VZM117" s="5"/>
      <c r="VZN117" s="5"/>
      <c r="VZO117" s="5"/>
      <c r="VZP117" s="5"/>
      <c r="VZQ117" s="5"/>
      <c r="VZR117" s="5"/>
      <c r="VZS117" s="5"/>
      <c r="VZT117" s="5"/>
      <c r="VZU117" s="5"/>
      <c r="VZV117" s="5"/>
      <c r="VZW117" s="5"/>
      <c r="VZX117" s="5"/>
      <c r="VZY117" s="5"/>
      <c r="VZZ117" s="5"/>
      <c r="WAA117" s="5"/>
      <c r="WAB117" s="5"/>
      <c r="WAC117" s="5"/>
      <c r="WAD117" s="5"/>
      <c r="WAE117" s="5"/>
      <c r="WAF117" s="5"/>
      <c r="WAG117" s="5"/>
      <c r="WAH117" s="5"/>
      <c r="WAI117" s="5"/>
      <c r="WAJ117" s="5"/>
      <c r="WAK117" s="5"/>
      <c r="WAL117" s="5"/>
      <c r="WAM117" s="5"/>
      <c r="WAN117" s="5"/>
      <c r="WAO117" s="5"/>
      <c r="WAP117" s="5"/>
      <c r="WAQ117" s="5"/>
      <c r="WAR117" s="5"/>
      <c r="WAS117" s="5"/>
      <c r="WAT117" s="5"/>
      <c r="WAU117" s="5"/>
      <c r="WAV117" s="5"/>
      <c r="WAW117" s="5"/>
      <c r="WAX117" s="5"/>
      <c r="WAY117" s="5"/>
      <c r="WAZ117" s="5"/>
      <c r="WBA117" s="5"/>
      <c r="WBB117" s="5"/>
      <c r="WBC117" s="5"/>
      <c r="WBD117" s="5"/>
      <c r="WBE117" s="5"/>
      <c r="WBF117" s="5"/>
      <c r="WBG117" s="5"/>
      <c r="WBH117" s="5"/>
      <c r="WBI117" s="5"/>
      <c r="WBJ117" s="5"/>
      <c r="WBK117" s="5"/>
      <c r="WBL117" s="5"/>
      <c r="WBM117" s="5"/>
      <c r="WBN117" s="5"/>
      <c r="WBO117" s="5"/>
      <c r="WBP117" s="5"/>
      <c r="WBQ117" s="5"/>
      <c r="WBR117" s="5"/>
      <c r="WBS117" s="5"/>
      <c r="WBT117" s="5"/>
      <c r="WBU117" s="5"/>
      <c r="WBV117" s="5"/>
      <c r="WBW117" s="5"/>
      <c r="WBX117" s="5"/>
      <c r="WBY117" s="5"/>
      <c r="WBZ117" s="5"/>
      <c r="WCA117" s="5"/>
      <c r="WCB117" s="5"/>
      <c r="WCC117" s="5"/>
      <c r="WCD117" s="5"/>
      <c r="WCE117" s="5"/>
      <c r="WCF117" s="5"/>
      <c r="WCG117" s="5"/>
      <c r="WCH117" s="5"/>
      <c r="WCI117" s="5"/>
      <c r="WCJ117" s="5"/>
      <c r="WCK117" s="5"/>
      <c r="WCL117" s="5"/>
      <c r="WCM117" s="5"/>
      <c r="WCN117" s="5"/>
      <c r="WCO117" s="5"/>
      <c r="WCP117" s="5"/>
      <c r="WCQ117" s="5"/>
      <c r="WCR117" s="5"/>
      <c r="WCS117" s="5"/>
      <c r="WCT117" s="5"/>
      <c r="WCU117" s="5"/>
      <c r="WCV117" s="5"/>
      <c r="WCW117" s="5"/>
      <c r="WCX117" s="5"/>
      <c r="WCY117" s="5"/>
      <c r="WCZ117" s="5"/>
      <c r="WDA117" s="5"/>
      <c r="WDB117" s="5"/>
      <c r="WDC117" s="5"/>
      <c r="WDD117" s="5"/>
      <c r="WDE117" s="5"/>
      <c r="WDF117" s="5"/>
      <c r="WDG117" s="5"/>
      <c r="WDH117" s="5"/>
      <c r="WDI117" s="5"/>
      <c r="WDJ117" s="5"/>
      <c r="WDK117" s="5"/>
      <c r="WDL117" s="5"/>
      <c r="WDM117" s="5"/>
      <c r="WDN117" s="5"/>
      <c r="WDO117" s="5"/>
      <c r="WDP117" s="5"/>
      <c r="WDQ117" s="5"/>
      <c r="WDR117" s="5"/>
      <c r="WDS117" s="5"/>
      <c r="WDT117" s="5"/>
      <c r="WDU117" s="5"/>
      <c r="WDV117" s="5"/>
      <c r="WDW117" s="5"/>
      <c r="WDX117" s="5"/>
      <c r="WDY117" s="5"/>
      <c r="WDZ117" s="5"/>
      <c r="WEA117" s="5"/>
      <c r="WEB117" s="5"/>
      <c r="WEC117" s="5"/>
      <c r="WED117" s="5"/>
      <c r="WEE117" s="5"/>
      <c r="WEF117" s="5"/>
      <c r="WEG117" s="5"/>
      <c r="WEH117" s="5"/>
      <c r="WEI117" s="5"/>
      <c r="WEJ117" s="5"/>
      <c r="WEK117" s="5"/>
      <c r="WEL117" s="5"/>
      <c r="WEM117" s="5"/>
      <c r="WEN117" s="5"/>
      <c r="WEO117" s="5"/>
      <c r="WEP117" s="5"/>
      <c r="WEQ117" s="5"/>
      <c r="WER117" s="5"/>
      <c r="WES117" s="5"/>
      <c r="WET117" s="5"/>
      <c r="WEU117" s="5"/>
      <c r="WEV117" s="5"/>
      <c r="WEW117" s="5"/>
      <c r="WEX117" s="5"/>
      <c r="WEY117" s="5"/>
      <c r="WEZ117" s="5"/>
      <c r="WFA117" s="5"/>
      <c r="WFB117" s="5"/>
      <c r="WFC117" s="5"/>
      <c r="WFD117" s="5"/>
      <c r="WFE117" s="5"/>
      <c r="WFF117" s="5"/>
      <c r="WFG117" s="5"/>
      <c r="WFH117" s="5"/>
      <c r="WFI117" s="5"/>
      <c r="WFJ117" s="5"/>
      <c r="WFK117" s="5"/>
      <c r="WFL117" s="5"/>
      <c r="WFM117" s="5"/>
      <c r="WFN117" s="5"/>
      <c r="WFO117" s="5"/>
      <c r="WFP117" s="5"/>
      <c r="WFQ117" s="5"/>
      <c r="WFR117" s="5"/>
      <c r="WFS117" s="5"/>
      <c r="WFT117" s="5"/>
      <c r="WFU117" s="5"/>
      <c r="WFV117" s="5"/>
      <c r="WFW117" s="5"/>
      <c r="WFX117" s="5"/>
      <c r="WFY117" s="5"/>
      <c r="WFZ117" s="5"/>
      <c r="WGA117" s="5"/>
      <c r="WGB117" s="5"/>
      <c r="WGC117" s="5"/>
      <c r="WGD117" s="5"/>
      <c r="WGE117" s="5"/>
      <c r="WGF117" s="5"/>
      <c r="WGG117" s="5"/>
      <c r="WGH117" s="5"/>
      <c r="WGI117" s="5"/>
      <c r="WGJ117" s="5"/>
      <c r="WGK117" s="5"/>
      <c r="WGL117" s="5"/>
      <c r="WGM117" s="5"/>
      <c r="WGN117" s="5"/>
      <c r="WGO117" s="5"/>
      <c r="WGP117" s="5"/>
      <c r="WGQ117" s="5"/>
      <c r="WGR117" s="5"/>
      <c r="WGS117" s="5"/>
      <c r="WGT117" s="5"/>
      <c r="WGU117" s="5"/>
      <c r="WGV117" s="5"/>
      <c r="WGW117" s="5"/>
      <c r="WGX117" s="5"/>
      <c r="WGY117" s="5"/>
      <c r="WGZ117" s="5"/>
      <c r="WHA117" s="5"/>
      <c r="WHB117" s="5"/>
      <c r="WHC117" s="5"/>
      <c r="WHD117" s="5"/>
      <c r="WHE117" s="5"/>
      <c r="WHF117" s="5"/>
      <c r="WHG117" s="5"/>
      <c r="WHH117" s="5"/>
      <c r="WHI117" s="5"/>
      <c r="WHJ117" s="5"/>
      <c r="WHK117" s="5"/>
      <c r="WHL117" s="5"/>
      <c r="WHM117" s="5"/>
      <c r="WHN117" s="5"/>
      <c r="WHO117" s="5"/>
      <c r="WHP117" s="5"/>
      <c r="WHQ117" s="5"/>
      <c r="WHR117" s="5"/>
      <c r="WHS117" s="5"/>
      <c r="WHT117" s="5"/>
      <c r="WHU117" s="5"/>
      <c r="WHV117" s="5"/>
      <c r="WHW117" s="5"/>
      <c r="WHX117" s="5"/>
      <c r="WHY117" s="5"/>
      <c r="WHZ117" s="5"/>
      <c r="WIA117" s="5"/>
      <c r="WIB117" s="5"/>
      <c r="WIC117" s="5"/>
      <c r="WID117" s="5"/>
      <c r="WIE117" s="5"/>
      <c r="WIF117" s="5"/>
      <c r="WIG117" s="5"/>
      <c r="WIH117" s="5"/>
      <c r="WII117" s="5"/>
      <c r="WIJ117" s="5"/>
      <c r="WIK117" s="5"/>
      <c r="WIL117" s="5"/>
      <c r="WIM117" s="5"/>
      <c r="WIN117" s="5"/>
      <c r="WIO117" s="5"/>
      <c r="WIP117" s="5"/>
      <c r="WIQ117" s="5"/>
      <c r="WIR117" s="5"/>
      <c r="WIS117" s="5"/>
      <c r="WIT117" s="5"/>
      <c r="WIU117" s="5"/>
      <c r="WIV117" s="5"/>
      <c r="WIW117" s="5"/>
      <c r="WIX117" s="5"/>
      <c r="WIY117" s="5"/>
      <c r="WIZ117" s="5"/>
      <c r="WJA117" s="5"/>
      <c r="WJB117" s="5"/>
      <c r="WJC117" s="5"/>
      <c r="WJD117" s="5"/>
      <c r="WJE117" s="5"/>
      <c r="WJF117" s="5"/>
      <c r="WJG117" s="5"/>
      <c r="WJH117" s="5"/>
      <c r="WJI117" s="5"/>
      <c r="WJJ117" s="5"/>
      <c r="WJK117" s="5"/>
      <c r="WJL117" s="5"/>
      <c r="WJM117" s="5"/>
      <c r="WJN117" s="5"/>
      <c r="WJO117" s="5"/>
      <c r="WJP117" s="5"/>
      <c r="WJQ117" s="5"/>
      <c r="WJR117" s="5"/>
      <c r="WJS117" s="5"/>
      <c r="WJT117" s="5"/>
      <c r="WJU117" s="5"/>
      <c r="WJV117" s="5"/>
      <c r="WJW117" s="5"/>
      <c r="WJX117" s="5"/>
      <c r="WJY117" s="5"/>
      <c r="WJZ117" s="5"/>
      <c r="WKA117" s="5"/>
      <c r="WKB117" s="5"/>
      <c r="WKC117" s="5"/>
      <c r="WKD117" s="5"/>
      <c r="WKE117" s="5"/>
      <c r="WKF117" s="5"/>
      <c r="WKG117" s="5"/>
      <c r="WKH117" s="5"/>
      <c r="WKI117" s="5"/>
      <c r="WKJ117" s="5"/>
      <c r="WKK117" s="5"/>
      <c r="WKL117" s="5"/>
      <c r="WKM117" s="5"/>
      <c r="WKN117" s="5"/>
      <c r="WKO117" s="5"/>
      <c r="WKP117" s="5"/>
      <c r="WKQ117" s="5"/>
      <c r="WKR117" s="5"/>
      <c r="WKS117" s="5"/>
      <c r="WKT117" s="5"/>
      <c r="WKU117" s="5"/>
      <c r="WKV117" s="5"/>
      <c r="WKW117" s="5"/>
      <c r="WKX117" s="5"/>
      <c r="WKY117" s="5"/>
      <c r="WKZ117" s="5"/>
      <c r="WLA117" s="5"/>
      <c r="WLB117" s="5"/>
      <c r="WLC117" s="5"/>
      <c r="WLD117" s="5"/>
      <c r="WLE117" s="5"/>
      <c r="WLF117" s="5"/>
      <c r="WLG117" s="5"/>
      <c r="WLH117" s="5"/>
      <c r="WLI117" s="5"/>
      <c r="WLJ117" s="5"/>
      <c r="WLK117" s="5"/>
      <c r="WLL117" s="5"/>
      <c r="WLM117" s="5"/>
      <c r="WLN117" s="5"/>
      <c r="WLO117" s="5"/>
      <c r="WLP117" s="5"/>
      <c r="WLQ117" s="5"/>
      <c r="WLR117" s="5"/>
      <c r="WLS117" s="5"/>
      <c r="WLT117" s="5"/>
      <c r="WLU117" s="5"/>
      <c r="WLV117" s="5"/>
      <c r="WLW117" s="5"/>
      <c r="WLX117" s="5"/>
      <c r="WLY117" s="5"/>
      <c r="WLZ117" s="5"/>
      <c r="WMA117" s="5"/>
      <c r="WMB117" s="5"/>
      <c r="WMC117" s="5"/>
      <c r="WMD117" s="5"/>
      <c r="WME117" s="5"/>
      <c r="WMF117" s="5"/>
      <c r="WMG117" s="5"/>
      <c r="WMH117" s="5"/>
      <c r="WMI117" s="5"/>
      <c r="WMJ117" s="5"/>
      <c r="WMK117" s="5"/>
      <c r="WML117" s="5"/>
      <c r="WMM117" s="5"/>
      <c r="WMN117" s="5"/>
      <c r="WMO117" s="5"/>
      <c r="WMP117" s="5"/>
      <c r="WMQ117" s="5"/>
      <c r="WMR117" s="5"/>
      <c r="WMS117" s="5"/>
      <c r="WMT117" s="5"/>
      <c r="WMU117" s="5"/>
      <c r="WMV117" s="5"/>
      <c r="WMW117" s="5"/>
      <c r="WMX117" s="5"/>
      <c r="WMY117" s="5"/>
      <c r="WMZ117" s="5"/>
      <c r="WNA117" s="5"/>
      <c r="WNB117" s="5"/>
      <c r="WNC117" s="5"/>
      <c r="WND117" s="5"/>
      <c r="WNE117" s="5"/>
      <c r="WNF117" s="5"/>
      <c r="WNG117" s="5"/>
      <c r="WNH117" s="5"/>
      <c r="WNI117" s="5"/>
      <c r="WNJ117" s="5"/>
      <c r="WNK117" s="5"/>
      <c r="WNL117" s="5"/>
      <c r="WNM117" s="5"/>
      <c r="WNN117" s="5"/>
      <c r="WNO117" s="5"/>
      <c r="WNP117" s="5"/>
      <c r="WNQ117" s="5"/>
      <c r="WNR117" s="5"/>
      <c r="WNS117" s="5"/>
      <c r="WNT117" s="5"/>
      <c r="WNU117" s="5"/>
      <c r="WNV117" s="5"/>
      <c r="WNW117" s="5"/>
      <c r="WNX117" s="5"/>
      <c r="WNY117" s="5"/>
      <c r="WNZ117" s="5"/>
      <c r="WOA117" s="5"/>
      <c r="WOB117" s="5"/>
      <c r="WOC117" s="5"/>
      <c r="WOD117" s="5"/>
      <c r="WOE117" s="5"/>
      <c r="WOF117" s="5"/>
      <c r="WOG117" s="5"/>
      <c r="WOH117" s="5"/>
      <c r="WOI117" s="5"/>
      <c r="WOJ117" s="5"/>
      <c r="WOK117" s="5"/>
      <c r="WOL117" s="5"/>
      <c r="WOM117" s="5"/>
      <c r="WON117" s="5"/>
      <c r="WOO117" s="5"/>
      <c r="WOP117" s="5"/>
      <c r="WOQ117" s="5"/>
      <c r="WOR117" s="5"/>
      <c r="WOS117" s="5"/>
      <c r="WOT117" s="5"/>
      <c r="WOU117" s="5"/>
      <c r="WOV117" s="5"/>
      <c r="WOW117" s="5"/>
      <c r="WOX117" s="5"/>
      <c r="WOY117" s="5"/>
      <c r="WOZ117" s="5"/>
      <c r="WPA117" s="5"/>
      <c r="WPB117" s="5"/>
      <c r="WPC117" s="5"/>
      <c r="WPD117" s="5"/>
      <c r="WPE117" s="5"/>
      <c r="WPF117" s="5"/>
      <c r="WPG117" s="5"/>
      <c r="WPH117" s="5"/>
      <c r="WPI117" s="5"/>
      <c r="WPJ117" s="5"/>
      <c r="WPK117" s="5"/>
      <c r="WPL117" s="5"/>
      <c r="WPM117" s="5"/>
      <c r="WPN117" s="5"/>
      <c r="WPO117" s="5"/>
      <c r="WPP117" s="5"/>
      <c r="WPQ117" s="5"/>
      <c r="WPR117" s="5"/>
      <c r="WPS117" s="5"/>
      <c r="WPT117" s="5"/>
      <c r="WPU117" s="5"/>
      <c r="WPV117" s="5"/>
      <c r="WPW117" s="5"/>
      <c r="WPX117" s="5"/>
      <c r="WPY117" s="5"/>
      <c r="WPZ117" s="5"/>
      <c r="WQA117" s="5"/>
      <c r="WQB117" s="5"/>
      <c r="WQC117" s="5"/>
      <c r="WQD117" s="5"/>
      <c r="WQE117" s="5"/>
      <c r="WQF117" s="5"/>
      <c r="WQG117" s="5"/>
      <c r="WQH117" s="5"/>
      <c r="WQI117" s="5"/>
      <c r="WQJ117" s="5"/>
      <c r="WQK117" s="5"/>
      <c r="WQL117" s="5"/>
      <c r="WQM117" s="5"/>
      <c r="WQN117" s="5"/>
      <c r="WQO117" s="5"/>
      <c r="WQP117" s="5"/>
      <c r="WQQ117" s="5"/>
      <c r="WQR117" s="5"/>
      <c r="WQS117" s="5"/>
      <c r="WQT117" s="5"/>
      <c r="WQU117" s="5"/>
      <c r="WQV117" s="5"/>
      <c r="WQW117" s="5"/>
      <c r="WQX117" s="5"/>
      <c r="WQY117" s="5"/>
      <c r="WQZ117" s="5"/>
      <c r="WRA117" s="5"/>
      <c r="WRB117" s="5"/>
      <c r="WRC117" s="5"/>
      <c r="WRD117" s="5"/>
      <c r="WRE117" s="5"/>
      <c r="WRF117" s="5"/>
      <c r="WRG117" s="5"/>
      <c r="WRH117" s="5"/>
      <c r="WRI117" s="5"/>
      <c r="WRJ117" s="5"/>
      <c r="WRK117" s="5"/>
      <c r="WRL117" s="5"/>
      <c r="WRM117" s="5"/>
      <c r="WRN117" s="5"/>
      <c r="WRO117" s="5"/>
      <c r="WRP117" s="5"/>
      <c r="WRQ117" s="5"/>
      <c r="WRR117" s="5"/>
      <c r="WRS117" s="5"/>
      <c r="WRT117" s="5"/>
      <c r="WRU117" s="5"/>
      <c r="WRV117" s="5"/>
      <c r="WRW117" s="5"/>
      <c r="WRX117" s="5"/>
      <c r="WRY117" s="5"/>
      <c r="WRZ117" s="5"/>
      <c r="WSA117" s="5"/>
      <c r="WSB117" s="5"/>
      <c r="WSC117" s="5"/>
      <c r="WSD117" s="5"/>
      <c r="WSE117" s="5"/>
      <c r="WSF117" s="5"/>
      <c r="WSG117" s="5"/>
      <c r="WSH117" s="5"/>
      <c r="WSI117" s="5"/>
      <c r="WSJ117" s="5"/>
      <c r="WSK117" s="5"/>
      <c r="WSL117" s="5"/>
      <c r="WSM117" s="5"/>
      <c r="WSN117" s="5"/>
      <c r="WSO117" s="5"/>
      <c r="WSP117" s="5"/>
      <c r="WSQ117" s="5"/>
      <c r="WSR117" s="5"/>
      <c r="WSS117" s="5"/>
      <c r="WST117" s="5"/>
      <c r="WSU117" s="5"/>
      <c r="WSV117" s="5"/>
      <c r="WSW117" s="5"/>
      <c r="WSX117" s="5"/>
      <c r="WSY117" s="5"/>
      <c r="WSZ117" s="5"/>
      <c r="WTA117" s="5"/>
      <c r="WTB117" s="5"/>
      <c r="WTC117" s="5"/>
      <c r="WTD117" s="5"/>
      <c r="WTE117" s="5"/>
      <c r="WTF117" s="5"/>
      <c r="WTG117" s="5"/>
      <c r="WTH117" s="5"/>
      <c r="WTI117" s="5"/>
      <c r="WTJ117" s="5"/>
      <c r="WTK117" s="5"/>
      <c r="WTL117" s="5"/>
      <c r="WTM117" s="5"/>
      <c r="WTN117" s="5"/>
      <c r="WTO117" s="5"/>
      <c r="WTP117" s="5"/>
      <c r="WTQ117" s="5"/>
      <c r="WTR117" s="5"/>
      <c r="WTS117" s="5"/>
      <c r="WTT117" s="5"/>
      <c r="WTU117" s="5"/>
      <c r="WTV117" s="5"/>
      <c r="WTW117" s="5"/>
      <c r="WTX117" s="5"/>
      <c r="WTY117" s="5"/>
      <c r="WTZ117" s="5"/>
      <c r="WUA117" s="5"/>
      <c r="WUB117" s="5"/>
      <c r="WUC117" s="5"/>
      <c r="WUD117" s="5"/>
      <c r="WUE117" s="5"/>
      <c r="WUF117" s="5"/>
      <c r="WUG117" s="5"/>
      <c r="WUH117" s="5"/>
      <c r="WUI117" s="5"/>
      <c r="WUJ117" s="5"/>
      <c r="WUK117" s="5"/>
      <c r="WUL117" s="5"/>
      <c r="WUM117" s="5"/>
      <c r="WUN117" s="5"/>
      <c r="WUO117" s="5"/>
      <c r="WUP117" s="5"/>
      <c r="WUQ117" s="5"/>
      <c r="WUR117" s="5"/>
      <c r="WUS117" s="5"/>
      <c r="WUT117" s="5"/>
      <c r="WUU117" s="5"/>
      <c r="WUV117" s="5"/>
      <c r="WUW117" s="5"/>
      <c r="WUX117" s="5"/>
      <c r="WUY117" s="5"/>
      <c r="WUZ117" s="5"/>
      <c r="WVA117" s="5"/>
      <c r="WVB117" s="5"/>
      <c r="WVC117" s="5"/>
      <c r="WVD117" s="5"/>
      <c r="WVE117" s="5"/>
      <c r="WVF117" s="5"/>
      <c r="WVG117" s="5"/>
      <c r="WVH117" s="5"/>
      <c r="WVI117" s="5"/>
      <c r="WVJ117" s="5"/>
      <c r="WVK117" s="5"/>
      <c r="WVL117" s="5"/>
      <c r="WVM117" s="5"/>
      <c r="WVN117" s="5"/>
      <c r="WVO117" s="5"/>
      <c r="WVP117" s="5"/>
      <c r="WVQ117" s="5"/>
      <c r="WVR117" s="5"/>
      <c r="WVS117" s="5"/>
      <c r="WVT117" s="5"/>
      <c r="WVU117" s="5"/>
      <c r="WVV117" s="5"/>
      <c r="WVW117" s="5"/>
      <c r="WVX117" s="5"/>
      <c r="WVY117" s="5"/>
      <c r="WVZ117" s="5"/>
      <c r="WWA117" s="5"/>
      <c r="WWB117" s="5"/>
      <c r="WWC117" s="5"/>
      <c r="WWD117" s="5"/>
      <c r="WWE117" s="5"/>
      <c r="WWF117" s="5"/>
      <c r="WWG117" s="5"/>
      <c r="WWH117" s="5"/>
      <c r="WWI117" s="5"/>
      <c r="WWJ117" s="5"/>
      <c r="WWK117" s="5"/>
      <c r="WWL117" s="5"/>
      <c r="WWM117" s="5"/>
      <c r="WWN117" s="5"/>
      <c r="WWO117" s="5"/>
      <c r="WWP117" s="5"/>
      <c r="WWQ117" s="5"/>
      <c r="WWR117" s="5"/>
      <c r="WWS117" s="5"/>
      <c r="WWT117" s="5"/>
      <c r="WWU117" s="5"/>
      <c r="WWV117" s="5"/>
      <c r="WWW117" s="5"/>
      <c r="WWX117" s="5"/>
      <c r="WWY117" s="5"/>
      <c r="WWZ117" s="5"/>
      <c r="WXA117" s="5"/>
      <c r="WXB117" s="5"/>
      <c r="WXC117" s="5"/>
      <c r="WXD117" s="5"/>
      <c r="WXE117" s="5"/>
      <c r="WXF117" s="5"/>
      <c r="WXG117" s="5"/>
      <c r="WXH117" s="5"/>
      <c r="WXI117" s="5"/>
      <c r="WXJ117" s="5"/>
      <c r="WXK117" s="5"/>
      <c r="WXL117" s="5"/>
      <c r="WXM117" s="5"/>
      <c r="WXN117" s="5"/>
      <c r="WXO117" s="5"/>
      <c r="WXP117" s="5"/>
      <c r="WXQ117" s="5"/>
      <c r="WXR117" s="5"/>
      <c r="WXS117" s="5"/>
      <c r="WXT117" s="5"/>
      <c r="WXU117" s="5"/>
      <c r="WXV117" s="5"/>
      <c r="WXW117" s="5"/>
      <c r="WXX117" s="5"/>
      <c r="WXY117" s="5"/>
      <c r="WXZ117" s="5"/>
      <c r="WYA117" s="5"/>
      <c r="WYB117" s="5"/>
      <c r="WYC117" s="5"/>
      <c r="WYD117" s="5"/>
      <c r="WYE117" s="5"/>
      <c r="WYF117" s="5"/>
      <c r="WYG117" s="5"/>
      <c r="WYH117" s="5"/>
      <c r="WYI117" s="5"/>
      <c r="WYJ117" s="5"/>
      <c r="WYK117" s="5"/>
      <c r="WYL117" s="5"/>
      <c r="WYM117" s="5"/>
      <c r="WYN117" s="5"/>
      <c r="WYO117" s="5"/>
      <c r="WYP117" s="5"/>
      <c r="WYQ117" s="5"/>
      <c r="WYR117" s="5"/>
      <c r="WYS117" s="5"/>
      <c r="WYT117" s="5"/>
      <c r="WYU117" s="5"/>
      <c r="WYV117" s="5"/>
      <c r="WYW117" s="5"/>
      <c r="WYX117" s="5"/>
      <c r="WYY117" s="5"/>
      <c r="WYZ117" s="5"/>
      <c r="WZA117" s="5"/>
      <c r="WZB117" s="5"/>
      <c r="WZC117" s="5"/>
      <c r="WZD117" s="5"/>
      <c r="WZE117" s="5"/>
      <c r="WZF117" s="5"/>
      <c r="WZG117" s="5"/>
      <c r="WZH117" s="5"/>
      <c r="WZI117" s="5"/>
      <c r="WZJ117" s="5"/>
      <c r="WZK117" s="5"/>
      <c r="WZL117" s="5"/>
      <c r="WZM117" s="5"/>
      <c r="WZN117" s="5"/>
      <c r="WZO117" s="5"/>
      <c r="WZP117" s="5"/>
      <c r="WZQ117" s="5"/>
      <c r="WZR117" s="5"/>
      <c r="WZS117" s="5"/>
      <c r="WZT117" s="5"/>
      <c r="WZU117" s="5"/>
      <c r="WZV117" s="5"/>
      <c r="WZW117" s="5"/>
      <c r="WZX117" s="5"/>
      <c r="WZY117" s="5"/>
      <c r="WZZ117" s="5"/>
      <c r="XAA117" s="5"/>
      <c r="XAB117" s="5"/>
      <c r="XAC117" s="5"/>
      <c r="XAD117" s="5"/>
      <c r="XAE117" s="5"/>
      <c r="XAF117" s="5"/>
      <c r="XAG117" s="5"/>
      <c r="XAH117" s="5"/>
      <c r="XAI117" s="5"/>
      <c r="XAJ117" s="5"/>
      <c r="XAK117" s="5"/>
      <c r="XAL117" s="5"/>
      <c r="XAM117" s="5"/>
      <c r="XAN117" s="5"/>
      <c r="XAO117" s="5"/>
      <c r="XAP117" s="5"/>
      <c r="XAQ117" s="5"/>
      <c r="XAR117" s="5"/>
      <c r="XAS117" s="5"/>
      <c r="XAT117" s="5"/>
      <c r="XAU117" s="5"/>
      <c r="XAV117" s="5"/>
      <c r="XAW117" s="5"/>
      <c r="XAX117" s="5"/>
      <c r="XAY117" s="5"/>
      <c r="XAZ117" s="5"/>
      <c r="XBA117" s="5"/>
      <c r="XBB117" s="5"/>
      <c r="XBC117" s="5"/>
      <c r="XBD117" s="5"/>
      <c r="XBE117" s="5"/>
      <c r="XBF117" s="5"/>
      <c r="XBG117" s="5"/>
      <c r="XBH117" s="5"/>
      <c r="XBI117" s="5"/>
      <c r="XBJ117" s="5"/>
      <c r="XBK117" s="5"/>
      <c r="XBL117" s="5"/>
      <c r="XBM117" s="5"/>
      <c r="XBN117" s="5"/>
      <c r="XBO117" s="5"/>
      <c r="XBP117" s="5"/>
      <c r="XBQ117" s="5"/>
      <c r="XBR117" s="5"/>
      <c r="XBS117" s="5"/>
      <c r="XBT117" s="5"/>
      <c r="XBU117" s="5"/>
      <c r="XBV117" s="5"/>
      <c r="XBW117" s="5"/>
      <c r="XBX117" s="5"/>
      <c r="XBY117" s="5"/>
      <c r="XBZ117" s="5"/>
      <c r="XCA117" s="5"/>
      <c r="XCB117" s="5"/>
      <c r="XCC117" s="5"/>
      <c r="XCD117" s="5"/>
      <c r="XCE117" s="5"/>
      <c r="XCF117" s="5"/>
      <c r="XCG117" s="5"/>
      <c r="XCH117" s="5"/>
      <c r="XCI117" s="5"/>
      <c r="XCJ117" s="5"/>
      <c r="XCK117" s="5"/>
      <c r="XCL117" s="5"/>
      <c r="XCM117" s="5"/>
      <c r="XCN117" s="5"/>
      <c r="XCO117" s="5"/>
      <c r="XCP117" s="5"/>
      <c r="XCQ117" s="5"/>
      <c r="XCR117" s="5"/>
      <c r="XCS117" s="5"/>
      <c r="XCT117" s="5"/>
      <c r="XCU117" s="5"/>
      <c r="XCV117" s="5"/>
      <c r="XCW117" s="5"/>
      <c r="XCX117" s="5"/>
      <c r="XCY117" s="5"/>
      <c r="XCZ117" s="5"/>
      <c r="XDA117" s="5"/>
      <c r="XDB117" s="5"/>
      <c r="XDC117" s="5"/>
      <c r="XDD117" s="5"/>
      <c r="XDE117" s="5"/>
      <c r="XDF117" s="5"/>
      <c r="XDG117" s="5"/>
      <c r="XDH117" s="5"/>
      <c r="XDI117" s="5"/>
      <c r="XDJ117" s="5"/>
      <c r="XDK117" s="5"/>
      <c r="XDL117" s="5"/>
      <c r="XDM117" s="5"/>
      <c r="XDN117" s="5"/>
      <c r="XDO117" s="5"/>
      <c r="XDP117" s="5"/>
      <c r="XDQ117" s="5"/>
      <c r="XDR117" s="5"/>
      <c r="XDS117" s="5"/>
      <c r="XDT117" s="5"/>
      <c r="XDU117" s="5"/>
      <c r="XDV117" s="5"/>
      <c r="XDW117" s="5"/>
      <c r="XDX117" s="5"/>
      <c r="XDY117" s="5"/>
      <c r="XDZ117" s="5"/>
      <c r="XEA117" s="5"/>
      <c r="XEB117" s="5"/>
      <c r="XEC117" s="5"/>
      <c r="XED117" s="5"/>
      <c r="XEE117" s="5"/>
      <c r="XEF117" s="5"/>
      <c r="XEG117" s="5"/>
      <c r="XEH117" s="5"/>
      <c r="XEI117" s="5"/>
      <c r="XEJ117" s="5"/>
      <c r="XEK117" s="5"/>
      <c r="XEL117" s="5"/>
      <c r="XEM117" s="5"/>
      <c r="XEN117" s="5"/>
      <c r="XEO117" s="5"/>
      <c r="XEP117" s="5"/>
      <c r="XEQ117" s="5"/>
      <c r="XER117" s="5"/>
      <c r="XES117" s="5"/>
      <c r="XET117" s="5"/>
      <c r="XEU117" s="5"/>
      <c r="XEV117" s="5"/>
      <c r="XEW117" s="5"/>
      <c r="XEX117" s="5"/>
      <c r="XEY117" s="5"/>
      <c r="XEZ117" s="5"/>
      <c r="XFA117" s="5"/>
      <c r="XFB117" s="5"/>
    </row>
    <row r="118" s="5" customFormat="1" ht="32.1" hidden="1" customHeight="1" spans="1:15">
      <c r="A118" s="20">
        <v>7</v>
      </c>
      <c r="B118" s="21" t="s">
        <v>596</v>
      </c>
      <c r="C118" s="22" t="s">
        <v>597</v>
      </c>
      <c r="D118" s="23" t="s">
        <v>27</v>
      </c>
      <c r="E118" s="24">
        <v>16363.3809629</v>
      </c>
      <c r="F118" s="24">
        <v>12636.2952331</v>
      </c>
      <c r="G118" s="24">
        <v>38300.3931162</v>
      </c>
      <c r="H118" s="25">
        <f t="shared" si="11"/>
        <v>2.03098276905358</v>
      </c>
      <c r="I118" s="46" t="s">
        <v>647</v>
      </c>
      <c r="J118" s="47" t="s">
        <v>648</v>
      </c>
      <c r="K118" s="48">
        <v>200</v>
      </c>
      <c r="L118" s="48">
        <v>200</v>
      </c>
      <c r="M118" s="48">
        <v>0</v>
      </c>
      <c r="N118" s="20"/>
      <c r="O118" s="20"/>
    </row>
    <row r="119" s="5" customFormat="1" ht="32.1" customHeight="1" spans="1:15">
      <c r="A119" s="20">
        <v>8</v>
      </c>
      <c r="B119" s="21" t="s">
        <v>604</v>
      </c>
      <c r="C119" s="22" t="s">
        <v>605</v>
      </c>
      <c r="D119" s="23" t="s">
        <v>118</v>
      </c>
      <c r="E119" s="24">
        <v>327.9762052</v>
      </c>
      <c r="F119" s="24">
        <v>783.3451041</v>
      </c>
      <c r="G119" s="24">
        <v>11397.427964</v>
      </c>
      <c r="H119" s="25">
        <f t="shared" si="11"/>
        <v>13.5496894080863</v>
      </c>
      <c r="I119" s="46" t="s">
        <v>647</v>
      </c>
      <c r="J119" s="47" t="s">
        <v>650</v>
      </c>
      <c r="K119" s="48">
        <v>1700</v>
      </c>
      <c r="L119" s="48">
        <v>200</v>
      </c>
      <c r="M119" s="48">
        <v>1500</v>
      </c>
      <c r="N119" s="20"/>
      <c r="O119" s="20"/>
    </row>
    <row r="120" s="7" customFormat="1" spans="1:16382">
      <c r="A120" s="6"/>
      <c r="B120" s="55"/>
      <c r="C120" s="5"/>
      <c r="D120" s="5"/>
      <c r="E120" s="56"/>
      <c r="F120" s="56"/>
      <c r="G120" s="56"/>
      <c r="H120" s="56"/>
      <c r="I120" s="5"/>
      <c r="J120" s="55"/>
      <c r="K120" s="56"/>
      <c r="L120" s="56"/>
      <c r="M120" s="56"/>
      <c r="N120" s="6"/>
      <c r="O120" s="6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5"/>
      <c r="UO120" s="5"/>
      <c r="UP120" s="5"/>
      <c r="UQ120" s="5"/>
      <c r="UR120" s="5"/>
      <c r="US120" s="5"/>
      <c r="UT120" s="5"/>
      <c r="UU120" s="5"/>
      <c r="UV120" s="5"/>
      <c r="UW120" s="5"/>
      <c r="UX120" s="5"/>
      <c r="UY120" s="5"/>
      <c r="UZ120" s="5"/>
      <c r="VA120" s="5"/>
      <c r="VB120" s="5"/>
      <c r="VC120" s="5"/>
      <c r="VD120" s="5"/>
      <c r="VE120" s="5"/>
      <c r="VF120" s="5"/>
      <c r="VG120" s="5"/>
      <c r="VH120" s="5"/>
      <c r="VI120" s="5"/>
      <c r="VJ120" s="5"/>
      <c r="VK120" s="5"/>
      <c r="VL120" s="5"/>
      <c r="VM120" s="5"/>
      <c r="VN120" s="5"/>
      <c r="VO120" s="5"/>
      <c r="VP120" s="5"/>
      <c r="VQ120" s="5"/>
      <c r="VR120" s="5"/>
      <c r="VS120" s="5"/>
      <c r="VT120" s="5"/>
      <c r="VU120" s="5"/>
      <c r="VV120" s="5"/>
      <c r="VW120" s="5"/>
      <c r="VX120" s="5"/>
      <c r="VY120" s="5"/>
      <c r="VZ120" s="5"/>
      <c r="WA120" s="5"/>
      <c r="WB120" s="5"/>
      <c r="WC120" s="5"/>
      <c r="WD120" s="5"/>
      <c r="WE120" s="5"/>
      <c r="WF120" s="5"/>
      <c r="WG120" s="5"/>
      <c r="WH120" s="5"/>
      <c r="WI120" s="5"/>
      <c r="WJ120" s="5"/>
      <c r="WK120" s="5"/>
      <c r="WL120" s="5"/>
      <c r="WM120" s="5"/>
      <c r="WN120" s="5"/>
      <c r="WO120" s="5"/>
      <c r="WP120" s="5"/>
      <c r="WQ120" s="5"/>
      <c r="WR120" s="5"/>
      <c r="WS120" s="5"/>
      <c r="WT120" s="5"/>
      <c r="WU120" s="5"/>
      <c r="WV120" s="5"/>
      <c r="WW120" s="5"/>
      <c r="WX120" s="5"/>
      <c r="WY120" s="5"/>
      <c r="WZ120" s="5"/>
      <c r="XA120" s="5"/>
      <c r="XB120" s="5"/>
      <c r="XC120" s="5"/>
      <c r="XD120" s="5"/>
      <c r="XE120" s="5"/>
      <c r="XF120" s="5"/>
      <c r="XG120" s="5"/>
      <c r="XH120" s="5"/>
      <c r="XI120" s="5"/>
      <c r="XJ120" s="5"/>
      <c r="XK120" s="5"/>
      <c r="XL120" s="5"/>
      <c r="XM120" s="5"/>
      <c r="XN120" s="5"/>
      <c r="XO120" s="5"/>
      <c r="XP120" s="5"/>
      <c r="XQ120" s="5"/>
      <c r="XR120" s="5"/>
      <c r="XS120" s="5"/>
      <c r="XT120" s="5"/>
      <c r="XU120" s="5"/>
      <c r="XV120" s="5"/>
      <c r="XW120" s="5"/>
      <c r="XX120" s="5"/>
      <c r="XY120" s="5"/>
      <c r="XZ120" s="5"/>
      <c r="YA120" s="5"/>
      <c r="YB120" s="5"/>
      <c r="YC120" s="5"/>
      <c r="YD120" s="5"/>
      <c r="YE120" s="5"/>
      <c r="YF120" s="5"/>
      <c r="YG120" s="5"/>
      <c r="YH120" s="5"/>
      <c r="YI120" s="5"/>
      <c r="YJ120" s="5"/>
      <c r="YK120" s="5"/>
      <c r="YL120" s="5"/>
      <c r="YM120" s="5"/>
      <c r="YN120" s="5"/>
      <c r="YO120" s="5"/>
      <c r="YP120" s="5"/>
      <c r="YQ120" s="5"/>
      <c r="YR120" s="5"/>
      <c r="YS120" s="5"/>
      <c r="YT120" s="5"/>
      <c r="YU120" s="5"/>
      <c r="YV120" s="5"/>
      <c r="YW120" s="5"/>
      <c r="YX120" s="5"/>
      <c r="YY120" s="5"/>
      <c r="YZ120" s="5"/>
      <c r="ZA120" s="5"/>
      <c r="ZB120" s="5"/>
      <c r="ZC120" s="5"/>
      <c r="ZD120" s="5"/>
      <c r="ZE120" s="5"/>
      <c r="ZF120" s="5"/>
      <c r="ZG120" s="5"/>
      <c r="ZH120" s="5"/>
      <c r="ZI120" s="5"/>
      <c r="ZJ120" s="5"/>
      <c r="ZK120" s="5"/>
      <c r="ZL120" s="5"/>
      <c r="ZM120" s="5"/>
      <c r="ZN120" s="5"/>
      <c r="ZO120" s="5"/>
      <c r="ZP120" s="5"/>
      <c r="ZQ120" s="5"/>
      <c r="ZR120" s="5"/>
      <c r="ZS120" s="5"/>
      <c r="ZT120" s="5"/>
      <c r="ZU120" s="5"/>
      <c r="ZV120" s="5"/>
      <c r="ZW120" s="5"/>
      <c r="ZX120" s="5"/>
      <c r="ZY120" s="5"/>
      <c r="ZZ120" s="5"/>
      <c r="AAA120" s="5"/>
      <c r="AAB120" s="5"/>
      <c r="AAC120" s="5"/>
      <c r="AAD120" s="5"/>
      <c r="AAE120" s="5"/>
      <c r="AAF120" s="5"/>
      <c r="AAG120" s="5"/>
      <c r="AAH120" s="5"/>
      <c r="AAI120" s="5"/>
      <c r="AAJ120" s="5"/>
      <c r="AAK120" s="5"/>
      <c r="AAL120" s="5"/>
      <c r="AAM120" s="5"/>
      <c r="AAN120" s="5"/>
      <c r="AAO120" s="5"/>
      <c r="AAP120" s="5"/>
      <c r="AAQ120" s="5"/>
      <c r="AAR120" s="5"/>
      <c r="AAS120" s="5"/>
      <c r="AAT120" s="5"/>
      <c r="AAU120" s="5"/>
      <c r="AAV120" s="5"/>
      <c r="AAW120" s="5"/>
      <c r="AAX120" s="5"/>
      <c r="AAY120" s="5"/>
      <c r="AAZ120" s="5"/>
      <c r="ABA120" s="5"/>
      <c r="ABB120" s="5"/>
      <c r="ABC120" s="5"/>
      <c r="ABD120" s="5"/>
      <c r="ABE120" s="5"/>
      <c r="ABF120" s="5"/>
      <c r="ABG120" s="5"/>
      <c r="ABH120" s="5"/>
      <c r="ABI120" s="5"/>
      <c r="ABJ120" s="5"/>
      <c r="ABK120" s="5"/>
      <c r="ABL120" s="5"/>
      <c r="ABM120" s="5"/>
      <c r="ABN120" s="5"/>
      <c r="ABO120" s="5"/>
      <c r="ABP120" s="5"/>
      <c r="ABQ120" s="5"/>
      <c r="ABR120" s="5"/>
      <c r="ABS120" s="5"/>
      <c r="ABT120" s="5"/>
      <c r="ABU120" s="5"/>
      <c r="ABV120" s="5"/>
      <c r="ABW120" s="5"/>
      <c r="ABX120" s="5"/>
      <c r="ABY120" s="5"/>
      <c r="ABZ120" s="5"/>
      <c r="ACA120" s="5"/>
      <c r="ACB120" s="5"/>
      <c r="ACC120" s="5"/>
      <c r="ACD120" s="5"/>
      <c r="ACE120" s="5"/>
      <c r="ACF120" s="5"/>
      <c r="ACG120" s="5"/>
      <c r="ACH120" s="5"/>
      <c r="ACI120" s="5"/>
      <c r="ACJ120" s="5"/>
      <c r="ACK120" s="5"/>
      <c r="ACL120" s="5"/>
      <c r="ACM120" s="5"/>
      <c r="ACN120" s="5"/>
      <c r="ACO120" s="5"/>
      <c r="ACP120" s="5"/>
      <c r="ACQ120" s="5"/>
      <c r="ACR120" s="5"/>
      <c r="ACS120" s="5"/>
      <c r="ACT120" s="5"/>
      <c r="ACU120" s="5"/>
      <c r="ACV120" s="5"/>
      <c r="ACW120" s="5"/>
      <c r="ACX120" s="5"/>
      <c r="ACY120" s="5"/>
      <c r="ACZ120" s="5"/>
      <c r="ADA120" s="5"/>
      <c r="ADB120" s="5"/>
      <c r="ADC120" s="5"/>
      <c r="ADD120" s="5"/>
      <c r="ADE120" s="5"/>
      <c r="ADF120" s="5"/>
      <c r="ADG120" s="5"/>
      <c r="ADH120" s="5"/>
      <c r="ADI120" s="5"/>
      <c r="ADJ120" s="5"/>
      <c r="ADK120" s="5"/>
      <c r="ADL120" s="5"/>
      <c r="ADM120" s="5"/>
      <c r="ADN120" s="5"/>
      <c r="ADO120" s="5"/>
      <c r="ADP120" s="5"/>
      <c r="ADQ120" s="5"/>
      <c r="ADR120" s="5"/>
      <c r="ADS120" s="5"/>
      <c r="ADT120" s="5"/>
      <c r="ADU120" s="5"/>
      <c r="ADV120" s="5"/>
      <c r="ADW120" s="5"/>
      <c r="ADX120" s="5"/>
      <c r="ADY120" s="5"/>
      <c r="ADZ120" s="5"/>
      <c r="AEA120" s="5"/>
      <c r="AEB120" s="5"/>
      <c r="AEC120" s="5"/>
      <c r="AED120" s="5"/>
      <c r="AEE120" s="5"/>
      <c r="AEF120" s="5"/>
      <c r="AEG120" s="5"/>
      <c r="AEH120" s="5"/>
      <c r="AEI120" s="5"/>
      <c r="AEJ120" s="5"/>
      <c r="AEK120" s="5"/>
      <c r="AEL120" s="5"/>
      <c r="AEM120" s="5"/>
      <c r="AEN120" s="5"/>
      <c r="AEO120" s="5"/>
      <c r="AEP120" s="5"/>
      <c r="AEQ120" s="5"/>
      <c r="AER120" s="5"/>
      <c r="AES120" s="5"/>
      <c r="AET120" s="5"/>
      <c r="AEU120" s="5"/>
      <c r="AEV120" s="5"/>
      <c r="AEW120" s="5"/>
      <c r="AEX120" s="5"/>
      <c r="AEY120" s="5"/>
      <c r="AEZ120" s="5"/>
      <c r="AFA120" s="5"/>
      <c r="AFB120" s="5"/>
      <c r="AFC120" s="5"/>
      <c r="AFD120" s="5"/>
      <c r="AFE120" s="5"/>
      <c r="AFF120" s="5"/>
      <c r="AFG120" s="5"/>
      <c r="AFH120" s="5"/>
      <c r="AFI120" s="5"/>
      <c r="AFJ120" s="5"/>
      <c r="AFK120" s="5"/>
      <c r="AFL120" s="5"/>
      <c r="AFM120" s="5"/>
      <c r="AFN120" s="5"/>
      <c r="AFO120" s="5"/>
      <c r="AFP120" s="5"/>
      <c r="AFQ120" s="5"/>
      <c r="AFR120" s="5"/>
      <c r="AFS120" s="5"/>
      <c r="AFT120" s="5"/>
      <c r="AFU120" s="5"/>
      <c r="AFV120" s="5"/>
      <c r="AFW120" s="5"/>
      <c r="AFX120" s="5"/>
      <c r="AFY120" s="5"/>
      <c r="AFZ120" s="5"/>
      <c r="AGA120" s="5"/>
      <c r="AGB120" s="5"/>
      <c r="AGC120" s="5"/>
      <c r="AGD120" s="5"/>
      <c r="AGE120" s="5"/>
      <c r="AGF120" s="5"/>
      <c r="AGG120" s="5"/>
      <c r="AGH120" s="5"/>
      <c r="AGI120" s="5"/>
      <c r="AGJ120" s="5"/>
      <c r="AGK120" s="5"/>
      <c r="AGL120" s="5"/>
      <c r="AGM120" s="5"/>
      <c r="AGN120" s="5"/>
      <c r="AGO120" s="5"/>
      <c r="AGP120" s="5"/>
      <c r="AGQ120" s="5"/>
      <c r="AGR120" s="5"/>
      <c r="AGS120" s="5"/>
      <c r="AGT120" s="5"/>
      <c r="AGU120" s="5"/>
      <c r="AGV120" s="5"/>
      <c r="AGW120" s="5"/>
      <c r="AGX120" s="5"/>
      <c r="AGY120" s="5"/>
      <c r="AGZ120" s="5"/>
      <c r="AHA120" s="5"/>
      <c r="AHB120" s="5"/>
      <c r="AHC120" s="5"/>
      <c r="AHD120" s="5"/>
      <c r="AHE120" s="5"/>
      <c r="AHF120" s="5"/>
      <c r="AHG120" s="5"/>
      <c r="AHH120" s="5"/>
      <c r="AHI120" s="5"/>
      <c r="AHJ120" s="5"/>
      <c r="AHK120" s="5"/>
      <c r="AHL120" s="5"/>
      <c r="AHM120" s="5"/>
      <c r="AHN120" s="5"/>
      <c r="AHO120" s="5"/>
      <c r="AHP120" s="5"/>
      <c r="AHQ120" s="5"/>
      <c r="AHR120" s="5"/>
      <c r="AHS120" s="5"/>
      <c r="AHT120" s="5"/>
      <c r="AHU120" s="5"/>
      <c r="AHV120" s="5"/>
      <c r="AHW120" s="5"/>
      <c r="AHX120" s="5"/>
      <c r="AHY120" s="5"/>
      <c r="AHZ120" s="5"/>
      <c r="AIA120" s="5"/>
      <c r="AIB120" s="5"/>
      <c r="AIC120" s="5"/>
      <c r="AID120" s="5"/>
      <c r="AIE120" s="5"/>
      <c r="AIF120" s="5"/>
      <c r="AIG120" s="5"/>
      <c r="AIH120" s="5"/>
      <c r="AII120" s="5"/>
      <c r="AIJ120" s="5"/>
      <c r="AIK120" s="5"/>
      <c r="AIL120" s="5"/>
      <c r="AIM120" s="5"/>
      <c r="AIN120" s="5"/>
      <c r="AIO120" s="5"/>
      <c r="AIP120" s="5"/>
      <c r="AIQ120" s="5"/>
      <c r="AIR120" s="5"/>
      <c r="AIS120" s="5"/>
      <c r="AIT120" s="5"/>
      <c r="AIU120" s="5"/>
      <c r="AIV120" s="5"/>
      <c r="AIW120" s="5"/>
      <c r="AIX120" s="5"/>
      <c r="AIY120" s="5"/>
      <c r="AIZ120" s="5"/>
      <c r="AJA120" s="5"/>
      <c r="AJB120" s="5"/>
      <c r="AJC120" s="5"/>
      <c r="AJD120" s="5"/>
      <c r="AJE120" s="5"/>
      <c r="AJF120" s="5"/>
      <c r="AJG120" s="5"/>
      <c r="AJH120" s="5"/>
      <c r="AJI120" s="5"/>
      <c r="AJJ120" s="5"/>
      <c r="AJK120" s="5"/>
      <c r="AJL120" s="5"/>
      <c r="AJM120" s="5"/>
      <c r="AJN120" s="5"/>
      <c r="AJO120" s="5"/>
      <c r="AJP120" s="5"/>
      <c r="AJQ120" s="5"/>
      <c r="AJR120" s="5"/>
      <c r="AJS120" s="5"/>
      <c r="AJT120" s="5"/>
      <c r="AJU120" s="5"/>
      <c r="AJV120" s="5"/>
      <c r="AJW120" s="5"/>
      <c r="AJX120" s="5"/>
      <c r="AJY120" s="5"/>
      <c r="AJZ120" s="5"/>
      <c r="AKA120" s="5"/>
      <c r="AKB120" s="5"/>
      <c r="AKC120" s="5"/>
      <c r="AKD120" s="5"/>
      <c r="AKE120" s="5"/>
      <c r="AKF120" s="5"/>
      <c r="AKG120" s="5"/>
      <c r="AKH120" s="5"/>
      <c r="AKI120" s="5"/>
      <c r="AKJ120" s="5"/>
      <c r="AKK120" s="5"/>
      <c r="AKL120" s="5"/>
      <c r="AKM120" s="5"/>
      <c r="AKN120" s="5"/>
      <c r="AKO120" s="5"/>
      <c r="AKP120" s="5"/>
      <c r="AKQ120" s="5"/>
      <c r="AKR120" s="5"/>
      <c r="AKS120" s="5"/>
      <c r="AKT120" s="5"/>
      <c r="AKU120" s="5"/>
      <c r="AKV120" s="5"/>
      <c r="AKW120" s="5"/>
      <c r="AKX120" s="5"/>
      <c r="AKY120" s="5"/>
      <c r="AKZ120" s="5"/>
      <c r="ALA120" s="5"/>
      <c r="ALB120" s="5"/>
      <c r="ALC120" s="5"/>
      <c r="ALD120" s="5"/>
      <c r="ALE120" s="5"/>
      <c r="ALF120" s="5"/>
      <c r="ALG120" s="5"/>
      <c r="ALH120" s="5"/>
      <c r="ALI120" s="5"/>
      <c r="ALJ120" s="5"/>
      <c r="ALK120" s="5"/>
      <c r="ALL120" s="5"/>
      <c r="ALM120" s="5"/>
      <c r="ALN120" s="5"/>
      <c r="ALO120" s="5"/>
      <c r="ALP120" s="5"/>
      <c r="ALQ120" s="5"/>
      <c r="ALR120" s="5"/>
      <c r="ALS120" s="5"/>
      <c r="ALT120" s="5"/>
      <c r="ALU120" s="5"/>
      <c r="ALV120" s="5"/>
      <c r="ALW120" s="5"/>
      <c r="ALX120" s="5"/>
      <c r="ALY120" s="5"/>
      <c r="ALZ120" s="5"/>
      <c r="AMA120" s="5"/>
      <c r="AMB120" s="5"/>
      <c r="AMC120" s="5"/>
      <c r="AMD120" s="5"/>
      <c r="AME120" s="5"/>
      <c r="AMF120" s="5"/>
      <c r="AMG120" s="5"/>
      <c r="AMH120" s="5"/>
      <c r="AMI120" s="5"/>
      <c r="AMJ120" s="5"/>
      <c r="AMK120" s="5"/>
      <c r="AML120" s="5"/>
      <c r="AMM120" s="5"/>
      <c r="AMN120" s="5"/>
      <c r="AMO120" s="5"/>
      <c r="AMP120" s="5"/>
      <c r="AMQ120" s="5"/>
      <c r="AMR120" s="5"/>
      <c r="AMS120" s="5"/>
      <c r="AMT120" s="5"/>
      <c r="AMU120" s="5"/>
      <c r="AMV120" s="5"/>
      <c r="AMW120" s="5"/>
      <c r="AMX120" s="5"/>
      <c r="AMY120" s="5"/>
      <c r="AMZ120" s="5"/>
      <c r="ANA120" s="5"/>
      <c r="ANB120" s="5"/>
      <c r="ANC120" s="5"/>
      <c r="AND120" s="5"/>
      <c r="ANE120" s="5"/>
      <c r="ANF120" s="5"/>
      <c r="ANG120" s="5"/>
      <c r="ANH120" s="5"/>
      <c r="ANI120" s="5"/>
      <c r="ANJ120" s="5"/>
      <c r="ANK120" s="5"/>
      <c r="ANL120" s="5"/>
      <c r="ANM120" s="5"/>
      <c r="ANN120" s="5"/>
      <c r="ANO120" s="5"/>
      <c r="ANP120" s="5"/>
      <c r="ANQ120" s="5"/>
      <c r="ANR120" s="5"/>
      <c r="ANS120" s="5"/>
      <c r="ANT120" s="5"/>
      <c r="ANU120" s="5"/>
      <c r="ANV120" s="5"/>
      <c r="ANW120" s="5"/>
      <c r="ANX120" s="5"/>
      <c r="ANY120" s="5"/>
      <c r="ANZ120" s="5"/>
      <c r="AOA120" s="5"/>
      <c r="AOB120" s="5"/>
      <c r="AOC120" s="5"/>
      <c r="AOD120" s="5"/>
      <c r="AOE120" s="5"/>
      <c r="AOF120" s="5"/>
      <c r="AOG120" s="5"/>
      <c r="AOH120" s="5"/>
      <c r="AOI120" s="5"/>
      <c r="AOJ120" s="5"/>
      <c r="AOK120" s="5"/>
      <c r="AOL120" s="5"/>
      <c r="AOM120" s="5"/>
      <c r="AON120" s="5"/>
      <c r="AOO120" s="5"/>
      <c r="AOP120" s="5"/>
      <c r="AOQ120" s="5"/>
      <c r="AOR120" s="5"/>
      <c r="AOS120" s="5"/>
      <c r="AOT120" s="5"/>
      <c r="AOU120" s="5"/>
      <c r="AOV120" s="5"/>
      <c r="AOW120" s="5"/>
      <c r="AOX120" s="5"/>
      <c r="AOY120" s="5"/>
      <c r="AOZ120" s="5"/>
      <c r="APA120" s="5"/>
      <c r="APB120" s="5"/>
      <c r="APC120" s="5"/>
      <c r="APD120" s="5"/>
      <c r="APE120" s="5"/>
      <c r="APF120" s="5"/>
      <c r="APG120" s="5"/>
      <c r="APH120" s="5"/>
      <c r="API120" s="5"/>
      <c r="APJ120" s="5"/>
      <c r="APK120" s="5"/>
      <c r="APL120" s="5"/>
      <c r="APM120" s="5"/>
      <c r="APN120" s="5"/>
      <c r="APO120" s="5"/>
      <c r="APP120" s="5"/>
      <c r="APQ120" s="5"/>
      <c r="APR120" s="5"/>
      <c r="APS120" s="5"/>
      <c r="APT120" s="5"/>
      <c r="APU120" s="5"/>
      <c r="APV120" s="5"/>
      <c r="APW120" s="5"/>
      <c r="APX120" s="5"/>
      <c r="APY120" s="5"/>
      <c r="APZ120" s="5"/>
      <c r="AQA120" s="5"/>
      <c r="AQB120" s="5"/>
      <c r="AQC120" s="5"/>
      <c r="AQD120" s="5"/>
      <c r="AQE120" s="5"/>
      <c r="AQF120" s="5"/>
      <c r="AQG120" s="5"/>
      <c r="AQH120" s="5"/>
      <c r="AQI120" s="5"/>
      <c r="AQJ120" s="5"/>
      <c r="AQK120" s="5"/>
      <c r="AQL120" s="5"/>
      <c r="AQM120" s="5"/>
      <c r="AQN120" s="5"/>
      <c r="AQO120" s="5"/>
      <c r="AQP120" s="5"/>
      <c r="AQQ120" s="5"/>
      <c r="AQR120" s="5"/>
      <c r="AQS120" s="5"/>
      <c r="AQT120" s="5"/>
      <c r="AQU120" s="5"/>
      <c r="AQV120" s="5"/>
      <c r="AQW120" s="5"/>
      <c r="AQX120" s="5"/>
      <c r="AQY120" s="5"/>
      <c r="AQZ120" s="5"/>
      <c r="ARA120" s="5"/>
      <c r="ARB120" s="5"/>
      <c r="ARC120" s="5"/>
      <c r="ARD120" s="5"/>
      <c r="ARE120" s="5"/>
      <c r="ARF120" s="5"/>
      <c r="ARG120" s="5"/>
      <c r="ARH120" s="5"/>
      <c r="ARI120" s="5"/>
      <c r="ARJ120" s="5"/>
      <c r="ARK120" s="5"/>
      <c r="ARL120" s="5"/>
      <c r="ARM120" s="5"/>
      <c r="ARN120" s="5"/>
      <c r="ARO120" s="5"/>
      <c r="ARP120" s="5"/>
      <c r="ARQ120" s="5"/>
      <c r="ARR120" s="5"/>
      <c r="ARS120" s="5"/>
      <c r="ART120" s="5"/>
      <c r="ARU120" s="5"/>
      <c r="ARV120" s="5"/>
      <c r="ARW120" s="5"/>
      <c r="ARX120" s="5"/>
      <c r="ARY120" s="5"/>
      <c r="ARZ120" s="5"/>
      <c r="ASA120" s="5"/>
      <c r="ASB120" s="5"/>
      <c r="ASC120" s="5"/>
      <c r="ASD120" s="5"/>
      <c r="ASE120" s="5"/>
      <c r="ASF120" s="5"/>
      <c r="ASG120" s="5"/>
      <c r="ASH120" s="5"/>
      <c r="ASI120" s="5"/>
      <c r="ASJ120" s="5"/>
      <c r="ASK120" s="5"/>
      <c r="ASL120" s="5"/>
      <c r="ASM120" s="5"/>
      <c r="ASN120" s="5"/>
      <c r="ASO120" s="5"/>
      <c r="ASP120" s="5"/>
      <c r="ASQ120" s="5"/>
      <c r="ASR120" s="5"/>
      <c r="ASS120" s="5"/>
      <c r="AST120" s="5"/>
      <c r="ASU120" s="5"/>
      <c r="ASV120" s="5"/>
      <c r="ASW120" s="5"/>
      <c r="ASX120" s="5"/>
      <c r="ASY120" s="5"/>
      <c r="ASZ120" s="5"/>
      <c r="ATA120" s="5"/>
      <c r="ATB120" s="5"/>
      <c r="ATC120" s="5"/>
      <c r="ATD120" s="5"/>
      <c r="ATE120" s="5"/>
      <c r="ATF120" s="5"/>
      <c r="ATG120" s="5"/>
      <c r="ATH120" s="5"/>
      <c r="ATI120" s="5"/>
      <c r="ATJ120" s="5"/>
      <c r="ATK120" s="5"/>
      <c r="ATL120" s="5"/>
      <c r="ATM120" s="5"/>
      <c r="ATN120" s="5"/>
      <c r="ATO120" s="5"/>
      <c r="ATP120" s="5"/>
      <c r="ATQ120" s="5"/>
      <c r="ATR120" s="5"/>
      <c r="ATS120" s="5"/>
      <c r="ATT120" s="5"/>
      <c r="ATU120" s="5"/>
      <c r="ATV120" s="5"/>
      <c r="ATW120" s="5"/>
      <c r="ATX120" s="5"/>
      <c r="ATY120" s="5"/>
      <c r="ATZ120" s="5"/>
      <c r="AUA120" s="5"/>
      <c r="AUB120" s="5"/>
      <c r="AUC120" s="5"/>
      <c r="AUD120" s="5"/>
      <c r="AUE120" s="5"/>
      <c r="AUF120" s="5"/>
      <c r="AUG120" s="5"/>
      <c r="AUH120" s="5"/>
      <c r="AUI120" s="5"/>
      <c r="AUJ120" s="5"/>
      <c r="AUK120" s="5"/>
      <c r="AUL120" s="5"/>
      <c r="AUM120" s="5"/>
      <c r="AUN120" s="5"/>
      <c r="AUO120" s="5"/>
      <c r="AUP120" s="5"/>
      <c r="AUQ120" s="5"/>
      <c r="AUR120" s="5"/>
      <c r="AUS120" s="5"/>
      <c r="AUT120" s="5"/>
      <c r="AUU120" s="5"/>
      <c r="AUV120" s="5"/>
      <c r="AUW120" s="5"/>
      <c r="AUX120" s="5"/>
      <c r="AUY120" s="5"/>
      <c r="AUZ120" s="5"/>
      <c r="AVA120" s="5"/>
      <c r="AVB120" s="5"/>
      <c r="AVC120" s="5"/>
      <c r="AVD120" s="5"/>
      <c r="AVE120" s="5"/>
      <c r="AVF120" s="5"/>
      <c r="AVG120" s="5"/>
      <c r="AVH120" s="5"/>
      <c r="AVI120" s="5"/>
      <c r="AVJ120" s="5"/>
      <c r="AVK120" s="5"/>
      <c r="AVL120" s="5"/>
      <c r="AVM120" s="5"/>
      <c r="AVN120" s="5"/>
      <c r="AVO120" s="5"/>
      <c r="AVP120" s="5"/>
      <c r="AVQ120" s="5"/>
      <c r="AVR120" s="5"/>
      <c r="AVS120" s="5"/>
      <c r="AVT120" s="5"/>
      <c r="AVU120" s="5"/>
      <c r="AVV120" s="5"/>
      <c r="AVW120" s="5"/>
      <c r="AVX120" s="5"/>
      <c r="AVY120" s="5"/>
      <c r="AVZ120" s="5"/>
      <c r="AWA120" s="5"/>
      <c r="AWB120" s="5"/>
      <c r="AWC120" s="5"/>
      <c r="AWD120" s="5"/>
      <c r="AWE120" s="5"/>
      <c r="AWF120" s="5"/>
      <c r="AWG120" s="5"/>
      <c r="AWH120" s="5"/>
      <c r="AWI120" s="5"/>
      <c r="AWJ120" s="5"/>
      <c r="AWK120" s="5"/>
      <c r="AWL120" s="5"/>
      <c r="AWM120" s="5"/>
      <c r="AWN120" s="5"/>
      <c r="AWO120" s="5"/>
      <c r="AWP120" s="5"/>
      <c r="AWQ120" s="5"/>
      <c r="AWR120" s="5"/>
      <c r="AWS120" s="5"/>
      <c r="AWT120" s="5"/>
      <c r="AWU120" s="5"/>
      <c r="AWV120" s="5"/>
      <c r="AWW120" s="5"/>
      <c r="AWX120" s="5"/>
      <c r="AWY120" s="5"/>
      <c r="AWZ120" s="5"/>
      <c r="AXA120" s="5"/>
      <c r="AXB120" s="5"/>
      <c r="AXC120" s="5"/>
      <c r="AXD120" s="5"/>
      <c r="AXE120" s="5"/>
      <c r="AXF120" s="5"/>
      <c r="AXG120" s="5"/>
      <c r="AXH120" s="5"/>
      <c r="AXI120" s="5"/>
      <c r="AXJ120" s="5"/>
      <c r="AXK120" s="5"/>
      <c r="AXL120" s="5"/>
      <c r="AXM120" s="5"/>
      <c r="AXN120" s="5"/>
      <c r="AXO120" s="5"/>
      <c r="AXP120" s="5"/>
      <c r="AXQ120" s="5"/>
      <c r="AXR120" s="5"/>
      <c r="AXS120" s="5"/>
      <c r="AXT120" s="5"/>
      <c r="AXU120" s="5"/>
      <c r="AXV120" s="5"/>
      <c r="AXW120" s="5"/>
      <c r="AXX120" s="5"/>
      <c r="AXY120" s="5"/>
      <c r="AXZ120" s="5"/>
      <c r="AYA120" s="5"/>
      <c r="AYB120" s="5"/>
      <c r="AYC120" s="5"/>
      <c r="AYD120" s="5"/>
      <c r="AYE120" s="5"/>
      <c r="AYF120" s="5"/>
      <c r="AYG120" s="5"/>
      <c r="AYH120" s="5"/>
      <c r="AYI120" s="5"/>
      <c r="AYJ120" s="5"/>
      <c r="AYK120" s="5"/>
      <c r="AYL120" s="5"/>
      <c r="AYM120" s="5"/>
      <c r="AYN120" s="5"/>
      <c r="AYO120" s="5"/>
      <c r="AYP120" s="5"/>
      <c r="AYQ120" s="5"/>
      <c r="AYR120" s="5"/>
      <c r="AYS120" s="5"/>
      <c r="AYT120" s="5"/>
      <c r="AYU120" s="5"/>
      <c r="AYV120" s="5"/>
      <c r="AYW120" s="5"/>
      <c r="AYX120" s="5"/>
      <c r="AYY120" s="5"/>
      <c r="AYZ120" s="5"/>
      <c r="AZA120" s="5"/>
      <c r="AZB120" s="5"/>
      <c r="AZC120" s="5"/>
      <c r="AZD120" s="5"/>
      <c r="AZE120" s="5"/>
      <c r="AZF120" s="5"/>
      <c r="AZG120" s="5"/>
      <c r="AZH120" s="5"/>
      <c r="AZI120" s="5"/>
      <c r="AZJ120" s="5"/>
      <c r="AZK120" s="5"/>
      <c r="AZL120" s="5"/>
      <c r="AZM120" s="5"/>
      <c r="AZN120" s="5"/>
      <c r="AZO120" s="5"/>
      <c r="AZP120" s="5"/>
      <c r="AZQ120" s="5"/>
      <c r="AZR120" s="5"/>
      <c r="AZS120" s="5"/>
      <c r="AZT120" s="5"/>
      <c r="AZU120" s="5"/>
      <c r="AZV120" s="5"/>
      <c r="AZW120" s="5"/>
      <c r="AZX120" s="5"/>
      <c r="AZY120" s="5"/>
      <c r="AZZ120" s="5"/>
      <c r="BAA120" s="5"/>
      <c r="BAB120" s="5"/>
      <c r="BAC120" s="5"/>
      <c r="BAD120" s="5"/>
      <c r="BAE120" s="5"/>
      <c r="BAF120" s="5"/>
      <c r="BAG120" s="5"/>
      <c r="BAH120" s="5"/>
      <c r="BAI120" s="5"/>
      <c r="BAJ120" s="5"/>
      <c r="BAK120" s="5"/>
      <c r="BAL120" s="5"/>
      <c r="BAM120" s="5"/>
      <c r="BAN120" s="5"/>
      <c r="BAO120" s="5"/>
      <c r="BAP120" s="5"/>
      <c r="BAQ120" s="5"/>
      <c r="BAR120" s="5"/>
      <c r="BAS120" s="5"/>
      <c r="BAT120" s="5"/>
      <c r="BAU120" s="5"/>
      <c r="BAV120" s="5"/>
      <c r="BAW120" s="5"/>
      <c r="BAX120" s="5"/>
      <c r="BAY120" s="5"/>
      <c r="BAZ120" s="5"/>
      <c r="BBA120" s="5"/>
      <c r="BBB120" s="5"/>
      <c r="BBC120" s="5"/>
      <c r="BBD120" s="5"/>
      <c r="BBE120" s="5"/>
      <c r="BBF120" s="5"/>
      <c r="BBG120" s="5"/>
      <c r="BBH120" s="5"/>
      <c r="BBI120" s="5"/>
      <c r="BBJ120" s="5"/>
      <c r="BBK120" s="5"/>
      <c r="BBL120" s="5"/>
      <c r="BBM120" s="5"/>
      <c r="BBN120" s="5"/>
      <c r="BBO120" s="5"/>
      <c r="BBP120" s="5"/>
      <c r="BBQ120" s="5"/>
      <c r="BBR120" s="5"/>
      <c r="BBS120" s="5"/>
      <c r="BBT120" s="5"/>
      <c r="BBU120" s="5"/>
      <c r="BBV120" s="5"/>
      <c r="BBW120" s="5"/>
      <c r="BBX120" s="5"/>
      <c r="BBY120" s="5"/>
      <c r="BBZ120" s="5"/>
      <c r="BCA120" s="5"/>
      <c r="BCB120" s="5"/>
      <c r="BCC120" s="5"/>
      <c r="BCD120" s="5"/>
      <c r="BCE120" s="5"/>
      <c r="BCF120" s="5"/>
      <c r="BCG120" s="5"/>
      <c r="BCH120" s="5"/>
      <c r="BCI120" s="5"/>
      <c r="BCJ120" s="5"/>
      <c r="BCK120" s="5"/>
      <c r="BCL120" s="5"/>
      <c r="BCM120" s="5"/>
      <c r="BCN120" s="5"/>
      <c r="BCO120" s="5"/>
      <c r="BCP120" s="5"/>
      <c r="BCQ120" s="5"/>
      <c r="BCR120" s="5"/>
      <c r="BCS120" s="5"/>
      <c r="BCT120" s="5"/>
      <c r="BCU120" s="5"/>
      <c r="BCV120" s="5"/>
      <c r="BCW120" s="5"/>
      <c r="BCX120" s="5"/>
      <c r="BCY120" s="5"/>
      <c r="BCZ120" s="5"/>
      <c r="BDA120" s="5"/>
      <c r="BDB120" s="5"/>
      <c r="BDC120" s="5"/>
      <c r="BDD120" s="5"/>
      <c r="BDE120" s="5"/>
      <c r="BDF120" s="5"/>
      <c r="BDG120" s="5"/>
      <c r="BDH120" s="5"/>
      <c r="BDI120" s="5"/>
      <c r="BDJ120" s="5"/>
      <c r="BDK120" s="5"/>
      <c r="BDL120" s="5"/>
      <c r="BDM120" s="5"/>
      <c r="BDN120" s="5"/>
      <c r="BDO120" s="5"/>
      <c r="BDP120" s="5"/>
      <c r="BDQ120" s="5"/>
      <c r="BDR120" s="5"/>
      <c r="BDS120" s="5"/>
      <c r="BDT120" s="5"/>
      <c r="BDU120" s="5"/>
      <c r="BDV120" s="5"/>
      <c r="BDW120" s="5"/>
      <c r="BDX120" s="5"/>
      <c r="BDY120" s="5"/>
      <c r="BDZ120" s="5"/>
      <c r="BEA120" s="5"/>
      <c r="BEB120" s="5"/>
      <c r="BEC120" s="5"/>
      <c r="BED120" s="5"/>
      <c r="BEE120" s="5"/>
      <c r="BEF120" s="5"/>
      <c r="BEG120" s="5"/>
      <c r="BEH120" s="5"/>
      <c r="BEI120" s="5"/>
      <c r="BEJ120" s="5"/>
      <c r="BEK120" s="5"/>
      <c r="BEL120" s="5"/>
      <c r="BEM120" s="5"/>
      <c r="BEN120" s="5"/>
      <c r="BEO120" s="5"/>
      <c r="BEP120" s="5"/>
      <c r="BEQ120" s="5"/>
      <c r="BER120" s="5"/>
      <c r="BES120" s="5"/>
      <c r="BET120" s="5"/>
      <c r="BEU120" s="5"/>
      <c r="BEV120" s="5"/>
      <c r="BEW120" s="5"/>
      <c r="BEX120" s="5"/>
      <c r="BEY120" s="5"/>
      <c r="BEZ120" s="5"/>
      <c r="BFA120" s="5"/>
      <c r="BFB120" s="5"/>
      <c r="BFC120" s="5"/>
      <c r="BFD120" s="5"/>
      <c r="BFE120" s="5"/>
      <c r="BFF120" s="5"/>
      <c r="BFG120" s="5"/>
      <c r="BFH120" s="5"/>
      <c r="BFI120" s="5"/>
      <c r="BFJ120" s="5"/>
      <c r="BFK120" s="5"/>
      <c r="BFL120" s="5"/>
      <c r="BFM120" s="5"/>
      <c r="BFN120" s="5"/>
      <c r="BFO120" s="5"/>
      <c r="BFP120" s="5"/>
      <c r="BFQ120" s="5"/>
      <c r="BFR120" s="5"/>
      <c r="BFS120" s="5"/>
      <c r="BFT120" s="5"/>
      <c r="BFU120" s="5"/>
      <c r="BFV120" s="5"/>
      <c r="BFW120" s="5"/>
      <c r="BFX120" s="5"/>
      <c r="BFY120" s="5"/>
      <c r="BFZ120" s="5"/>
      <c r="BGA120" s="5"/>
      <c r="BGB120" s="5"/>
      <c r="BGC120" s="5"/>
      <c r="BGD120" s="5"/>
      <c r="BGE120" s="5"/>
      <c r="BGF120" s="5"/>
      <c r="BGG120" s="5"/>
      <c r="BGH120" s="5"/>
      <c r="BGI120" s="5"/>
      <c r="BGJ120" s="5"/>
      <c r="BGK120" s="5"/>
      <c r="BGL120" s="5"/>
      <c r="BGM120" s="5"/>
      <c r="BGN120" s="5"/>
      <c r="BGO120" s="5"/>
      <c r="BGP120" s="5"/>
      <c r="BGQ120" s="5"/>
      <c r="BGR120" s="5"/>
      <c r="BGS120" s="5"/>
      <c r="BGT120" s="5"/>
      <c r="BGU120" s="5"/>
      <c r="BGV120" s="5"/>
      <c r="BGW120" s="5"/>
      <c r="BGX120" s="5"/>
      <c r="BGY120" s="5"/>
      <c r="BGZ120" s="5"/>
      <c r="BHA120" s="5"/>
      <c r="BHB120" s="5"/>
      <c r="BHC120" s="5"/>
      <c r="BHD120" s="5"/>
      <c r="BHE120" s="5"/>
      <c r="BHF120" s="5"/>
      <c r="BHG120" s="5"/>
      <c r="BHH120" s="5"/>
      <c r="BHI120" s="5"/>
      <c r="BHJ120" s="5"/>
      <c r="BHK120" s="5"/>
      <c r="BHL120" s="5"/>
      <c r="BHM120" s="5"/>
      <c r="BHN120" s="5"/>
      <c r="BHO120" s="5"/>
      <c r="BHP120" s="5"/>
      <c r="BHQ120" s="5"/>
      <c r="BHR120" s="5"/>
      <c r="BHS120" s="5"/>
      <c r="BHT120" s="5"/>
      <c r="BHU120" s="5"/>
      <c r="BHV120" s="5"/>
      <c r="BHW120" s="5"/>
      <c r="BHX120" s="5"/>
      <c r="BHY120" s="5"/>
      <c r="BHZ120" s="5"/>
      <c r="BIA120" s="5"/>
      <c r="BIB120" s="5"/>
      <c r="BIC120" s="5"/>
      <c r="BID120" s="5"/>
      <c r="BIE120" s="5"/>
      <c r="BIF120" s="5"/>
      <c r="BIG120" s="5"/>
      <c r="BIH120" s="5"/>
      <c r="BII120" s="5"/>
      <c r="BIJ120" s="5"/>
      <c r="BIK120" s="5"/>
      <c r="BIL120" s="5"/>
      <c r="BIM120" s="5"/>
      <c r="BIN120" s="5"/>
      <c r="BIO120" s="5"/>
      <c r="BIP120" s="5"/>
      <c r="BIQ120" s="5"/>
      <c r="BIR120" s="5"/>
      <c r="BIS120" s="5"/>
      <c r="BIT120" s="5"/>
      <c r="BIU120" s="5"/>
      <c r="BIV120" s="5"/>
      <c r="BIW120" s="5"/>
      <c r="BIX120" s="5"/>
      <c r="BIY120" s="5"/>
      <c r="BIZ120" s="5"/>
      <c r="BJA120" s="5"/>
      <c r="BJB120" s="5"/>
      <c r="BJC120" s="5"/>
      <c r="BJD120" s="5"/>
      <c r="BJE120" s="5"/>
      <c r="BJF120" s="5"/>
      <c r="BJG120" s="5"/>
      <c r="BJH120" s="5"/>
      <c r="BJI120" s="5"/>
      <c r="BJJ120" s="5"/>
      <c r="BJK120" s="5"/>
      <c r="BJL120" s="5"/>
      <c r="BJM120" s="5"/>
      <c r="BJN120" s="5"/>
      <c r="BJO120" s="5"/>
      <c r="BJP120" s="5"/>
      <c r="BJQ120" s="5"/>
      <c r="BJR120" s="5"/>
      <c r="BJS120" s="5"/>
      <c r="BJT120" s="5"/>
      <c r="BJU120" s="5"/>
      <c r="BJV120" s="5"/>
      <c r="BJW120" s="5"/>
      <c r="BJX120" s="5"/>
      <c r="BJY120" s="5"/>
      <c r="BJZ120" s="5"/>
      <c r="BKA120" s="5"/>
      <c r="BKB120" s="5"/>
      <c r="BKC120" s="5"/>
      <c r="BKD120" s="5"/>
      <c r="BKE120" s="5"/>
      <c r="BKF120" s="5"/>
      <c r="BKG120" s="5"/>
      <c r="BKH120" s="5"/>
      <c r="BKI120" s="5"/>
      <c r="BKJ120" s="5"/>
      <c r="BKK120" s="5"/>
      <c r="BKL120" s="5"/>
      <c r="BKM120" s="5"/>
      <c r="BKN120" s="5"/>
      <c r="BKO120" s="5"/>
      <c r="BKP120" s="5"/>
      <c r="BKQ120" s="5"/>
      <c r="BKR120" s="5"/>
      <c r="BKS120" s="5"/>
      <c r="BKT120" s="5"/>
      <c r="BKU120" s="5"/>
      <c r="BKV120" s="5"/>
      <c r="BKW120" s="5"/>
      <c r="BKX120" s="5"/>
      <c r="BKY120" s="5"/>
      <c r="BKZ120" s="5"/>
      <c r="BLA120" s="5"/>
      <c r="BLB120" s="5"/>
      <c r="BLC120" s="5"/>
      <c r="BLD120" s="5"/>
      <c r="BLE120" s="5"/>
      <c r="BLF120" s="5"/>
      <c r="BLG120" s="5"/>
      <c r="BLH120" s="5"/>
      <c r="BLI120" s="5"/>
      <c r="BLJ120" s="5"/>
      <c r="BLK120" s="5"/>
      <c r="BLL120" s="5"/>
      <c r="BLM120" s="5"/>
      <c r="BLN120" s="5"/>
      <c r="BLO120" s="5"/>
      <c r="BLP120" s="5"/>
      <c r="BLQ120" s="5"/>
      <c r="BLR120" s="5"/>
      <c r="BLS120" s="5"/>
      <c r="BLT120" s="5"/>
      <c r="BLU120" s="5"/>
      <c r="BLV120" s="5"/>
      <c r="BLW120" s="5"/>
      <c r="BLX120" s="5"/>
      <c r="BLY120" s="5"/>
      <c r="BLZ120" s="5"/>
      <c r="BMA120" s="5"/>
      <c r="BMB120" s="5"/>
      <c r="BMC120" s="5"/>
      <c r="BMD120" s="5"/>
      <c r="BME120" s="5"/>
      <c r="BMF120" s="5"/>
      <c r="BMG120" s="5"/>
      <c r="BMH120" s="5"/>
      <c r="BMI120" s="5"/>
      <c r="BMJ120" s="5"/>
      <c r="BMK120" s="5"/>
      <c r="BML120" s="5"/>
      <c r="BMM120" s="5"/>
      <c r="BMN120" s="5"/>
      <c r="BMO120" s="5"/>
      <c r="BMP120" s="5"/>
      <c r="BMQ120" s="5"/>
      <c r="BMR120" s="5"/>
      <c r="BMS120" s="5"/>
      <c r="BMT120" s="5"/>
      <c r="BMU120" s="5"/>
      <c r="BMV120" s="5"/>
      <c r="BMW120" s="5"/>
      <c r="BMX120" s="5"/>
      <c r="BMY120" s="5"/>
      <c r="BMZ120" s="5"/>
      <c r="BNA120" s="5"/>
      <c r="BNB120" s="5"/>
      <c r="BNC120" s="5"/>
      <c r="BND120" s="5"/>
      <c r="BNE120" s="5"/>
      <c r="BNF120" s="5"/>
      <c r="BNG120" s="5"/>
      <c r="BNH120" s="5"/>
      <c r="BNI120" s="5"/>
      <c r="BNJ120" s="5"/>
      <c r="BNK120" s="5"/>
      <c r="BNL120" s="5"/>
      <c r="BNM120" s="5"/>
      <c r="BNN120" s="5"/>
      <c r="BNO120" s="5"/>
      <c r="BNP120" s="5"/>
      <c r="BNQ120" s="5"/>
      <c r="BNR120" s="5"/>
      <c r="BNS120" s="5"/>
      <c r="BNT120" s="5"/>
      <c r="BNU120" s="5"/>
      <c r="BNV120" s="5"/>
      <c r="BNW120" s="5"/>
      <c r="BNX120" s="5"/>
      <c r="BNY120" s="5"/>
      <c r="BNZ120" s="5"/>
      <c r="BOA120" s="5"/>
      <c r="BOB120" s="5"/>
      <c r="BOC120" s="5"/>
      <c r="BOD120" s="5"/>
      <c r="BOE120" s="5"/>
      <c r="BOF120" s="5"/>
      <c r="BOG120" s="5"/>
      <c r="BOH120" s="5"/>
      <c r="BOI120" s="5"/>
      <c r="BOJ120" s="5"/>
      <c r="BOK120" s="5"/>
      <c r="BOL120" s="5"/>
      <c r="BOM120" s="5"/>
      <c r="BON120" s="5"/>
      <c r="BOO120" s="5"/>
      <c r="BOP120" s="5"/>
      <c r="BOQ120" s="5"/>
      <c r="BOR120" s="5"/>
      <c r="BOS120" s="5"/>
      <c r="BOT120" s="5"/>
      <c r="BOU120" s="5"/>
      <c r="BOV120" s="5"/>
      <c r="BOW120" s="5"/>
      <c r="BOX120" s="5"/>
      <c r="BOY120" s="5"/>
      <c r="BOZ120" s="5"/>
      <c r="BPA120" s="5"/>
      <c r="BPB120" s="5"/>
      <c r="BPC120" s="5"/>
      <c r="BPD120" s="5"/>
      <c r="BPE120" s="5"/>
      <c r="BPF120" s="5"/>
      <c r="BPG120" s="5"/>
      <c r="BPH120" s="5"/>
      <c r="BPI120" s="5"/>
      <c r="BPJ120" s="5"/>
      <c r="BPK120" s="5"/>
      <c r="BPL120" s="5"/>
      <c r="BPM120" s="5"/>
      <c r="BPN120" s="5"/>
      <c r="BPO120" s="5"/>
      <c r="BPP120" s="5"/>
      <c r="BPQ120" s="5"/>
      <c r="BPR120" s="5"/>
      <c r="BPS120" s="5"/>
      <c r="BPT120" s="5"/>
      <c r="BPU120" s="5"/>
      <c r="BPV120" s="5"/>
      <c r="BPW120" s="5"/>
      <c r="BPX120" s="5"/>
      <c r="BPY120" s="5"/>
      <c r="BPZ120" s="5"/>
      <c r="BQA120" s="5"/>
      <c r="BQB120" s="5"/>
      <c r="BQC120" s="5"/>
      <c r="BQD120" s="5"/>
      <c r="BQE120" s="5"/>
      <c r="BQF120" s="5"/>
      <c r="BQG120" s="5"/>
      <c r="BQH120" s="5"/>
      <c r="BQI120" s="5"/>
      <c r="BQJ120" s="5"/>
      <c r="BQK120" s="5"/>
      <c r="BQL120" s="5"/>
      <c r="BQM120" s="5"/>
      <c r="BQN120" s="5"/>
      <c r="BQO120" s="5"/>
      <c r="BQP120" s="5"/>
      <c r="BQQ120" s="5"/>
      <c r="BQR120" s="5"/>
      <c r="BQS120" s="5"/>
      <c r="BQT120" s="5"/>
      <c r="BQU120" s="5"/>
      <c r="BQV120" s="5"/>
      <c r="BQW120" s="5"/>
      <c r="BQX120" s="5"/>
      <c r="BQY120" s="5"/>
      <c r="BQZ120" s="5"/>
      <c r="BRA120" s="5"/>
      <c r="BRB120" s="5"/>
      <c r="BRC120" s="5"/>
      <c r="BRD120" s="5"/>
      <c r="BRE120" s="5"/>
      <c r="BRF120" s="5"/>
      <c r="BRG120" s="5"/>
      <c r="BRH120" s="5"/>
      <c r="BRI120" s="5"/>
      <c r="BRJ120" s="5"/>
      <c r="BRK120" s="5"/>
      <c r="BRL120" s="5"/>
      <c r="BRM120" s="5"/>
      <c r="BRN120" s="5"/>
      <c r="BRO120" s="5"/>
      <c r="BRP120" s="5"/>
      <c r="BRQ120" s="5"/>
      <c r="BRR120" s="5"/>
      <c r="BRS120" s="5"/>
      <c r="BRT120" s="5"/>
      <c r="BRU120" s="5"/>
      <c r="BRV120" s="5"/>
      <c r="BRW120" s="5"/>
      <c r="BRX120" s="5"/>
      <c r="BRY120" s="5"/>
      <c r="BRZ120" s="5"/>
      <c r="BSA120" s="5"/>
      <c r="BSB120" s="5"/>
      <c r="BSC120" s="5"/>
      <c r="BSD120" s="5"/>
      <c r="BSE120" s="5"/>
      <c r="BSF120" s="5"/>
      <c r="BSG120" s="5"/>
      <c r="BSH120" s="5"/>
      <c r="BSI120" s="5"/>
      <c r="BSJ120" s="5"/>
      <c r="BSK120" s="5"/>
      <c r="BSL120" s="5"/>
      <c r="BSM120" s="5"/>
      <c r="BSN120" s="5"/>
      <c r="BSO120" s="5"/>
      <c r="BSP120" s="5"/>
      <c r="BSQ120" s="5"/>
      <c r="BSR120" s="5"/>
      <c r="BSS120" s="5"/>
      <c r="BST120" s="5"/>
      <c r="BSU120" s="5"/>
      <c r="BSV120" s="5"/>
      <c r="BSW120" s="5"/>
      <c r="BSX120" s="5"/>
      <c r="BSY120" s="5"/>
      <c r="BSZ120" s="5"/>
      <c r="BTA120" s="5"/>
      <c r="BTB120" s="5"/>
      <c r="BTC120" s="5"/>
      <c r="BTD120" s="5"/>
      <c r="BTE120" s="5"/>
      <c r="BTF120" s="5"/>
      <c r="BTG120" s="5"/>
      <c r="BTH120" s="5"/>
      <c r="BTI120" s="5"/>
      <c r="BTJ120" s="5"/>
      <c r="BTK120" s="5"/>
      <c r="BTL120" s="5"/>
      <c r="BTM120" s="5"/>
      <c r="BTN120" s="5"/>
      <c r="BTO120" s="5"/>
      <c r="BTP120" s="5"/>
      <c r="BTQ120" s="5"/>
      <c r="BTR120" s="5"/>
      <c r="BTS120" s="5"/>
      <c r="BTT120" s="5"/>
      <c r="BTU120" s="5"/>
      <c r="BTV120" s="5"/>
      <c r="BTW120" s="5"/>
      <c r="BTX120" s="5"/>
      <c r="BTY120" s="5"/>
      <c r="BTZ120" s="5"/>
      <c r="BUA120" s="5"/>
      <c r="BUB120" s="5"/>
      <c r="BUC120" s="5"/>
      <c r="BUD120" s="5"/>
      <c r="BUE120" s="5"/>
      <c r="BUF120" s="5"/>
      <c r="BUG120" s="5"/>
      <c r="BUH120" s="5"/>
      <c r="BUI120" s="5"/>
      <c r="BUJ120" s="5"/>
      <c r="BUK120" s="5"/>
      <c r="BUL120" s="5"/>
      <c r="BUM120" s="5"/>
      <c r="BUN120" s="5"/>
      <c r="BUO120" s="5"/>
      <c r="BUP120" s="5"/>
      <c r="BUQ120" s="5"/>
      <c r="BUR120" s="5"/>
      <c r="BUS120" s="5"/>
      <c r="BUT120" s="5"/>
      <c r="BUU120" s="5"/>
      <c r="BUV120" s="5"/>
      <c r="BUW120" s="5"/>
      <c r="BUX120" s="5"/>
      <c r="BUY120" s="5"/>
      <c r="BUZ120" s="5"/>
      <c r="BVA120" s="5"/>
      <c r="BVB120" s="5"/>
      <c r="BVC120" s="5"/>
      <c r="BVD120" s="5"/>
      <c r="BVE120" s="5"/>
      <c r="BVF120" s="5"/>
      <c r="BVG120" s="5"/>
      <c r="BVH120" s="5"/>
      <c r="BVI120" s="5"/>
      <c r="BVJ120" s="5"/>
      <c r="BVK120" s="5"/>
      <c r="BVL120" s="5"/>
      <c r="BVM120" s="5"/>
      <c r="BVN120" s="5"/>
      <c r="BVO120" s="5"/>
      <c r="BVP120" s="5"/>
      <c r="BVQ120" s="5"/>
      <c r="BVR120" s="5"/>
      <c r="BVS120" s="5"/>
      <c r="BVT120" s="5"/>
      <c r="BVU120" s="5"/>
      <c r="BVV120" s="5"/>
      <c r="BVW120" s="5"/>
      <c r="BVX120" s="5"/>
      <c r="BVY120" s="5"/>
      <c r="BVZ120" s="5"/>
      <c r="BWA120" s="5"/>
      <c r="BWB120" s="5"/>
      <c r="BWC120" s="5"/>
      <c r="BWD120" s="5"/>
      <c r="BWE120" s="5"/>
      <c r="BWF120" s="5"/>
      <c r="BWG120" s="5"/>
      <c r="BWH120" s="5"/>
      <c r="BWI120" s="5"/>
      <c r="BWJ120" s="5"/>
      <c r="BWK120" s="5"/>
      <c r="BWL120" s="5"/>
      <c r="BWM120" s="5"/>
      <c r="BWN120" s="5"/>
      <c r="BWO120" s="5"/>
      <c r="BWP120" s="5"/>
      <c r="BWQ120" s="5"/>
      <c r="BWR120" s="5"/>
      <c r="BWS120" s="5"/>
      <c r="BWT120" s="5"/>
      <c r="BWU120" s="5"/>
      <c r="BWV120" s="5"/>
      <c r="BWW120" s="5"/>
      <c r="BWX120" s="5"/>
      <c r="BWY120" s="5"/>
      <c r="BWZ120" s="5"/>
      <c r="BXA120" s="5"/>
      <c r="BXB120" s="5"/>
      <c r="BXC120" s="5"/>
      <c r="BXD120" s="5"/>
      <c r="BXE120" s="5"/>
      <c r="BXF120" s="5"/>
      <c r="BXG120" s="5"/>
      <c r="BXH120" s="5"/>
      <c r="BXI120" s="5"/>
      <c r="BXJ120" s="5"/>
      <c r="BXK120" s="5"/>
      <c r="BXL120" s="5"/>
      <c r="BXM120" s="5"/>
      <c r="BXN120" s="5"/>
      <c r="BXO120" s="5"/>
      <c r="BXP120" s="5"/>
      <c r="BXQ120" s="5"/>
      <c r="BXR120" s="5"/>
      <c r="BXS120" s="5"/>
      <c r="BXT120" s="5"/>
      <c r="BXU120" s="5"/>
      <c r="BXV120" s="5"/>
      <c r="BXW120" s="5"/>
      <c r="BXX120" s="5"/>
      <c r="BXY120" s="5"/>
      <c r="BXZ120" s="5"/>
      <c r="BYA120" s="5"/>
      <c r="BYB120" s="5"/>
      <c r="BYC120" s="5"/>
      <c r="BYD120" s="5"/>
      <c r="BYE120" s="5"/>
      <c r="BYF120" s="5"/>
      <c r="BYG120" s="5"/>
      <c r="BYH120" s="5"/>
      <c r="BYI120" s="5"/>
      <c r="BYJ120" s="5"/>
      <c r="BYK120" s="5"/>
      <c r="BYL120" s="5"/>
      <c r="BYM120" s="5"/>
      <c r="BYN120" s="5"/>
      <c r="BYO120" s="5"/>
      <c r="BYP120" s="5"/>
      <c r="BYQ120" s="5"/>
      <c r="BYR120" s="5"/>
      <c r="BYS120" s="5"/>
      <c r="BYT120" s="5"/>
      <c r="BYU120" s="5"/>
      <c r="BYV120" s="5"/>
      <c r="BYW120" s="5"/>
      <c r="BYX120" s="5"/>
      <c r="BYY120" s="5"/>
      <c r="BYZ120" s="5"/>
      <c r="BZA120" s="5"/>
      <c r="BZB120" s="5"/>
      <c r="BZC120" s="5"/>
      <c r="BZD120" s="5"/>
      <c r="BZE120" s="5"/>
      <c r="BZF120" s="5"/>
      <c r="BZG120" s="5"/>
      <c r="BZH120" s="5"/>
      <c r="BZI120" s="5"/>
      <c r="BZJ120" s="5"/>
      <c r="BZK120" s="5"/>
      <c r="BZL120" s="5"/>
      <c r="BZM120" s="5"/>
      <c r="BZN120" s="5"/>
      <c r="BZO120" s="5"/>
      <c r="BZP120" s="5"/>
      <c r="BZQ120" s="5"/>
      <c r="BZR120" s="5"/>
      <c r="BZS120" s="5"/>
      <c r="BZT120" s="5"/>
      <c r="BZU120" s="5"/>
      <c r="BZV120" s="5"/>
      <c r="BZW120" s="5"/>
      <c r="BZX120" s="5"/>
      <c r="BZY120" s="5"/>
      <c r="BZZ120" s="5"/>
      <c r="CAA120" s="5"/>
      <c r="CAB120" s="5"/>
      <c r="CAC120" s="5"/>
      <c r="CAD120" s="5"/>
      <c r="CAE120" s="5"/>
      <c r="CAF120" s="5"/>
      <c r="CAG120" s="5"/>
      <c r="CAH120" s="5"/>
      <c r="CAI120" s="5"/>
      <c r="CAJ120" s="5"/>
      <c r="CAK120" s="5"/>
      <c r="CAL120" s="5"/>
      <c r="CAM120" s="5"/>
      <c r="CAN120" s="5"/>
      <c r="CAO120" s="5"/>
      <c r="CAP120" s="5"/>
      <c r="CAQ120" s="5"/>
      <c r="CAR120" s="5"/>
      <c r="CAS120" s="5"/>
      <c r="CAT120" s="5"/>
      <c r="CAU120" s="5"/>
      <c r="CAV120" s="5"/>
      <c r="CAW120" s="5"/>
      <c r="CAX120" s="5"/>
      <c r="CAY120" s="5"/>
      <c r="CAZ120" s="5"/>
      <c r="CBA120" s="5"/>
      <c r="CBB120" s="5"/>
      <c r="CBC120" s="5"/>
      <c r="CBD120" s="5"/>
      <c r="CBE120" s="5"/>
      <c r="CBF120" s="5"/>
      <c r="CBG120" s="5"/>
      <c r="CBH120" s="5"/>
      <c r="CBI120" s="5"/>
      <c r="CBJ120" s="5"/>
      <c r="CBK120" s="5"/>
      <c r="CBL120" s="5"/>
      <c r="CBM120" s="5"/>
      <c r="CBN120" s="5"/>
      <c r="CBO120" s="5"/>
      <c r="CBP120" s="5"/>
      <c r="CBQ120" s="5"/>
      <c r="CBR120" s="5"/>
      <c r="CBS120" s="5"/>
      <c r="CBT120" s="5"/>
      <c r="CBU120" s="5"/>
      <c r="CBV120" s="5"/>
      <c r="CBW120" s="5"/>
      <c r="CBX120" s="5"/>
      <c r="CBY120" s="5"/>
      <c r="CBZ120" s="5"/>
      <c r="CCA120" s="5"/>
      <c r="CCB120" s="5"/>
      <c r="CCC120" s="5"/>
      <c r="CCD120" s="5"/>
      <c r="CCE120" s="5"/>
      <c r="CCF120" s="5"/>
      <c r="CCG120" s="5"/>
      <c r="CCH120" s="5"/>
      <c r="CCI120" s="5"/>
      <c r="CCJ120" s="5"/>
      <c r="CCK120" s="5"/>
      <c r="CCL120" s="5"/>
      <c r="CCM120" s="5"/>
      <c r="CCN120" s="5"/>
      <c r="CCO120" s="5"/>
      <c r="CCP120" s="5"/>
      <c r="CCQ120" s="5"/>
      <c r="CCR120" s="5"/>
      <c r="CCS120" s="5"/>
      <c r="CCT120" s="5"/>
      <c r="CCU120" s="5"/>
      <c r="CCV120" s="5"/>
      <c r="CCW120" s="5"/>
      <c r="CCX120" s="5"/>
      <c r="CCY120" s="5"/>
      <c r="CCZ120" s="5"/>
      <c r="CDA120" s="5"/>
      <c r="CDB120" s="5"/>
      <c r="CDC120" s="5"/>
      <c r="CDD120" s="5"/>
      <c r="CDE120" s="5"/>
      <c r="CDF120" s="5"/>
      <c r="CDG120" s="5"/>
      <c r="CDH120" s="5"/>
      <c r="CDI120" s="5"/>
      <c r="CDJ120" s="5"/>
      <c r="CDK120" s="5"/>
      <c r="CDL120" s="5"/>
      <c r="CDM120" s="5"/>
      <c r="CDN120" s="5"/>
      <c r="CDO120" s="5"/>
      <c r="CDP120" s="5"/>
      <c r="CDQ120" s="5"/>
      <c r="CDR120" s="5"/>
      <c r="CDS120" s="5"/>
      <c r="CDT120" s="5"/>
      <c r="CDU120" s="5"/>
      <c r="CDV120" s="5"/>
      <c r="CDW120" s="5"/>
      <c r="CDX120" s="5"/>
      <c r="CDY120" s="5"/>
      <c r="CDZ120" s="5"/>
      <c r="CEA120" s="5"/>
      <c r="CEB120" s="5"/>
      <c r="CEC120" s="5"/>
      <c r="CED120" s="5"/>
      <c r="CEE120" s="5"/>
      <c r="CEF120" s="5"/>
      <c r="CEG120" s="5"/>
      <c r="CEH120" s="5"/>
      <c r="CEI120" s="5"/>
      <c r="CEJ120" s="5"/>
      <c r="CEK120" s="5"/>
      <c r="CEL120" s="5"/>
      <c r="CEM120" s="5"/>
      <c r="CEN120" s="5"/>
      <c r="CEO120" s="5"/>
      <c r="CEP120" s="5"/>
      <c r="CEQ120" s="5"/>
      <c r="CER120" s="5"/>
      <c r="CES120" s="5"/>
      <c r="CET120" s="5"/>
      <c r="CEU120" s="5"/>
      <c r="CEV120" s="5"/>
      <c r="CEW120" s="5"/>
      <c r="CEX120" s="5"/>
      <c r="CEY120" s="5"/>
      <c r="CEZ120" s="5"/>
      <c r="CFA120" s="5"/>
      <c r="CFB120" s="5"/>
      <c r="CFC120" s="5"/>
      <c r="CFD120" s="5"/>
      <c r="CFE120" s="5"/>
      <c r="CFF120" s="5"/>
      <c r="CFG120" s="5"/>
      <c r="CFH120" s="5"/>
      <c r="CFI120" s="5"/>
      <c r="CFJ120" s="5"/>
      <c r="CFK120" s="5"/>
      <c r="CFL120" s="5"/>
      <c r="CFM120" s="5"/>
      <c r="CFN120" s="5"/>
      <c r="CFO120" s="5"/>
      <c r="CFP120" s="5"/>
      <c r="CFQ120" s="5"/>
      <c r="CFR120" s="5"/>
      <c r="CFS120" s="5"/>
      <c r="CFT120" s="5"/>
      <c r="CFU120" s="5"/>
      <c r="CFV120" s="5"/>
      <c r="CFW120" s="5"/>
      <c r="CFX120" s="5"/>
      <c r="CFY120" s="5"/>
      <c r="CFZ120" s="5"/>
      <c r="CGA120" s="5"/>
      <c r="CGB120" s="5"/>
      <c r="CGC120" s="5"/>
      <c r="CGD120" s="5"/>
      <c r="CGE120" s="5"/>
      <c r="CGF120" s="5"/>
      <c r="CGG120" s="5"/>
      <c r="CGH120" s="5"/>
      <c r="CGI120" s="5"/>
      <c r="CGJ120" s="5"/>
      <c r="CGK120" s="5"/>
      <c r="CGL120" s="5"/>
      <c r="CGM120" s="5"/>
      <c r="CGN120" s="5"/>
      <c r="CGO120" s="5"/>
      <c r="CGP120" s="5"/>
      <c r="CGQ120" s="5"/>
      <c r="CGR120" s="5"/>
      <c r="CGS120" s="5"/>
      <c r="CGT120" s="5"/>
      <c r="CGU120" s="5"/>
      <c r="CGV120" s="5"/>
      <c r="CGW120" s="5"/>
      <c r="CGX120" s="5"/>
      <c r="CGY120" s="5"/>
      <c r="CGZ120" s="5"/>
      <c r="CHA120" s="5"/>
      <c r="CHB120" s="5"/>
      <c r="CHC120" s="5"/>
      <c r="CHD120" s="5"/>
      <c r="CHE120" s="5"/>
      <c r="CHF120" s="5"/>
      <c r="CHG120" s="5"/>
      <c r="CHH120" s="5"/>
      <c r="CHI120" s="5"/>
      <c r="CHJ120" s="5"/>
      <c r="CHK120" s="5"/>
      <c r="CHL120" s="5"/>
      <c r="CHM120" s="5"/>
      <c r="CHN120" s="5"/>
      <c r="CHO120" s="5"/>
      <c r="CHP120" s="5"/>
      <c r="CHQ120" s="5"/>
      <c r="CHR120" s="5"/>
      <c r="CHS120" s="5"/>
      <c r="CHT120" s="5"/>
      <c r="CHU120" s="5"/>
      <c r="CHV120" s="5"/>
      <c r="CHW120" s="5"/>
      <c r="CHX120" s="5"/>
      <c r="CHY120" s="5"/>
      <c r="CHZ120" s="5"/>
      <c r="CIA120" s="5"/>
      <c r="CIB120" s="5"/>
      <c r="CIC120" s="5"/>
      <c r="CID120" s="5"/>
      <c r="CIE120" s="5"/>
      <c r="CIF120" s="5"/>
      <c r="CIG120" s="5"/>
      <c r="CIH120" s="5"/>
      <c r="CII120" s="5"/>
      <c r="CIJ120" s="5"/>
      <c r="CIK120" s="5"/>
      <c r="CIL120" s="5"/>
      <c r="CIM120" s="5"/>
      <c r="CIN120" s="5"/>
      <c r="CIO120" s="5"/>
      <c r="CIP120" s="5"/>
      <c r="CIQ120" s="5"/>
      <c r="CIR120" s="5"/>
      <c r="CIS120" s="5"/>
      <c r="CIT120" s="5"/>
      <c r="CIU120" s="5"/>
      <c r="CIV120" s="5"/>
      <c r="CIW120" s="5"/>
      <c r="CIX120" s="5"/>
      <c r="CIY120" s="5"/>
      <c r="CIZ120" s="5"/>
      <c r="CJA120" s="5"/>
      <c r="CJB120" s="5"/>
      <c r="CJC120" s="5"/>
      <c r="CJD120" s="5"/>
      <c r="CJE120" s="5"/>
      <c r="CJF120" s="5"/>
      <c r="CJG120" s="5"/>
      <c r="CJH120" s="5"/>
      <c r="CJI120" s="5"/>
      <c r="CJJ120" s="5"/>
      <c r="CJK120" s="5"/>
      <c r="CJL120" s="5"/>
      <c r="CJM120" s="5"/>
      <c r="CJN120" s="5"/>
      <c r="CJO120" s="5"/>
      <c r="CJP120" s="5"/>
      <c r="CJQ120" s="5"/>
      <c r="CJR120" s="5"/>
      <c r="CJS120" s="5"/>
      <c r="CJT120" s="5"/>
      <c r="CJU120" s="5"/>
      <c r="CJV120" s="5"/>
      <c r="CJW120" s="5"/>
      <c r="CJX120" s="5"/>
      <c r="CJY120" s="5"/>
      <c r="CJZ120" s="5"/>
      <c r="CKA120" s="5"/>
      <c r="CKB120" s="5"/>
      <c r="CKC120" s="5"/>
      <c r="CKD120" s="5"/>
      <c r="CKE120" s="5"/>
      <c r="CKF120" s="5"/>
      <c r="CKG120" s="5"/>
      <c r="CKH120" s="5"/>
      <c r="CKI120" s="5"/>
      <c r="CKJ120" s="5"/>
      <c r="CKK120" s="5"/>
      <c r="CKL120" s="5"/>
      <c r="CKM120" s="5"/>
      <c r="CKN120" s="5"/>
      <c r="CKO120" s="5"/>
      <c r="CKP120" s="5"/>
      <c r="CKQ120" s="5"/>
      <c r="CKR120" s="5"/>
      <c r="CKS120" s="5"/>
      <c r="CKT120" s="5"/>
      <c r="CKU120" s="5"/>
      <c r="CKV120" s="5"/>
      <c r="CKW120" s="5"/>
      <c r="CKX120" s="5"/>
      <c r="CKY120" s="5"/>
      <c r="CKZ120" s="5"/>
      <c r="CLA120" s="5"/>
      <c r="CLB120" s="5"/>
      <c r="CLC120" s="5"/>
      <c r="CLD120" s="5"/>
      <c r="CLE120" s="5"/>
      <c r="CLF120" s="5"/>
      <c r="CLG120" s="5"/>
      <c r="CLH120" s="5"/>
      <c r="CLI120" s="5"/>
      <c r="CLJ120" s="5"/>
      <c r="CLK120" s="5"/>
      <c r="CLL120" s="5"/>
      <c r="CLM120" s="5"/>
      <c r="CLN120" s="5"/>
      <c r="CLO120" s="5"/>
      <c r="CLP120" s="5"/>
      <c r="CLQ120" s="5"/>
      <c r="CLR120" s="5"/>
      <c r="CLS120" s="5"/>
      <c r="CLT120" s="5"/>
      <c r="CLU120" s="5"/>
      <c r="CLV120" s="5"/>
      <c r="CLW120" s="5"/>
      <c r="CLX120" s="5"/>
      <c r="CLY120" s="5"/>
      <c r="CLZ120" s="5"/>
      <c r="CMA120" s="5"/>
      <c r="CMB120" s="5"/>
      <c r="CMC120" s="5"/>
      <c r="CMD120" s="5"/>
      <c r="CME120" s="5"/>
      <c r="CMF120" s="5"/>
      <c r="CMG120" s="5"/>
      <c r="CMH120" s="5"/>
      <c r="CMI120" s="5"/>
      <c r="CMJ120" s="5"/>
      <c r="CMK120" s="5"/>
      <c r="CML120" s="5"/>
      <c r="CMM120" s="5"/>
      <c r="CMN120" s="5"/>
      <c r="CMO120" s="5"/>
      <c r="CMP120" s="5"/>
      <c r="CMQ120" s="5"/>
      <c r="CMR120" s="5"/>
      <c r="CMS120" s="5"/>
      <c r="CMT120" s="5"/>
      <c r="CMU120" s="5"/>
      <c r="CMV120" s="5"/>
      <c r="CMW120" s="5"/>
      <c r="CMX120" s="5"/>
      <c r="CMY120" s="5"/>
      <c r="CMZ120" s="5"/>
      <c r="CNA120" s="5"/>
      <c r="CNB120" s="5"/>
      <c r="CNC120" s="5"/>
      <c r="CND120" s="5"/>
      <c r="CNE120" s="5"/>
      <c r="CNF120" s="5"/>
      <c r="CNG120" s="5"/>
      <c r="CNH120" s="5"/>
      <c r="CNI120" s="5"/>
      <c r="CNJ120" s="5"/>
      <c r="CNK120" s="5"/>
      <c r="CNL120" s="5"/>
      <c r="CNM120" s="5"/>
      <c r="CNN120" s="5"/>
      <c r="CNO120" s="5"/>
      <c r="CNP120" s="5"/>
      <c r="CNQ120" s="5"/>
      <c r="CNR120" s="5"/>
      <c r="CNS120" s="5"/>
      <c r="CNT120" s="5"/>
      <c r="CNU120" s="5"/>
      <c r="CNV120" s="5"/>
      <c r="CNW120" s="5"/>
      <c r="CNX120" s="5"/>
      <c r="CNY120" s="5"/>
      <c r="CNZ120" s="5"/>
      <c r="COA120" s="5"/>
      <c r="COB120" s="5"/>
      <c r="COC120" s="5"/>
      <c r="COD120" s="5"/>
      <c r="COE120" s="5"/>
      <c r="COF120" s="5"/>
      <c r="COG120" s="5"/>
      <c r="COH120" s="5"/>
      <c r="COI120" s="5"/>
      <c r="COJ120" s="5"/>
      <c r="COK120" s="5"/>
      <c r="COL120" s="5"/>
      <c r="COM120" s="5"/>
      <c r="CON120" s="5"/>
      <c r="COO120" s="5"/>
      <c r="COP120" s="5"/>
      <c r="COQ120" s="5"/>
      <c r="COR120" s="5"/>
      <c r="COS120" s="5"/>
      <c r="COT120" s="5"/>
      <c r="COU120" s="5"/>
      <c r="COV120" s="5"/>
      <c r="COW120" s="5"/>
      <c r="COX120" s="5"/>
      <c r="COY120" s="5"/>
      <c r="COZ120" s="5"/>
      <c r="CPA120" s="5"/>
      <c r="CPB120" s="5"/>
      <c r="CPC120" s="5"/>
      <c r="CPD120" s="5"/>
      <c r="CPE120" s="5"/>
      <c r="CPF120" s="5"/>
      <c r="CPG120" s="5"/>
      <c r="CPH120" s="5"/>
      <c r="CPI120" s="5"/>
      <c r="CPJ120" s="5"/>
      <c r="CPK120" s="5"/>
      <c r="CPL120" s="5"/>
      <c r="CPM120" s="5"/>
      <c r="CPN120" s="5"/>
      <c r="CPO120" s="5"/>
      <c r="CPP120" s="5"/>
      <c r="CPQ120" s="5"/>
      <c r="CPR120" s="5"/>
      <c r="CPS120" s="5"/>
      <c r="CPT120" s="5"/>
      <c r="CPU120" s="5"/>
      <c r="CPV120" s="5"/>
      <c r="CPW120" s="5"/>
      <c r="CPX120" s="5"/>
      <c r="CPY120" s="5"/>
      <c r="CPZ120" s="5"/>
      <c r="CQA120" s="5"/>
      <c r="CQB120" s="5"/>
      <c r="CQC120" s="5"/>
      <c r="CQD120" s="5"/>
      <c r="CQE120" s="5"/>
      <c r="CQF120" s="5"/>
      <c r="CQG120" s="5"/>
      <c r="CQH120" s="5"/>
      <c r="CQI120" s="5"/>
      <c r="CQJ120" s="5"/>
      <c r="CQK120" s="5"/>
      <c r="CQL120" s="5"/>
      <c r="CQM120" s="5"/>
      <c r="CQN120" s="5"/>
      <c r="CQO120" s="5"/>
      <c r="CQP120" s="5"/>
      <c r="CQQ120" s="5"/>
      <c r="CQR120" s="5"/>
      <c r="CQS120" s="5"/>
      <c r="CQT120" s="5"/>
      <c r="CQU120" s="5"/>
      <c r="CQV120" s="5"/>
      <c r="CQW120" s="5"/>
      <c r="CQX120" s="5"/>
      <c r="CQY120" s="5"/>
      <c r="CQZ120" s="5"/>
      <c r="CRA120" s="5"/>
      <c r="CRB120" s="5"/>
      <c r="CRC120" s="5"/>
      <c r="CRD120" s="5"/>
      <c r="CRE120" s="5"/>
      <c r="CRF120" s="5"/>
      <c r="CRG120" s="5"/>
      <c r="CRH120" s="5"/>
      <c r="CRI120" s="5"/>
      <c r="CRJ120" s="5"/>
      <c r="CRK120" s="5"/>
      <c r="CRL120" s="5"/>
      <c r="CRM120" s="5"/>
      <c r="CRN120" s="5"/>
      <c r="CRO120" s="5"/>
      <c r="CRP120" s="5"/>
      <c r="CRQ120" s="5"/>
      <c r="CRR120" s="5"/>
      <c r="CRS120" s="5"/>
      <c r="CRT120" s="5"/>
      <c r="CRU120" s="5"/>
      <c r="CRV120" s="5"/>
      <c r="CRW120" s="5"/>
      <c r="CRX120" s="5"/>
      <c r="CRY120" s="5"/>
      <c r="CRZ120" s="5"/>
      <c r="CSA120" s="5"/>
      <c r="CSB120" s="5"/>
      <c r="CSC120" s="5"/>
      <c r="CSD120" s="5"/>
      <c r="CSE120" s="5"/>
      <c r="CSF120" s="5"/>
      <c r="CSG120" s="5"/>
      <c r="CSH120" s="5"/>
      <c r="CSI120" s="5"/>
      <c r="CSJ120" s="5"/>
      <c r="CSK120" s="5"/>
      <c r="CSL120" s="5"/>
      <c r="CSM120" s="5"/>
      <c r="CSN120" s="5"/>
      <c r="CSO120" s="5"/>
      <c r="CSP120" s="5"/>
      <c r="CSQ120" s="5"/>
      <c r="CSR120" s="5"/>
      <c r="CSS120" s="5"/>
      <c r="CST120" s="5"/>
      <c r="CSU120" s="5"/>
      <c r="CSV120" s="5"/>
      <c r="CSW120" s="5"/>
      <c r="CSX120" s="5"/>
      <c r="CSY120" s="5"/>
      <c r="CSZ120" s="5"/>
      <c r="CTA120" s="5"/>
      <c r="CTB120" s="5"/>
      <c r="CTC120" s="5"/>
      <c r="CTD120" s="5"/>
      <c r="CTE120" s="5"/>
      <c r="CTF120" s="5"/>
      <c r="CTG120" s="5"/>
      <c r="CTH120" s="5"/>
      <c r="CTI120" s="5"/>
      <c r="CTJ120" s="5"/>
      <c r="CTK120" s="5"/>
      <c r="CTL120" s="5"/>
      <c r="CTM120" s="5"/>
      <c r="CTN120" s="5"/>
      <c r="CTO120" s="5"/>
      <c r="CTP120" s="5"/>
      <c r="CTQ120" s="5"/>
      <c r="CTR120" s="5"/>
      <c r="CTS120" s="5"/>
      <c r="CTT120" s="5"/>
      <c r="CTU120" s="5"/>
      <c r="CTV120" s="5"/>
      <c r="CTW120" s="5"/>
      <c r="CTX120" s="5"/>
      <c r="CTY120" s="5"/>
      <c r="CTZ120" s="5"/>
      <c r="CUA120" s="5"/>
      <c r="CUB120" s="5"/>
      <c r="CUC120" s="5"/>
      <c r="CUD120" s="5"/>
      <c r="CUE120" s="5"/>
      <c r="CUF120" s="5"/>
      <c r="CUG120" s="5"/>
      <c r="CUH120" s="5"/>
      <c r="CUI120" s="5"/>
      <c r="CUJ120" s="5"/>
      <c r="CUK120" s="5"/>
      <c r="CUL120" s="5"/>
      <c r="CUM120" s="5"/>
      <c r="CUN120" s="5"/>
      <c r="CUO120" s="5"/>
      <c r="CUP120" s="5"/>
      <c r="CUQ120" s="5"/>
      <c r="CUR120" s="5"/>
      <c r="CUS120" s="5"/>
      <c r="CUT120" s="5"/>
      <c r="CUU120" s="5"/>
      <c r="CUV120" s="5"/>
      <c r="CUW120" s="5"/>
      <c r="CUX120" s="5"/>
      <c r="CUY120" s="5"/>
      <c r="CUZ120" s="5"/>
      <c r="CVA120" s="5"/>
      <c r="CVB120" s="5"/>
      <c r="CVC120" s="5"/>
      <c r="CVD120" s="5"/>
      <c r="CVE120" s="5"/>
      <c r="CVF120" s="5"/>
      <c r="CVG120" s="5"/>
      <c r="CVH120" s="5"/>
      <c r="CVI120" s="5"/>
      <c r="CVJ120" s="5"/>
      <c r="CVK120" s="5"/>
      <c r="CVL120" s="5"/>
      <c r="CVM120" s="5"/>
      <c r="CVN120" s="5"/>
      <c r="CVO120" s="5"/>
      <c r="CVP120" s="5"/>
      <c r="CVQ120" s="5"/>
      <c r="CVR120" s="5"/>
      <c r="CVS120" s="5"/>
      <c r="CVT120" s="5"/>
      <c r="CVU120" s="5"/>
      <c r="CVV120" s="5"/>
      <c r="CVW120" s="5"/>
      <c r="CVX120" s="5"/>
      <c r="CVY120" s="5"/>
      <c r="CVZ120" s="5"/>
      <c r="CWA120" s="5"/>
      <c r="CWB120" s="5"/>
      <c r="CWC120" s="5"/>
      <c r="CWD120" s="5"/>
      <c r="CWE120" s="5"/>
      <c r="CWF120" s="5"/>
      <c r="CWG120" s="5"/>
      <c r="CWH120" s="5"/>
      <c r="CWI120" s="5"/>
      <c r="CWJ120" s="5"/>
      <c r="CWK120" s="5"/>
      <c r="CWL120" s="5"/>
      <c r="CWM120" s="5"/>
      <c r="CWN120" s="5"/>
      <c r="CWO120" s="5"/>
      <c r="CWP120" s="5"/>
      <c r="CWQ120" s="5"/>
      <c r="CWR120" s="5"/>
      <c r="CWS120" s="5"/>
      <c r="CWT120" s="5"/>
      <c r="CWU120" s="5"/>
      <c r="CWV120" s="5"/>
      <c r="CWW120" s="5"/>
      <c r="CWX120" s="5"/>
      <c r="CWY120" s="5"/>
      <c r="CWZ120" s="5"/>
      <c r="CXA120" s="5"/>
      <c r="CXB120" s="5"/>
      <c r="CXC120" s="5"/>
      <c r="CXD120" s="5"/>
      <c r="CXE120" s="5"/>
      <c r="CXF120" s="5"/>
      <c r="CXG120" s="5"/>
      <c r="CXH120" s="5"/>
      <c r="CXI120" s="5"/>
      <c r="CXJ120" s="5"/>
      <c r="CXK120" s="5"/>
      <c r="CXL120" s="5"/>
      <c r="CXM120" s="5"/>
      <c r="CXN120" s="5"/>
      <c r="CXO120" s="5"/>
      <c r="CXP120" s="5"/>
      <c r="CXQ120" s="5"/>
      <c r="CXR120" s="5"/>
      <c r="CXS120" s="5"/>
      <c r="CXT120" s="5"/>
      <c r="CXU120" s="5"/>
      <c r="CXV120" s="5"/>
      <c r="CXW120" s="5"/>
      <c r="CXX120" s="5"/>
      <c r="CXY120" s="5"/>
      <c r="CXZ120" s="5"/>
      <c r="CYA120" s="5"/>
      <c r="CYB120" s="5"/>
      <c r="CYC120" s="5"/>
      <c r="CYD120" s="5"/>
      <c r="CYE120" s="5"/>
      <c r="CYF120" s="5"/>
      <c r="CYG120" s="5"/>
      <c r="CYH120" s="5"/>
      <c r="CYI120" s="5"/>
      <c r="CYJ120" s="5"/>
      <c r="CYK120" s="5"/>
      <c r="CYL120" s="5"/>
      <c r="CYM120" s="5"/>
      <c r="CYN120" s="5"/>
      <c r="CYO120" s="5"/>
      <c r="CYP120" s="5"/>
      <c r="CYQ120" s="5"/>
      <c r="CYR120" s="5"/>
      <c r="CYS120" s="5"/>
      <c r="CYT120" s="5"/>
      <c r="CYU120" s="5"/>
      <c r="CYV120" s="5"/>
      <c r="CYW120" s="5"/>
      <c r="CYX120" s="5"/>
      <c r="CYY120" s="5"/>
      <c r="CYZ120" s="5"/>
      <c r="CZA120" s="5"/>
      <c r="CZB120" s="5"/>
      <c r="CZC120" s="5"/>
      <c r="CZD120" s="5"/>
      <c r="CZE120" s="5"/>
      <c r="CZF120" s="5"/>
      <c r="CZG120" s="5"/>
      <c r="CZH120" s="5"/>
      <c r="CZI120" s="5"/>
      <c r="CZJ120" s="5"/>
      <c r="CZK120" s="5"/>
      <c r="CZL120" s="5"/>
      <c r="CZM120" s="5"/>
      <c r="CZN120" s="5"/>
      <c r="CZO120" s="5"/>
      <c r="CZP120" s="5"/>
      <c r="CZQ120" s="5"/>
      <c r="CZR120" s="5"/>
      <c r="CZS120" s="5"/>
      <c r="CZT120" s="5"/>
      <c r="CZU120" s="5"/>
      <c r="CZV120" s="5"/>
      <c r="CZW120" s="5"/>
      <c r="CZX120" s="5"/>
      <c r="CZY120" s="5"/>
      <c r="CZZ120" s="5"/>
      <c r="DAA120" s="5"/>
      <c r="DAB120" s="5"/>
      <c r="DAC120" s="5"/>
      <c r="DAD120" s="5"/>
      <c r="DAE120" s="5"/>
      <c r="DAF120" s="5"/>
      <c r="DAG120" s="5"/>
      <c r="DAH120" s="5"/>
      <c r="DAI120" s="5"/>
      <c r="DAJ120" s="5"/>
      <c r="DAK120" s="5"/>
      <c r="DAL120" s="5"/>
      <c r="DAM120" s="5"/>
      <c r="DAN120" s="5"/>
      <c r="DAO120" s="5"/>
      <c r="DAP120" s="5"/>
      <c r="DAQ120" s="5"/>
      <c r="DAR120" s="5"/>
      <c r="DAS120" s="5"/>
      <c r="DAT120" s="5"/>
      <c r="DAU120" s="5"/>
      <c r="DAV120" s="5"/>
      <c r="DAW120" s="5"/>
      <c r="DAX120" s="5"/>
      <c r="DAY120" s="5"/>
      <c r="DAZ120" s="5"/>
      <c r="DBA120" s="5"/>
      <c r="DBB120" s="5"/>
      <c r="DBC120" s="5"/>
      <c r="DBD120" s="5"/>
      <c r="DBE120" s="5"/>
      <c r="DBF120" s="5"/>
      <c r="DBG120" s="5"/>
      <c r="DBH120" s="5"/>
      <c r="DBI120" s="5"/>
      <c r="DBJ120" s="5"/>
      <c r="DBK120" s="5"/>
      <c r="DBL120" s="5"/>
      <c r="DBM120" s="5"/>
      <c r="DBN120" s="5"/>
      <c r="DBO120" s="5"/>
      <c r="DBP120" s="5"/>
      <c r="DBQ120" s="5"/>
      <c r="DBR120" s="5"/>
      <c r="DBS120" s="5"/>
      <c r="DBT120" s="5"/>
      <c r="DBU120" s="5"/>
      <c r="DBV120" s="5"/>
      <c r="DBW120" s="5"/>
      <c r="DBX120" s="5"/>
      <c r="DBY120" s="5"/>
      <c r="DBZ120" s="5"/>
      <c r="DCA120" s="5"/>
      <c r="DCB120" s="5"/>
      <c r="DCC120" s="5"/>
      <c r="DCD120" s="5"/>
      <c r="DCE120" s="5"/>
      <c r="DCF120" s="5"/>
      <c r="DCG120" s="5"/>
      <c r="DCH120" s="5"/>
      <c r="DCI120" s="5"/>
      <c r="DCJ120" s="5"/>
      <c r="DCK120" s="5"/>
      <c r="DCL120" s="5"/>
      <c r="DCM120" s="5"/>
      <c r="DCN120" s="5"/>
      <c r="DCO120" s="5"/>
      <c r="DCP120" s="5"/>
      <c r="DCQ120" s="5"/>
      <c r="DCR120" s="5"/>
      <c r="DCS120" s="5"/>
      <c r="DCT120" s="5"/>
      <c r="DCU120" s="5"/>
      <c r="DCV120" s="5"/>
      <c r="DCW120" s="5"/>
      <c r="DCX120" s="5"/>
      <c r="DCY120" s="5"/>
      <c r="DCZ120" s="5"/>
      <c r="DDA120" s="5"/>
      <c r="DDB120" s="5"/>
      <c r="DDC120" s="5"/>
      <c r="DDD120" s="5"/>
      <c r="DDE120" s="5"/>
      <c r="DDF120" s="5"/>
      <c r="DDG120" s="5"/>
      <c r="DDH120" s="5"/>
      <c r="DDI120" s="5"/>
      <c r="DDJ120" s="5"/>
      <c r="DDK120" s="5"/>
      <c r="DDL120" s="5"/>
      <c r="DDM120" s="5"/>
      <c r="DDN120" s="5"/>
      <c r="DDO120" s="5"/>
      <c r="DDP120" s="5"/>
      <c r="DDQ120" s="5"/>
      <c r="DDR120" s="5"/>
      <c r="DDS120" s="5"/>
      <c r="DDT120" s="5"/>
      <c r="DDU120" s="5"/>
      <c r="DDV120" s="5"/>
      <c r="DDW120" s="5"/>
      <c r="DDX120" s="5"/>
      <c r="DDY120" s="5"/>
      <c r="DDZ120" s="5"/>
      <c r="DEA120" s="5"/>
      <c r="DEB120" s="5"/>
      <c r="DEC120" s="5"/>
      <c r="DED120" s="5"/>
      <c r="DEE120" s="5"/>
      <c r="DEF120" s="5"/>
      <c r="DEG120" s="5"/>
      <c r="DEH120" s="5"/>
      <c r="DEI120" s="5"/>
      <c r="DEJ120" s="5"/>
      <c r="DEK120" s="5"/>
      <c r="DEL120" s="5"/>
      <c r="DEM120" s="5"/>
      <c r="DEN120" s="5"/>
      <c r="DEO120" s="5"/>
      <c r="DEP120" s="5"/>
      <c r="DEQ120" s="5"/>
      <c r="DER120" s="5"/>
      <c r="DES120" s="5"/>
      <c r="DET120" s="5"/>
      <c r="DEU120" s="5"/>
      <c r="DEV120" s="5"/>
      <c r="DEW120" s="5"/>
      <c r="DEX120" s="5"/>
      <c r="DEY120" s="5"/>
      <c r="DEZ120" s="5"/>
      <c r="DFA120" s="5"/>
      <c r="DFB120" s="5"/>
      <c r="DFC120" s="5"/>
      <c r="DFD120" s="5"/>
      <c r="DFE120" s="5"/>
      <c r="DFF120" s="5"/>
      <c r="DFG120" s="5"/>
      <c r="DFH120" s="5"/>
      <c r="DFI120" s="5"/>
      <c r="DFJ120" s="5"/>
      <c r="DFK120" s="5"/>
      <c r="DFL120" s="5"/>
      <c r="DFM120" s="5"/>
      <c r="DFN120" s="5"/>
      <c r="DFO120" s="5"/>
      <c r="DFP120" s="5"/>
      <c r="DFQ120" s="5"/>
      <c r="DFR120" s="5"/>
      <c r="DFS120" s="5"/>
      <c r="DFT120" s="5"/>
      <c r="DFU120" s="5"/>
      <c r="DFV120" s="5"/>
      <c r="DFW120" s="5"/>
      <c r="DFX120" s="5"/>
      <c r="DFY120" s="5"/>
      <c r="DFZ120" s="5"/>
      <c r="DGA120" s="5"/>
      <c r="DGB120" s="5"/>
      <c r="DGC120" s="5"/>
      <c r="DGD120" s="5"/>
      <c r="DGE120" s="5"/>
      <c r="DGF120" s="5"/>
      <c r="DGG120" s="5"/>
      <c r="DGH120" s="5"/>
      <c r="DGI120" s="5"/>
      <c r="DGJ120" s="5"/>
      <c r="DGK120" s="5"/>
      <c r="DGL120" s="5"/>
      <c r="DGM120" s="5"/>
      <c r="DGN120" s="5"/>
      <c r="DGO120" s="5"/>
      <c r="DGP120" s="5"/>
      <c r="DGQ120" s="5"/>
      <c r="DGR120" s="5"/>
      <c r="DGS120" s="5"/>
      <c r="DGT120" s="5"/>
      <c r="DGU120" s="5"/>
      <c r="DGV120" s="5"/>
      <c r="DGW120" s="5"/>
      <c r="DGX120" s="5"/>
      <c r="DGY120" s="5"/>
      <c r="DGZ120" s="5"/>
      <c r="DHA120" s="5"/>
      <c r="DHB120" s="5"/>
      <c r="DHC120" s="5"/>
      <c r="DHD120" s="5"/>
      <c r="DHE120" s="5"/>
      <c r="DHF120" s="5"/>
      <c r="DHG120" s="5"/>
      <c r="DHH120" s="5"/>
      <c r="DHI120" s="5"/>
      <c r="DHJ120" s="5"/>
      <c r="DHK120" s="5"/>
      <c r="DHL120" s="5"/>
      <c r="DHM120" s="5"/>
      <c r="DHN120" s="5"/>
      <c r="DHO120" s="5"/>
      <c r="DHP120" s="5"/>
      <c r="DHQ120" s="5"/>
      <c r="DHR120" s="5"/>
      <c r="DHS120" s="5"/>
      <c r="DHT120" s="5"/>
      <c r="DHU120" s="5"/>
      <c r="DHV120" s="5"/>
      <c r="DHW120" s="5"/>
      <c r="DHX120" s="5"/>
      <c r="DHY120" s="5"/>
      <c r="DHZ120" s="5"/>
      <c r="DIA120" s="5"/>
      <c r="DIB120" s="5"/>
      <c r="DIC120" s="5"/>
      <c r="DID120" s="5"/>
      <c r="DIE120" s="5"/>
      <c r="DIF120" s="5"/>
      <c r="DIG120" s="5"/>
      <c r="DIH120" s="5"/>
      <c r="DII120" s="5"/>
      <c r="DIJ120" s="5"/>
      <c r="DIK120" s="5"/>
      <c r="DIL120" s="5"/>
      <c r="DIM120" s="5"/>
      <c r="DIN120" s="5"/>
      <c r="DIO120" s="5"/>
      <c r="DIP120" s="5"/>
      <c r="DIQ120" s="5"/>
      <c r="DIR120" s="5"/>
      <c r="DIS120" s="5"/>
      <c r="DIT120" s="5"/>
      <c r="DIU120" s="5"/>
      <c r="DIV120" s="5"/>
      <c r="DIW120" s="5"/>
      <c r="DIX120" s="5"/>
      <c r="DIY120" s="5"/>
      <c r="DIZ120" s="5"/>
      <c r="DJA120" s="5"/>
      <c r="DJB120" s="5"/>
      <c r="DJC120" s="5"/>
      <c r="DJD120" s="5"/>
      <c r="DJE120" s="5"/>
      <c r="DJF120" s="5"/>
      <c r="DJG120" s="5"/>
      <c r="DJH120" s="5"/>
      <c r="DJI120" s="5"/>
      <c r="DJJ120" s="5"/>
      <c r="DJK120" s="5"/>
      <c r="DJL120" s="5"/>
      <c r="DJM120" s="5"/>
      <c r="DJN120" s="5"/>
      <c r="DJO120" s="5"/>
      <c r="DJP120" s="5"/>
      <c r="DJQ120" s="5"/>
      <c r="DJR120" s="5"/>
      <c r="DJS120" s="5"/>
      <c r="DJT120" s="5"/>
      <c r="DJU120" s="5"/>
      <c r="DJV120" s="5"/>
      <c r="DJW120" s="5"/>
      <c r="DJX120" s="5"/>
      <c r="DJY120" s="5"/>
      <c r="DJZ120" s="5"/>
      <c r="DKA120" s="5"/>
      <c r="DKB120" s="5"/>
      <c r="DKC120" s="5"/>
      <c r="DKD120" s="5"/>
      <c r="DKE120" s="5"/>
      <c r="DKF120" s="5"/>
      <c r="DKG120" s="5"/>
      <c r="DKH120" s="5"/>
      <c r="DKI120" s="5"/>
      <c r="DKJ120" s="5"/>
      <c r="DKK120" s="5"/>
      <c r="DKL120" s="5"/>
      <c r="DKM120" s="5"/>
      <c r="DKN120" s="5"/>
      <c r="DKO120" s="5"/>
      <c r="DKP120" s="5"/>
      <c r="DKQ120" s="5"/>
      <c r="DKR120" s="5"/>
      <c r="DKS120" s="5"/>
      <c r="DKT120" s="5"/>
      <c r="DKU120" s="5"/>
      <c r="DKV120" s="5"/>
      <c r="DKW120" s="5"/>
      <c r="DKX120" s="5"/>
      <c r="DKY120" s="5"/>
      <c r="DKZ120" s="5"/>
      <c r="DLA120" s="5"/>
      <c r="DLB120" s="5"/>
      <c r="DLC120" s="5"/>
      <c r="DLD120" s="5"/>
      <c r="DLE120" s="5"/>
      <c r="DLF120" s="5"/>
      <c r="DLG120" s="5"/>
      <c r="DLH120" s="5"/>
      <c r="DLI120" s="5"/>
      <c r="DLJ120" s="5"/>
      <c r="DLK120" s="5"/>
      <c r="DLL120" s="5"/>
      <c r="DLM120" s="5"/>
      <c r="DLN120" s="5"/>
      <c r="DLO120" s="5"/>
      <c r="DLP120" s="5"/>
      <c r="DLQ120" s="5"/>
      <c r="DLR120" s="5"/>
      <c r="DLS120" s="5"/>
      <c r="DLT120" s="5"/>
      <c r="DLU120" s="5"/>
      <c r="DLV120" s="5"/>
      <c r="DLW120" s="5"/>
      <c r="DLX120" s="5"/>
      <c r="DLY120" s="5"/>
      <c r="DLZ120" s="5"/>
      <c r="DMA120" s="5"/>
      <c r="DMB120" s="5"/>
      <c r="DMC120" s="5"/>
      <c r="DMD120" s="5"/>
      <c r="DME120" s="5"/>
      <c r="DMF120" s="5"/>
      <c r="DMG120" s="5"/>
      <c r="DMH120" s="5"/>
      <c r="DMI120" s="5"/>
      <c r="DMJ120" s="5"/>
      <c r="DMK120" s="5"/>
      <c r="DML120" s="5"/>
      <c r="DMM120" s="5"/>
      <c r="DMN120" s="5"/>
      <c r="DMO120" s="5"/>
      <c r="DMP120" s="5"/>
      <c r="DMQ120" s="5"/>
      <c r="DMR120" s="5"/>
      <c r="DMS120" s="5"/>
      <c r="DMT120" s="5"/>
      <c r="DMU120" s="5"/>
      <c r="DMV120" s="5"/>
      <c r="DMW120" s="5"/>
      <c r="DMX120" s="5"/>
      <c r="DMY120" s="5"/>
      <c r="DMZ120" s="5"/>
      <c r="DNA120" s="5"/>
      <c r="DNB120" s="5"/>
      <c r="DNC120" s="5"/>
      <c r="DND120" s="5"/>
      <c r="DNE120" s="5"/>
      <c r="DNF120" s="5"/>
      <c r="DNG120" s="5"/>
      <c r="DNH120" s="5"/>
      <c r="DNI120" s="5"/>
      <c r="DNJ120" s="5"/>
      <c r="DNK120" s="5"/>
      <c r="DNL120" s="5"/>
      <c r="DNM120" s="5"/>
      <c r="DNN120" s="5"/>
      <c r="DNO120" s="5"/>
      <c r="DNP120" s="5"/>
      <c r="DNQ120" s="5"/>
      <c r="DNR120" s="5"/>
      <c r="DNS120" s="5"/>
      <c r="DNT120" s="5"/>
      <c r="DNU120" s="5"/>
      <c r="DNV120" s="5"/>
      <c r="DNW120" s="5"/>
      <c r="DNX120" s="5"/>
      <c r="DNY120" s="5"/>
      <c r="DNZ120" s="5"/>
      <c r="DOA120" s="5"/>
      <c r="DOB120" s="5"/>
      <c r="DOC120" s="5"/>
      <c r="DOD120" s="5"/>
      <c r="DOE120" s="5"/>
      <c r="DOF120" s="5"/>
      <c r="DOG120" s="5"/>
      <c r="DOH120" s="5"/>
      <c r="DOI120" s="5"/>
      <c r="DOJ120" s="5"/>
      <c r="DOK120" s="5"/>
      <c r="DOL120" s="5"/>
      <c r="DOM120" s="5"/>
      <c r="DON120" s="5"/>
      <c r="DOO120" s="5"/>
      <c r="DOP120" s="5"/>
      <c r="DOQ120" s="5"/>
      <c r="DOR120" s="5"/>
      <c r="DOS120" s="5"/>
      <c r="DOT120" s="5"/>
      <c r="DOU120" s="5"/>
      <c r="DOV120" s="5"/>
      <c r="DOW120" s="5"/>
      <c r="DOX120" s="5"/>
      <c r="DOY120" s="5"/>
      <c r="DOZ120" s="5"/>
      <c r="DPA120" s="5"/>
      <c r="DPB120" s="5"/>
      <c r="DPC120" s="5"/>
      <c r="DPD120" s="5"/>
      <c r="DPE120" s="5"/>
      <c r="DPF120" s="5"/>
      <c r="DPG120" s="5"/>
      <c r="DPH120" s="5"/>
      <c r="DPI120" s="5"/>
      <c r="DPJ120" s="5"/>
      <c r="DPK120" s="5"/>
      <c r="DPL120" s="5"/>
      <c r="DPM120" s="5"/>
      <c r="DPN120" s="5"/>
      <c r="DPO120" s="5"/>
      <c r="DPP120" s="5"/>
      <c r="DPQ120" s="5"/>
      <c r="DPR120" s="5"/>
      <c r="DPS120" s="5"/>
      <c r="DPT120" s="5"/>
      <c r="DPU120" s="5"/>
      <c r="DPV120" s="5"/>
      <c r="DPW120" s="5"/>
      <c r="DPX120" s="5"/>
      <c r="DPY120" s="5"/>
      <c r="DPZ120" s="5"/>
      <c r="DQA120" s="5"/>
      <c r="DQB120" s="5"/>
      <c r="DQC120" s="5"/>
      <c r="DQD120" s="5"/>
      <c r="DQE120" s="5"/>
      <c r="DQF120" s="5"/>
      <c r="DQG120" s="5"/>
      <c r="DQH120" s="5"/>
      <c r="DQI120" s="5"/>
      <c r="DQJ120" s="5"/>
      <c r="DQK120" s="5"/>
      <c r="DQL120" s="5"/>
      <c r="DQM120" s="5"/>
      <c r="DQN120" s="5"/>
      <c r="DQO120" s="5"/>
      <c r="DQP120" s="5"/>
      <c r="DQQ120" s="5"/>
      <c r="DQR120" s="5"/>
      <c r="DQS120" s="5"/>
      <c r="DQT120" s="5"/>
      <c r="DQU120" s="5"/>
      <c r="DQV120" s="5"/>
      <c r="DQW120" s="5"/>
      <c r="DQX120" s="5"/>
      <c r="DQY120" s="5"/>
      <c r="DQZ120" s="5"/>
      <c r="DRA120" s="5"/>
      <c r="DRB120" s="5"/>
      <c r="DRC120" s="5"/>
      <c r="DRD120" s="5"/>
      <c r="DRE120" s="5"/>
      <c r="DRF120" s="5"/>
      <c r="DRG120" s="5"/>
      <c r="DRH120" s="5"/>
      <c r="DRI120" s="5"/>
      <c r="DRJ120" s="5"/>
      <c r="DRK120" s="5"/>
      <c r="DRL120" s="5"/>
      <c r="DRM120" s="5"/>
      <c r="DRN120" s="5"/>
      <c r="DRO120" s="5"/>
      <c r="DRP120" s="5"/>
      <c r="DRQ120" s="5"/>
      <c r="DRR120" s="5"/>
      <c r="DRS120" s="5"/>
      <c r="DRT120" s="5"/>
      <c r="DRU120" s="5"/>
      <c r="DRV120" s="5"/>
      <c r="DRW120" s="5"/>
      <c r="DRX120" s="5"/>
      <c r="DRY120" s="5"/>
      <c r="DRZ120" s="5"/>
      <c r="DSA120" s="5"/>
      <c r="DSB120" s="5"/>
      <c r="DSC120" s="5"/>
      <c r="DSD120" s="5"/>
      <c r="DSE120" s="5"/>
      <c r="DSF120" s="5"/>
      <c r="DSG120" s="5"/>
      <c r="DSH120" s="5"/>
      <c r="DSI120" s="5"/>
      <c r="DSJ120" s="5"/>
      <c r="DSK120" s="5"/>
      <c r="DSL120" s="5"/>
      <c r="DSM120" s="5"/>
      <c r="DSN120" s="5"/>
      <c r="DSO120" s="5"/>
      <c r="DSP120" s="5"/>
      <c r="DSQ120" s="5"/>
      <c r="DSR120" s="5"/>
      <c r="DSS120" s="5"/>
      <c r="DST120" s="5"/>
      <c r="DSU120" s="5"/>
      <c r="DSV120" s="5"/>
      <c r="DSW120" s="5"/>
      <c r="DSX120" s="5"/>
      <c r="DSY120" s="5"/>
      <c r="DSZ120" s="5"/>
      <c r="DTA120" s="5"/>
      <c r="DTB120" s="5"/>
      <c r="DTC120" s="5"/>
      <c r="DTD120" s="5"/>
      <c r="DTE120" s="5"/>
      <c r="DTF120" s="5"/>
      <c r="DTG120" s="5"/>
      <c r="DTH120" s="5"/>
      <c r="DTI120" s="5"/>
      <c r="DTJ120" s="5"/>
      <c r="DTK120" s="5"/>
      <c r="DTL120" s="5"/>
      <c r="DTM120" s="5"/>
      <c r="DTN120" s="5"/>
      <c r="DTO120" s="5"/>
      <c r="DTP120" s="5"/>
      <c r="DTQ120" s="5"/>
      <c r="DTR120" s="5"/>
      <c r="DTS120" s="5"/>
      <c r="DTT120" s="5"/>
      <c r="DTU120" s="5"/>
      <c r="DTV120" s="5"/>
      <c r="DTW120" s="5"/>
      <c r="DTX120" s="5"/>
      <c r="DTY120" s="5"/>
      <c r="DTZ120" s="5"/>
      <c r="DUA120" s="5"/>
      <c r="DUB120" s="5"/>
      <c r="DUC120" s="5"/>
      <c r="DUD120" s="5"/>
      <c r="DUE120" s="5"/>
      <c r="DUF120" s="5"/>
      <c r="DUG120" s="5"/>
      <c r="DUH120" s="5"/>
      <c r="DUI120" s="5"/>
      <c r="DUJ120" s="5"/>
      <c r="DUK120" s="5"/>
      <c r="DUL120" s="5"/>
      <c r="DUM120" s="5"/>
      <c r="DUN120" s="5"/>
      <c r="DUO120" s="5"/>
      <c r="DUP120" s="5"/>
      <c r="DUQ120" s="5"/>
      <c r="DUR120" s="5"/>
      <c r="DUS120" s="5"/>
      <c r="DUT120" s="5"/>
      <c r="DUU120" s="5"/>
      <c r="DUV120" s="5"/>
      <c r="DUW120" s="5"/>
      <c r="DUX120" s="5"/>
      <c r="DUY120" s="5"/>
      <c r="DUZ120" s="5"/>
      <c r="DVA120" s="5"/>
      <c r="DVB120" s="5"/>
      <c r="DVC120" s="5"/>
      <c r="DVD120" s="5"/>
      <c r="DVE120" s="5"/>
      <c r="DVF120" s="5"/>
      <c r="DVG120" s="5"/>
      <c r="DVH120" s="5"/>
      <c r="DVI120" s="5"/>
      <c r="DVJ120" s="5"/>
      <c r="DVK120" s="5"/>
      <c r="DVL120" s="5"/>
      <c r="DVM120" s="5"/>
      <c r="DVN120" s="5"/>
      <c r="DVO120" s="5"/>
      <c r="DVP120" s="5"/>
      <c r="DVQ120" s="5"/>
      <c r="DVR120" s="5"/>
      <c r="DVS120" s="5"/>
      <c r="DVT120" s="5"/>
      <c r="DVU120" s="5"/>
      <c r="DVV120" s="5"/>
      <c r="DVW120" s="5"/>
      <c r="DVX120" s="5"/>
      <c r="DVY120" s="5"/>
      <c r="DVZ120" s="5"/>
      <c r="DWA120" s="5"/>
      <c r="DWB120" s="5"/>
      <c r="DWC120" s="5"/>
      <c r="DWD120" s="5"/>
      <c r="DWE120" s="5"/>
      <c r="DWF120" s="5"/>
      <c r="DWG120" s="5"/>
      <c r="DWH120" s="5"/>
      <c r="DWI120" s="5"/>
      <c r="DWJ120" s="5"/>
      <c r="DWK120" s="5"/>
      <c r="DWL120" s="5"/>
      <c r="DWM120" s="5"/>
      <c r="DWN120" s="5"/>
      <c r="DWO120" s="5"/>
      <c r="DWP120" s="5"/>
      <c r="DWQ120" s="5"/>
      <c r="DWR120" s="5"/>
      <c r="DWS120" s="5"/>
      <c r="DWT120" s="5"/>
      <c r="DWU120" s="5"/>
      <c r="DWV120" s="5"/>
      <c r="DWW120" s="5"/>
      <c r="DWX120" s="5"/>
      <c r="DWY120" s="5"/>
      <c r="DWZ120" s="5"/>
      <c r="DXA120" s="5"/>
      <c r="DXB120" s="5"/>
      <c r="DXC120" s="5"/>
      <c r="DXD120" s="5"/>
      <c r="DXE120" s="5"/>
      <c r="DXF120" s="5"/>
      <c r="DXG120" s="5"/>
      <c r="DXH120" s="5"/>
      <c r="DXI120" s="5"/>
      <c r="DXJ120" s="5"/>
      <c r="DXK120" s="5"/>
      <c r="DXL120" s="5"/>
      <c r="DXM120" s="5"/>
      <c r="DXN120" s="5"/>
      <c r="DXO120" s="5"/>
      <c r="DXP120" s="5"/>
      <c r="DXQ120" s="5"/>
      <c r="DXR120" s="5"/>
      <c r="DXS120" s="5"/>
      <c r="DXT120" s="5"/>
      <c r="DXU120" s="5"/>
      <c r="DXV120" s="5"/>
      <c r="DXW120" s="5"/>
      <c r="DXX120" s="5"/>
      <c r="DXY120" s="5"/>
      <c r="DXZ120" s="5"/>
      <c r="DYA120" s="5"/>
      <c r="DYB120" s="5"/>
      <c r="DYC120" s="5"/>
      <c r="DYD120" s="5"/>
      <c r="DYE120" s="5"/>
      <c r="DYF120" s="5"/>
      <c r="DYG120" s="5"/>
      <c r="DYH120" s="5"/>
      <c r="DYI120" s="5"/>
      <c r="DYJ120" s="5"/>
      <c r="DYK120" s="5"/>
      <c r="DYL120" s="5"/>
      <c r="DYM120" s="5"/>
      <c r="DYN120" s="5"/>
      <c r="DYO120" s="5"/>
      <c r="DYP120" s="5"/>
      <c r="DYQ120" s="5"/>
      <c r="DYR120" s="5"/>
      <c r="DYS120" s="5"/>
      <c r="DYT120" s="5"/>
      <c r="DYU120" s="5"/>
      <c r="DYV120" s="5"/>
      <c r="DYW120" s="5"/>
      <c r="DYX120" s="5"/>
      <c r="DYY120" s="5"/>
      <c r="DYZ120" s="5"/>
      <c r="DZA120" s="5"/>
      <c r="DZB120" s="5"/>
      <c r="DZC120" s="5"/>
      <c r="DZD120" s="5"/>
      <c r="DZE120" s="5"/>
      <c r="DZF120" s="5"/>
      <c r="DZG120" s="5"/>
      <c r="DZH120" s="5"/>
      <c r="DZI120" s="5"/>
      <c r="DZJ120" s="5"/>
      <c r="DZK120" s="5"/>
      <c r="DZL120" s="5"/>
      <c r="DZM120" s="5"/>
      <c r="DZN120" s="5"/>
      <c r="DZO120" s="5"/>
      <c r="DZP120" s="5"/>
      <c r="DZQ120" s="5"/>
      <c r="DZR120" s="5"/>
      <c r="DZS120" s="5"/>
      <c r="DZT120" s="5"/>
      <c r="DZU120" s="5"/>
      <c r="DZV120" s="5"/>
      <c r="DZW120" s="5"/>
      <c r="DZX120" s="5"/>
      <c r="DZY120" s="5"/>
      <c r="DZZ120" s="5"/>
      <c r="EAA120" s="5"/>
      <c r="EAB120" s="5"/>
      <c r="EAC120" s="5"/>
      <c r="EAD120" s="5"/>
      <c r="EAE120" s="5"/>
      <c r="EAF120" s="5"/>
      <c r="EAG120" s="5"/>
      <c r="EAH120" s="5"/>
      <c r="EAI120" s="5"/>
      <c r="EAJ120" s="5"/>
      <c r="EAK120" s="5"/>
      <c r="EAL120" s="5"/>
      <c r="EAM120" s="5"/>
      <c r="EAN120" s="5"/>
      <c r="EAO120" s="5"/>
      <c r="EAP120" s="5"/>
      <c r="EAQ120" s="5"/>
      <c r="EAR120" s="5"/>
      <c r="EAS120" s="5"/>
      <c r="EAT120" s="5"/>
      <c r="EAU120" s="5"/>
      <c r="EAV120" s="5"/>
      <c r="EAW120" s="5"/>
      <c r="EAX120" s="5"/>
      <c r="EAY120" s="5"/>
      <c r="EAZ120" s="5"/>
      <c r="EBA120" s="5"/>
      <c r="EBB120" s="5"/>
      <c r="EBC120" s="5"/>
      <c r="EBD120" s="5"/>
      <c r="EBE120" s="5"/>
      <c r="EBF120" s="5"/>
      <c r="EBG120" s="5"/>
      <c r="EBH120" s="5"/>
      <c r="EBI120" s="5"/>
      <c r="EBJ120" s="5"/>
      <c r="EBK120" s="5"/>
      <c r="EBL120" s="5"/>
      <c r="EBM120" s="5"/>
      <c r="EBN120" s="5"/>
      <c r="EBO120" s="5"/>
      <c r="EBP120" s="5"/>
      <c r="EBQ120" s="5"/>
      <c r="EBR120" s="5"/>
      <c r="EBS120" s="5"/>
      <c r="EBT120" s="5"/>
      <c r="EBU120" s="5"/>
      <c r="EBV120" s="5"/>
      <c r="EBW120" s="5"/>
      <c r="EBX120" s="5"/>
      <c r="EBY120" s="5"/>
      <c r="EBZ120" s="5"/>
      <c r="ECA120" s="5"/>
      <c r="ECB120" s="5"/>
      <c r="ECC120" s="5"/>
      <c r="ECD120" s="5"/>
      <c r="ECE120" s="5"/>
      <c r="ECF120" s="5"/>
      <c r="ECG120" s="5"/>
      <c r="ECH120" s="5"/>
      <c r="ECI120" s="5"/>
      <c r="ECJ120" s="5"/>
      <c r="ECK120" s="5"/>
      <c r="ECL120" s="5"/>
      <c r="ECM120" s="5"/>
      <c r="ECN120" s="5"/>
      <c r="ECO120" s="5"/>
      <c r="ECP120" s="5"/>
      <c r="ECQ120" s="5"/>
      <c r="ECR120" s="5"/>
      <c r="ECS120" s="5"/>
      <c r="ECT120" s="5"/>
      <c r="ECU120" s="5"/>
      <c r="ECV120" s="5"/>
      <c r="ECW120" s="5"/>
      <c r="ECX120" s="5"/>
      <c r="ECY120" s="5"/>
      <c r="ECZ120" s="5"/>
      <c r="EDA120" s="5"/>
      <c r="EDB120" s="5"/>
      <c r="EDC120" s="5"/>
      <c r="EDD120" s="5"/>
      <c r="EDE120" s="5"/>
      <c r="EDF120" s="5"/>
      <c r="EDG120" s="5"/>
      <c r="EDH120" s="5"/>
      <c r="EDI120" s="5"/>
      <c r="EDJ120" s="5"/>
      <c r="EDK120" s="5"/>
      <c r="EDL120" s="5"/>
      <c r="EDM120" s="5"/>
      <c r="EDN120" s="5"/>
      <c r="EDO120" s="5"/>
      <c r="EDP120" s="5"/>
      <c r="EDQ120" s="5"/>
      <c r="EDR120" s="5"/>
      <c r="EDS120" s="5"/>
      <c r="EDT120" s="5"/>
      <c r="EDU120" s="5"/>
      <c r="EDV120" s="5"/>
      <c r="EDW120" s="5"/>
      <c r="EDX120" s="5"/>
      <c r="EDY120" s="5"/>
      <c r="EDZ120" s="5"/>
      <c r="EEA120" s="5"/>
      <c r="EEB120" s="5"/>
      <c r="EEC120" s="5"/>
      <c r="EED120" s="5"/>
      <c r="EEE120" s="5"/>
      <c r="EEF120" s="5"/>
      <c r="EEG120" s="5"/>
      <c r="EEH120" s="5"/>
      <c r="EEI120" s="5"/>
      <c r="EEJ120" s="5"/>
      <c r="EEK120" s="5"/>
      <c r="EEL120" s="5"/>
      <c r="EEM120" s="5"/>
      <c r="EEN120" s="5"/>
      <c r="EEO120" s="5"/>
      <c r="EEP120" s="5"/>
      <c r="EEQ120" s="5"/>
      <c r="EER120" s="5"/>
      <c r="EES120" s="5"/>
      <c r="EET120" s="5"/>
      <c r="EEU120" s="5"/>
      <c r="EEV120" s="5"/>
      <c r="EEW120" s="5"/>
      <c r="EEX120" s="5"/>
      <c r="EEY120" s="5"/>
      <c r="EEZ120" s="5"/>
      <c r="EFA120" s="5"/>
      <c r="EFB120" s="5"/>
      <c r="EFC120" s="5"/>
      <c r="EFD120" s="5"/>
      <c r="EFE120" s="5"/>
      <c r="EFF120" s="5"/>
      <c r="EFG120" s="5"/>
      <c r="EFH120" s="5"/>
      <c r="EFI120" s="5"/>
      <c r="EFJ120" s="5"/>
      <c r="EFK120" s="5"/>
      <c r="EFL120" s="5"/>
      <c r="EFM120" s="5"/>
      <c r="EFN120" s="5"/>
      <c r="EFO120" s="5"/>
      <c r="EFP120" s="5"/>
      <c r="EFQ120" s="5"/>
      <c r="EFR120" s="5"/>
      <c r="EFS120" s="5"/>
      <c r="EFT120" s="5"/>
      <c r="EFU120" s="5"/>
      <c r="EFV120" s="5"/>
      <c r="EFW120" s="5"/>
      <c r="EFX120" s="5"/>
      <c r="EFY120" s="5"/>
      <c r="EFZ120" s="5"/>
      <c r="EGA120" s="5"/>
      <c r="EGB120" s="5"/>
      <c r="EGC120" s="5"/>
      <c r="EGD120" s="5"/>
      <c r="EGE120" s="5"/>
      <c r="EGF120" s="5"/>
      <c r="EGG120" s="5"/>
      <c r="EGH120" s="5"/>
      <c r="EGI120" s="5"/>
      <c r="EGJ120" s="5"/>
      <c r="EGK120" s="5"/>
      <c r="EGL120" s="5"/>
      <c r="EGM120" s="5"/>
      <c r="EGN120" s="5"/>
      <c r="EGO120" s="5"/>
      <c r="EGP120" s="5"/>
      <c r="EGQ120" s="5"/>
      <c r="EGR120" s="5"/>
      <c r="EGS120" s="5"/>
      <c r="EGT120" s="5"/>
      <c r="EGU120" s="5"/>
      <c r="EGV120" s="5"/>
      <c r="EGW120" s="5"/>
      <c r="EGX120" s="5"/>
      <c r="EGY120" s="5"/>
      <c r="EGZ120" s="5"/>
      <c r="EHA120" s="5"/>
      <c r="EHB120" s="5"/>
      <c r="EHC120" s="5"/>
      <c r="EHD120" s="5"/>
      <c r="EHE120" s="5"/>
      <c r="EHF120" s="5"/>
      <c r="EHG120" s="5"/>
      <c r="EHH120" s="5"/>
      <c r="EHI120" s="5"/>
      <c r="EHJ120" s="5"/>
      <c r="EHK120" s="5"/>
      <c r="EHL120" s="5"/>
      <c r="EHM120" s="5"/>
      <c r="EHN120" s="5"/>
      <c r="EHO120" s="5"/>
      <c r="EHP120" s="5"/>
      <c r="EHQ120" s="5"/>
      <c r="EHR120" s="5"/>
      <c r="EHS120" s="5"/>
      <c r="EHT120" s="5"/>
      <c r="EHU120" s="5"/>
      <c r="EHV120" s="5"/>
      <c r="EHW120" s="5"/>
      <c r="EHX120" s="5"/>
      <c r="EHY120" s="5"/>
      <c r="EHZ120" s="5"/>
      <c r="EIA120" s="5"/>
      <c r="EIB120" s="5"/>
      <c r="EIC120" s="5"/>
      <c r="EID120" s="5"/>
      <c r="EIE120" s="5"/>
      <c r="EIF120" s="5"/>
      <c r="EIG120" s="5"/>
      <c r="EIH120" s="5"/>
      <c r="EII120" s="5"/>
      <c r="EIJ120" s="5"/>
      <c r="EIK120" s="5"/>
      <c r="EIL120" s="5"/>
      <c r="EIM120" s="5"/>
      <c r="EIN120" s="5"/>
      <c r="EIO120" s="5"/>
      <c r="EIP120" s="5"/>
      <c r="EIQ120" s="5"/>
      <c r="EIR120" s="5"/>
      <c r="EIS120" s="5"/>
      <c r="EIT120" s="5"/>
      <c r="EIU120" s="5"/>
      <c r="EIV120" s="5"/>
      <c r="EIW120" s="5"/>
      <c r="EIX120" s="5"/>
      <c r="EIY120" s="5"/>
      <c r="EIZ120" s="5"/>
      <c r="EJA120" s="5"/>
      <c r="EJB120" s="5"/>
      <c r="EJC120" s="5"/>
      <c r="EJD120" s="5"/>
      <c r="EJE120" s="5"/>
      <c r="EJF120" s="5"/>
      <c r="EJG120" s="5"/>
      <c r="EJH120" s="5"/>
      <c r="EJI120" s="5"/>
      <c r="EJJ120" s="5"/>
      <c r="EJK120" s="5"/>
      <c r="EJL120" s="5"/>
      <c r="EJM120" s="5"/>
      <c r="EJN120" s="5"/>
      <c r="EJO120" s="5"/>
      <c r="EJP120" s="5"/>
      <c r="EJQ120" s="5"/>
      <c r="EJR120" s="5"/>
      <c r="EJS120" s="5"/>
      <c r="EJT120" s="5"/>
      <c r="EJU120" s="5"/>
      <c r="EJV120" s="5"/>
      <c r="EJW120" s="5"/>
      <c r="EJX120" s="5"/>
      <c r="EJY120" s="5"/>
      <c r="EJZ120" s="5"/>
      <c r="EKA120" s="5"/>
      <c r="EKB120" s="5"/>
      <c r="EKC120" s="5"/>
      <c r="EKD120" s="5"/>
      <c r="EKE120" s="5"/>
      <c r="EKF120" s="5"/>
      <c r="EKG120" s="5"/>
      <c r="EKH120" s="5"/>
      <c r="EKI120" s="5"/>
      <c r="EKJ120" s="5"/>
      <c r="EKK120" s="5"/>
      <c r="EKL120" s="5"/>
      <c r="EKM120" s="5"/>
      <c r="EKN120" s="5"/>
      <c r="EKO120" s="5"/>
      <c r="EKP120" s="5"/>
      <c r="EKQ120" s="5"/>
      <c r="EKR120" s="5"/>
      <c r="EKS120" s="5"/>
      <c r="EKT120" s="5"/>
      <c r="EKU120" s="5"/>
      <c r="EKV120" s="5"/>
      <c r="EKW120" s="5"/>
      <c r="EKX120" s="5"/>
      <c r="EKY120" s="5"/>
      <c r="EKZ120" s="5"/>
      <c r="ELA120" s="5"/>
      <c r="ELB120" s="5"/>
      <c r="ELC120" s="5"/>
      <c r="ELD120" s="5"/>
      <c r="ELE120" s="5"/>
      <c r="ELF120" s="5"/>
      <c r="ELG120" s="5"/>
      <c r="ELH120" s="5"/>
      <c r="ELI120" s="5"/>
      <c r="ELJ120" s="5"/>
      <c r="ELK120" s="5"/>
      <c r="ELL120" s="5"/>
      <c r="ELM120" s="5"/>
      <c r="ELN120" s="5"/>
      <c r="ELO120" s="5"/>
      <c r="ELP120" s="5"/>
      <c r="ELQ120" s="5"/>
      <c r="ELR120" s="5"/>
      <c r="ELS120" s="5"/>
      <c r="ELT120" s="5"/>
      <c r="ELU120" s="5"/>
      <c r="ELV120" s="5"/>
      <c r="ELW120" s="5"/>
      <c r="ELX120" s="5"/>
      <c r="ELY120" s="5"/>
      <c r="ELZ120" s="5"/>
      <c r="EMA120" s="5"/>
      <c r="EMB120" s="5"/>
      <c r="EMC120" s="5"/>
      <c r="EMD120" s="5"/>
      <c r="EME120" s="5"/>
      <c r="EMF120" s="5"/>
      <c r="EMG120" s="5"/>
      <c r="EMH120" s="5"/>
      <c r="EMI120" s="5"/>
      <c r="EMJ120" s="5"/>
      <c r="EMK120" s="5"/>
      <c r="EML120" s="5"/>
      <c r="EMM120" s="5"/>
      <c r="EMN120" s="5"/>
      <c r="EMO120" s="5"/>
      <c r="EMP120" s="5"/>
      <c r="EMQ120" s="5"/>
      <c r="EMR120" s="5"/>
      <c r="EMS120" s="5"/>
      <c r="EMT120" s="5"/>
      <c r="EMU120" s="5"/>
      <c r="EMV120" s="5"/>
      <c r="EMW120" s="5"/>
      <c r="EMX120" s="5"/>
      <c r="EMY120" s="5"/>
      <c r="EMZ120" s="5"/>
      <c r="ENA120" s="5"/>
      <c r="ENB120" s="5"/>
      <c r="ENC120" s="5"/>
      <c r="END120" s="5"/>
      <c r="ENE120" s="5"/>
      <c r="ENF120" s="5"/>
      <c r="ENG120" s="5"/>
      <c r="ENH120" s="5"/>
      <c r="ENI120" s="5"/>
      <c r="ENJ120" s="5"/>
      <c r="ENK120" s="5"/>
      <c r="ENL120" s="5"/>
      <c r="ENM120" s="5"/>
      <c r="ENN120" s="5"/>
      <c r="ENO120" s="5"/>
      <c r="ENP120" s="5"/>
      <c r="ENQ120" s="5"/>
      <c r="ENR120" s="5"/>
      <c r="ENS120" s="5"/>
      <c r="ENT120" s="5"/>
      <c r="ENU120" s="5"/>
      <c r="ENV120" s="5"/>
      <c r="ENW120" s="5"/>
      <c r="ENX120" s="5"/>
      <c r="ENY120" s="5"/>
      <c r="ENZ120" s="5"/>
      <c r="EOA120" s="5"/>
      <c r="EOB120" s="5"/>
      <c r="EOC120" s="5"/>
      <c r="EOD120" s="5"/>
      <c r="EOE120" s="5"/>
      <c r="EOF120" s="5"/>
      <c r="EOG120" s="5"/>
      <c r="EOH120" s="5"/>
      <c r="EOI120" s="5"/>
      <c r="EOJ120" s="5"/>
      <c r="EOK120" s="5"/>
      <c r="EOL120" s="5"/>
      <c r="EOM120" s="5"/>
      <c r="EON120" s="5"/>
      <c r="EOO120" s="5"/>
      <c r="EOP120" s="5"/>
      <c r="EOQ120" s="5"/>
      <c r="EOR120" s="5"/>
      <c r="EOS120" s="5"/>
      <c r="EOT120" s="5"/>
      <c r="EOU120" s="5"/>
      <c r="EOV120" s="5"/>
      <c r="EOW120" s="5"/>
      <c r="EOX120" s="5"/>
      <c r="EOY120" s="5"/>
      <c r="EOZ120" s="5"/>
      <c r="EPA120" s="5"/>
      <c r="EPB120" s="5"/>
      <c r="EPC120" s="5"/>
      <c r="EPD120" s="5"/>
      <c r="EPE120" s="5"/>
      <c r="EPF120" s="5"/>
      <c r="EPG120" s="5"/>
      <c r="EPH120" s="5"/>
      <c r="EPI120" s="5"/>
      <c r="EPJ120" s="5"/>
      <c r="EPK120" s="5"/>
      <c r="EPL120" s="5"/>
      <c r="EPM120" s="5"/>
      <c r="EPN120" s="5"/>
      <c r="EPO120" s="5"/>
      <c r="EPP120" s="5"/>
      <c r="EPQ120" s="5"/>
      <c r="EPR120" s="5"/>
      <c r="EPS120" s="5"/>
      <c r="EPT120" s="5"/>
      <c r="EPU120" s="5"/>
      <c r="EPV120" s="5"/>
      <c r="EPW120" s="5"/>
      <c r="EPX120" s="5"/>
      <c r="EPY120" s="5"/>
      <c r="EPZ120" s="5"/>
      <c r="EQA120" s="5"/>
      <c r="EQB120" s="5"/>
      <c r="EQC120" s="5"/>
      <c r="EQD120" s="5"/>
      <c r="EQE120" s="5"/>
      <c r="EQF120" s="5"/>
      <c r="EQG120" s="5"/>
      <c r="EQH120" s="5"/>
      <c r="EQI120" s="5"/>
      <c r="EQJ120" s="5"/>
      <c r="EQK120" s="5"/>
      <c r="EQL120" s="5"/>
      <c r="EQM120" s="5"/>
      <c r="EQN120" s="5"/>
      <c r="EQO120" s="5"/>
      <c r="EQP120" s="5"/>
      <c r="EQQ120" s="5"/>
      <c r="EQR120" s="5"/>
      <c r="EQS120" s="5"/>
      <c r="EQT120" s="5"/>
      <c r="EQU120" s="5"/>
      <c r="EQV120" s="5"/>
      <c r="EQW120" s="5"/>
      <c r="EQX120" s="5"/>
      <c r="EQY120" s="5"/>
      <c r="EQZ120" s="5"/>
      <c r="ERA120" s="5"/>
      <c r="ERB120" s="5"/>
      <c r="ERC120" s="5"/>
      <c r="ERD120" s="5"/>
      <c r="ERE120" s="5"/>
      <c r="ERF120" s="5"/>
      <c r="ERG120" s="5"/>
      <c r="ERH120" s="5"/>
      <c r="ERI120" s="5"/>
      <c r="ERJ120" s="5"/>
      <c r="ERK120" s="5"/>
      <c r="ERL120" s="5"/>
      <c r="ERM120" s="5"/>
      <c r="ERN120" s="5"/>
      <c r="ERO120" s="5"/>
      <c r="ERP120" s="5"/>
      <c r="ERQ120" s="5"/>
      <c r="ERR120" s="5"/>
      <c r="ERS120" s="5"/>
      <c r="ERT120" s="5"/>
      <c r="ERU120" s="5"/>
      <c r="ERV120" s="5"/>
      <c r="ERW120" s="5"/>
      <c r="ERX120" s="5"/>
      <c r="ERY120" s="5"/>
      <c r="ERZ120" s="5"/>
      <c r="ESA120" s="5"/>
      <c r="ESB120" s="5"/>
      <c r="ESC120" s="5"/>
      <c r="ESD120" s="5"/>
      <c r="ESE120" s="5"/>
      <c r="ESF120" s="5"/>
      <c r="ESG120" s="5"/>
      <c r="ESH120" s="5"/>
      <c r="ESI120" s="5"/>
      <c r="ESJ120" s="5"/>
      <c r="ESK120" s="5"/>
      <c r="ESL120" s="5"/>
      <c r="ESM120" s="5"/>
      <c r="ESN120" s="5"/>
      <c r="ESO120" s="5"/>
      <c r="ESP120" s="5"/>
      <c r="ESQ120" s="5"/>
      <c r="ESR120" s="5"/>
      <c r="ESS120" s="5"/>
      <c r="EST120" s="5"/>
      <c r="ESU120" s="5"/>
      <c r="ESV120" s="5"/>
      <c r="ESW120" s="5"/>
      <c r="ESX120" s="5"/>
      <c r="ESY120" s="5"/>
      <c r="ESZ120" s="5"/>
      <c r="ETA120" s="5"/>
      <c r="ETB120" s="5"/>
      <c r="ETC120" s="5"/>
      <c r="ETD120" s="5"/>
      <c r="ETE120" s="5"/>
      <c r="ETF120" s="5"/>
      <c r="ETG120" s="5"/>
      <c r="ETH120" s="5"/>
      <c r="ETI120" s="5"/>
      <c r="ETJ120" s="5"/>
      <c r="ETK120" s="5"/>
      <c r="ETL120" s="5"/>
      <c r="ETM120" s="5"/>
      <c r="ETN120" s="5"/>
      <c r="ETO120" s="5"/>
      <c r="ETP120" s="5"/>
      <c r="ETQ120" s="5"/>
      <c r="ETR120" s="5"/>
      <c r="ETS120" s="5"/>
      <c r="ETT120" s="5"/>
      <c r="ETU120" s="5"/>
      <c r="ETV120" s="5"/>
      <c r="ETW120" s="5"/>
      <c r="ETX120" s="5"/>
      <c r="ETY120" s="5"/>
      <c r="ETZ120" s="5"/>
      <c r="EUA120" s="5"/>
      <c r="EUB120" s="5"/>
      <c r="EUC120" s="5"/>
      <c r="EUD120" s="5"/>
      <c r="EUE120" s="5"/>
      <c r="EUF120" s="5"/>
      <c r="EUG120" s="5"/>
      <c r="EUH120" s="5"/>
      <c r="EUI120" s="5"/>
      <c r="EUJ120" s="5"/>
      <c r="EUK120" s="5"/>
      <c r="EUL120" s="5"/>
      <c r="EUM120" s="5"/>
      <c r="EUN120" s="5"/>
      <c r="EUO120" s="5"/>
      <c r="EUP120" s="5"/>
      <c r="EUQ120" s="5"/>
      <c r="EUR120" s="5"/>
      <c r="EUS120" s="5"/>
      <c r="EUT120" s="5"/>
      <c r="EUU120" s="5"/>
      <c r="EUV120" s="5"/>
      <c r="EUW120" s="5"/>
      <c r="EUX120" s="5"/>
      <c r="EUY120" s="5"/>
      <c r="EUZ120" s="5"/>
      <c r="EVA120" s="5"/>
      <c r="EVB120" s="5"/>
      <c r="EVC120" s="5"/>
      <c r="EVD120" s="5"/>
      <c r="EVE120" s="5"/>
      <c r="EVF120" s="5"/>
      <c r="EVG120" s="5"/>
      <c r="EVH120" s="5"/>
      <c r="EVI120" s="5"/>
      <c r="EVJ120" s="5"/>
      <c r="EVK120" s="5"/>
      <c r="EVL120" s="5"/>
      <c r="EVM120" s="5"/>
      <c r="EVN120" s="5"/>
      <c r="EVO120" s="5"/>
      <c r="EVP120" s="5"/>
      <c r="EVQ120" s="5"/>
      <c r="EVR120" s="5"/>
      <c r="EVS120" s="5"/>
      <c r="EVT120" s="5"/>
      <c r="EVU120" s="5"/>
      <c r="EVV120" s="5"/>
      <c r="EVW120" s="5"/>
      <c r="EVX120" s="5"/>
      <c r="EVY120" s="5"/>
      <c r="EVZ120" s="5"/>
      <c r="EWA120" s="5"/>
      <c r="EWB120" s="5"/>
      <c r="EWC120" s="5"/>
      <c r="EWD120" s="5"/>
      <c r="EWE120" s="5"/>
      <c r="EWF120" s="5"/>
      <c r="EWG120" s="5"/>
      <c r="EWH120" s="5"/>
      <c r="EWI120" s="5"/>
      <c r="EWJ120" s="5"/>
      <c r="EWK120" s="5"/>
      <c r="EWL120" s="5"/>
      <c r="EWM120" s="5"/>
      <c r="EWN120" s="5"/>
      <c r="EWO120" s="5"/>
      <c r="EWP120" s="5"/>
      <c r="EWQ120" s="5"/>
      <c r="EWR120" s="5"/>
      <c r="EWS120" s="5"/>
      <c r="EWT120" s="5"/>
      <c r="EWU120" s="5"/>
      <c r="EWV120" s="5"/>
      <c r="EWW120" s="5"/>
      <c r="EWX120" s="5"/>
      <c r="EWY120" s="5"/>
      <c r="EWZ120" s="5"/>
      <c r="EXA120" s="5"/>
      <c r="EXB120" s="5"/>
      <c r="EXC120" s="5"/>
      <c r="EXD120" s="5"/>
      <c r="EXE120" s="5"/>
      <c r="EXF120" s="5"/>
      <c r="EXG120" s="5"/>
      <c r="EXH120" s="5"/>
      <c r="EXI120" s="5"/>
      <c r="EXJ120" s="5"/>
      <c r="EXK120" s="5"/>
      <c r="EXL120" s="5"/>
      <c r="EXM120" s="5"/>
      <c r="EXN120" s="5"/>
      <c r="EXO120" s="5"/>
      <c r="EXP120" s="5"/>
      <c r="EXQ120" s="5"/>
      <c r="EXR120" s="5"/>
      <c r="EXS120" s="5"/>
      <c r="EXT120" s="5"/>
      <c r="EXU120" s="5"/>
      <c r="EXV120" s="5"/>
      <c r="EXW120" s="5"/>
      <c r="EXX120" s="5"/>
      <c r="EXY120" s="5"/>
      <c r="EXZ120" s="5"/>
      <c r="EYA120" s="5"/>
      <c r="EYB120" s="5"/>
      <c r="EYC120" s="5"/>
      <c r="EYD120" s="5"/>
      <c r="EYE120" s="5"/>
      <c r="EYF120" s="5"/>
      <c r="EYG120" s="5"/>
      <c r="EYH120" s="5"/>
      <c r="EYI120" s="5"/>
      <c r="EYJ120" s="5"/>
      <c r="EYK120" s="5"/>
      <c r="EYL120" s="5"/>
      <c r="EYM120" s="5"/>
      <c r="EYN120" s="5"/>
      <c r="EYO120" s="5"/>
      <c r="EYP120" s="5"/>
      <c r="EYQ120" s="5"/>
      <c r="EYR120" s="5"/>
      <c r="EYS120" s="5"/>
      <c r="EYT120" s="5"/>
      <c r="EYU120" s="5"/>
      <c r="EYV120" s="5"/>
      <c r="EYW120" s="5"/>
      <c r="EYX120" s="5"/>
      <c r="EYY120" s="5"/>
      <c r="EYZ120" s="5"/>
      <c r="EZA120" s="5"/>
      <c r="EZB120" s="5"/>
      <c r="EZC120" s="5"/>
      <c r="EZD120" s="5"/>
      <c r="EZE120" s="5"/>
      <c r="EZF120" s="5"/>
      <c r="EZG120" s="5"/>
      <c r="EZH120" s="5"/>
      <c r="EZI120" s="5"/>
      <c r="EZJ120" s="5"/>
      <c r="EZK120" s="5"/>
      <c r="EZL120" s="5"/>
      <c r="EZM120" s="5"/>
      <c r="EZN120" s="5"/>
      <c r="EZO120" s="5"/>
      <c r="EZP120" s="5"/>
      <c r="EZQ120" s="5"/>
      <c r="EZR120" s="5"/>
      <c r="EZS120" s="5"/>
      <c r="EZT120" s="5"/>
      <c r="EZU120" s="5"/>
      <c r="EZV120" s="5"/>
      <c r="EZW120" s="5"/>
      <c r="EZX120" s="5"/>
      <c r="EZY120" s="5"/>
      <c r="EZZ120" s="5"/>
      <c r="FAA120" s="5"/>
      <c r="FAB120" s="5"/>
      <c r="FAC120" s="5"/>
      <c r="FAD120" s="5"/>
      <c r="FAE120" s="5"/>
      <c r="FAF120" s="5"/>
      <c r="FAG120" s="5"/>
      <c r="FAH120" s="5"/>
      <c r="FAI120" s="5"/>
      <c r="FAJ120" s="5"/>
      <c r="FAK120" s="5"/>
      <c r="FAL120" s="5"/>
      <c r="FAM120" s="5"/>
      <c r="FAN120" s="5"/>
      <c r="FAO120" s="5"/>
      <c r="FAP120" s="5"/>
      <c r="FAQ120" s="5"/>
      <c r="FAR120" s="5"/>
      <c r="FAS120" s="5"/>
      <c r="FAT120" s="5"/>
      <c r="FAU120" s="5"/>
      <c r="FAV120" s="5"/>
      <c r="FAW120" s="5"/>
      <c r="FAX120" s="5"/>
      <c r="FAY120" s="5"/>
      <c r="FAZ120" s="5"/>
      <c r="FBA120" s="5"/>
      <c r="FBB120" s="5"/>
      <c r="FBC120" s="5"/>
      <c r="FBD120" s="5"/>
      <c r="FBE120" s="5"/>
      <c r="FBF120" s="5"/>
      <c r="FBG120" s="5"/>
      <c r="FBH120" s="5"/>
      <c r="FBI120" s="5"/>
      <c r="FBJ120" s="5"/>
      <c r="FBK120" s="5"/>
      <c r="FBL120" s="5"/>
      <c r="FBM120" s="5"/>
      <c r="FBN120" s="5"/>
      <c r="FBO120" s="5"/>
      <c r="FBP120" s="5"/>
      <c r="FBQ120" s="5"/>
      <c r="FBR120" s="5"/>
      <c r="FBS120" s="5"/>
      <c r="FBT120" s="5"/>
      <c r="FBU120" s="5"/>
      <c r="FBV120" s="5"/>
      <c r="FBW120" s="5"/>
      <c r="FBX120" s="5"/>
      <c r="FBY120" s="5"/>
      <c r="FBZ120" s="5"/>
      <c r="FCA120" s="5"/>
      <c r="FCB120" s="5"/>
      <c r="FCC120" s="5"/>
      <c r="FCD120" s="5"/>
      <c r="FCE120" s="5"/>
      <c r="FCF120" s="5"/>
      <c r="FCG120" s="5"/>
      <c r="FCH120" s="5"/>
      <c r="FCI120" s="5"/>
      <c r="FCJ120" s="5"/>
      <c r="FCK120" s="5"/>
      <c r="FCL120" s="5"/>
      <c r="FCM120" s="5"/>
      <c r="FCN120" s="5"/>
      <c r="FCO120" s="5"/>
      <c r="FCP120" s="5"/>
      <c r="FCQ120" s="5"/>
      <c r="FCR120" s="5"/>
      <c r="FCS120" s="5"/>
      <c r="FCT120" s="5"/>
      <c r="FCU120" s="5"/>
      <c r="FCV120" s="5"/>
      <c r="FCW120" s="5"/>
      <c r="FCX120" s="5"/>
      <c r="FCY120" s="5"/>
      <c r="FCZ120" s="5"/>
      <c r="FDA120" s="5"/>
      <c r="FDB120" s="5"/>
      <c r="FDC120" s="5"/>
      <c r="FDD120" s="5"/>
      <c r="FDE120" s="5"/>
      <c r="FDF120" s="5"/>
      <c r="FDG120" s="5"/>
      <c r="FDH120" s="5"/>
      <c r="FDI120" s="5"/>
      <c r="FDJ120" s="5"/>
      <c r="FDK120" s="5"/>
      <c r="FDL120" s="5"/>
      <c r="FDM120" s="5"/>
      <c r="FDN120" s="5"/>
      <c r="FDO120" s="5"/>
      <c r="FDP120" s="5"/>
      <c r="FDQ120" s="5"/>
      <c r="FDR120" s="5"/>
      <c r="FDS120" s="5"/>
      <c r="FDT120" s="5"/>
      <c r="FDU120" s="5"/>
      <c r="FDV120" s="5"/>
      <c r="FDW120" s="5"/>
      <c r="FDX120" s="5"/>
      <c r="FDY120" s="5"/>
      <c r="FDZ120" s="5"/>
      <c r="FEA120" s="5"/>
      <c r="FEB120" s="5"/>
      <c r="FEC120" s="5"/>
      <c r="FED120" s="5"/>
      <c r="FEE120" s="5"/>
      <c r="FEF120" s="5"/>
      <c r="FEG120" s="5"/>
      <c r="FEH120" s="5"/>
      <c r="FEI120" s="5"/>
      <c r="FEJ120" s="5"/>
      <c r="FEK120" s="5"/>
      <c r="FEL120" s="5"/>
      <c r="FEM120" s="5"/>
      <c r="FEN120" s="5"/>
      <c r="FEO120" s="5"/>
      <c r="FEP120" s="5"/>
      <c r="FEQ120" s="5"/>
      <c r="FER120" s="5"/>
      <c r="FES120" s="5"/>
      <c r="FET120" s="5"/>
      <c r="FEU120" s="5"/>
      <c r="FEV120" s="5"/>
      <c r="FEW120" s="5"/>
      <c r="FEX120" s="5"/>
      <c r="FEY120" s="5"/>
      <c r="FEZ120" s="5"/>
      <c r="FFA120" s="5"/>
      <c r="FFB120" s="5"/>
      <c r="FFC120" s="5"/>
      <c r="FFD120" s="5"/>
      <c r="FFE120" s="5"/>
      <c r="FFF120" s="5"/>
      <c r="FFG120" s="5"/>
      <c r="FFH120" s="5"/>
      <c r="FFI120" s="5"/>
      <c r="FFJ120" s="5"/>
      <c r="FFK120" s="5"/>
      <c r="FFL120" s="5"/>
      <c r="FFM120" s="5"/>
      <c r="FFN120" s="5"/>
      <c r="FFO120" s="5"/>
      <c r="FFP120" s="5"/>
      <c r="FFQ120" s="5"/>
      <c r="FFR120" s="5"/>
      <c r="FFS120" s="5"/>
      <c r="FFT120" s="5"/>
      <c r="FFU120" s="5"/>
      <c r="FFV120" s="5"/>
      <c r="FFW120" s="5"/>
      <c r="FFX120" s="5"/>
      <c r="FFY120" s="5"/>
      <c r="FFZ120" s="5"/>
      <c r="FGA120" s="5"/>
      <c r="FGB120" s="5"/>
      <c r="FGC120" s="5"/>
      <c r="FGD120" s="5"/>
      <c r="FGE120" s="5"/>
      <c r="FGF120" s="5"/>
      <c r="FGG120" s="5"/>
      <c r="FGH120" s="5"/>
      <c r="FGI120" s="5"/>
      <c r="FGJ120" s="5"/>
      <c r="FGK120" s="5"/>
      <c r="FGL120" s="5"/>
      <c r="FGM120" s="5"/>
      <c r="FGN120" s="5"/>
      <c r="FGO120" s="5"/>
      <c r="FGP120" s="5"/>
      <c r="FGQ120" s="5"/>
      <c r="FGR120" s="5"/>
      <c r="FGS120" s="5"/>
      <c r="FGT120" s="5"/>
      <c r="FGU120" s="5"/>
      <c r="FGV120" s="5"/>
      <c r="FGW120" s="5"/>
      <c r="FGX120" s="5"/>
      <c r="FGY120" s="5"/>
      <c r="FGZ120" s="5"/>
      <c r="FHA120" s="5"/>
      <c r="FHB120" s="5"/>
      <c r="FHC120" s="5"/>
      <c r="FHD120" s="5"/>
      <c r="FHE120" s="5"/>
      <c r="FHF120" s="5"/>
      <c r="FHG120" s="5"/>
      <c r="FHH120" s="5"/>
      <c r="FHI120" s="5"/>
      <c r="FHJ120" s="5"/>
      <c r="FHK120" s="5"/>
      <c r="FHL120" s="5"/>
      <c r="FHM120" s="5"/>
      <c r="FHN120" s="5"/>
      <c r="FHO120" s="5"/>
      <c r="FHP120" s="5"/>
      <c r="FHQ120" s="5"/>
      <c r="FHR120" s="5"/>
      <c r="FHS120" s="5"/>
      <c r="FHT120" s="5"/>
      <c r="FHU120" s="5"/>
      <c r="FHV120" s="5"/>
      <c r="FHW120" s="5"/>
      <c r="FHX120" s="5"/>
      <c r="FHY120" s="5"/>
      <c r="FHZ120" s="5"/>
      <c r="FIA120" s="5"/>
      <c r="FIB120" s="5"/>
      <c r="FIC120" s="5"/>
      <c r="FID120" s="5"/>
      <c r="FIE120" s="5"/>
      <c r="FIF120" s="5"/>
      <c r="FIG120" s="5"/>
      <c r="FIH120" s="5"/>
      <c r="FII120" s="5"/>
      <c r="FIJ120" s="5"/>
      <c r="FIK120" s="5"/>
      <c r="FIL120" s="5"/>
      <c r="FIM120" s="5"/>
      <c r="FIN120" s="5"/>
      <c r="FIO120" s="5"/>
      <c r="FIP120" s="5"/>
      <c r="FIQ120" s="5"/>
      <c r="FIR120" s="5"/>
      <c r="FIS120" s="5"/>
      <c r="FIT120" s="5"/>
      <c r="FIU120" s="5"/>
      <c r="FIV120" s="5"/>
      <c r="FIW120" s="5"/>
      <c r="FIX120" s="5"/>
      <c r="FIY120" s="5"/>
      <c r="FIZ120" s="5"/>
      <c r="FJA120" s="5"/>
      <c r="FJB120" s="5"/>
      <c r="FJC120" s="5"/>
      <c r="FJD120" s="5"/>
      <c r="FJE120" s="5"/>
      <c r="FJF120" s="5"/>
      <c r="FJG120" s="5"/>
      <c r="FJH120" s="5"/>
      <c r="FJI120" s="5"/>
      <c r="FJJ120" s="5"/>
      <c r="FJK120" s="5"/>
      <c r="FJL120" s="5"/>
      <c r="FJM120" s="5"/>
      <c r="FJN120" s="5"/>
      <c r="FJO120" s="5"/>
      <c r="FJP120" s="5"/>
      <c r="FJQ120" s="5"/>
      <c r="FJR120" s="5"/>
      <c r="FJS120" s="5"/>
      <c r="FJT120" s="5"/>
      <c r="FJU120" s="5"/>
      <c r="FJV120" s="5"/>
      <c r="FJW120" s="5"/>
      <c r="FJX120" s="5"/>
      <c r="FJY120" s="5"/>
      <c r="FJZ120" s="5"/>
      <c r="FKA120" s="5"/>
      <c r="FKB120" s="5"/>
      <c r="FKC120" s="5"/>
      <c r="FKD120" s="5"/>
      <c r="FKE120" s="5"/>
      <c r="FKF120" s="5"/>
      <c r="FKG120" s="5"/>
      <c r="FKH120" s="5"/>
      <c r="FKI120" s="5"/>
      <c r="FKJ120" s="5"/>
      <c r="FKK120" s="5"/>
      <c r="FKL120" s="5"/>
      <c r="FKM120" s="5"/>
      <c r="FKN120" s="5"/>
      <c r="FKO120" s="5"/>
      <c r="FKP120" s="5"/>
      <c r="FKQ120" s="5"/>
      <c r="FKR120" s="5"/>
      <c r="FKS120" s="5"/>
      <c r="FKT120" s="5"/>
      <c r="FKU120" s="5"/>
      <c r="FKV120" s="5"/>
      <c r="FKW120" s="5"/>
      <c r="FKX120" s="5"/>
      <c r="FKY120" s="5"/>
      <c r="FKZ120" s="5"/>
      <c r="FLA120" s="5"/>
      <c r="FLB120" s="5"/>
      <c r="FLC120" s="5"/>
      <c r="FLD120" s="5"/>
      <c r="FLE120" s="5"/>
      <c r="FLF120" s="5"/>
      <c r="FLG120" s="5"/>
      <c r="FLH120" s="5"/>
      <c r="FLI120" s="5"/>
      <c r="FLJ120" s="5"/>
      <c r="FLK120" s="5"/>
      <c r="FLL120" s="5"/>
      <c r="FLM120" s="5"/>
      <c r="FLN120" s="5"/>
      <c r="FLO120" s="5"/>
      <c r="FLP120" s="5"/>
      <c r="FLQ120" s="5"/>
      <c r="FLR120" s="5"/>
      <c r="FLS120" s="5"/>
      <c r="FLT120" s="5"/>
      <c r="FLU120" s="5"/>
      <c r="FLV120" s="5"/>
      <c r="FLW120" s="5"/>
      <c r="FLX120" s="5"/>
      <c r="FLY120" s="5"/>
      <c r="FLZ120" s="5"/>
      <c r="FMA120" s="5"/>
      <c r="FMB120" s="5"/>
      <c r="FMC120" s="5"/>
      <c r="FMD120" s="5"/>
      <c r="FME120" s="5"/>
      <c r="FMF120" s="5"/>
      <c r="FMG120" s="5"/>
      <c r="FMH120" s="5"/>
      <c r="FMI120" s="5"/>
      <c r="FMJ120" s="5"/>
      <c r="FMK120" s="5"/>
      <c r="FML120" s="5"/>
      <c r="FMM120" s="5"/>
      <c r="FMN120" s="5"/>
      <c r="FMO120" s="5"/>
      <c r="FMP120" s="5"/>
      <c r="FMQ120" s="5"/>
      <c r="FMR120" s="5"/>
      <c r="FMS120" s="5"/>
      <c r="FMT120" s="5"/>
      <c r="FMU120" s="5"/>
      <c r="FMV120" s="5"/>
      <c r="FMW120" s="5"/>
      <c r="FMX120" s="5"/>
      <c r="FMY120" s="5"/>
      <c r="FMZ120" s="5"/>
      <c r="FNA120" s="5"/>
      <c r="FNB120" s="5"/>
      <c r="FNC120" s="5"/>
      <c r="FND120" s="5"/>
      <c r="FNE120" s="5"/>
      <c r="FNF120" s="5"/>
      <c r="FNG120" s="5"/>
      <c r="FNH120" s="5"/>
      <c r="FNI120" s="5"/>
      <c r="FNJ120" s="5"/>
      <c r="FNK120" s="5"/>
      <c r="FNL120" s="5"/>
      <c r="FNM120" s="5"/>
      <c r="FNN120" s="5"/>
      <c r="FNO120" s="5"/>
      <c r="FNP120" s="5"/>
      <c r="FNQ120" s="5"/>
      <c r="FNR120" s="5"/>
      <c r="FNS120" s="5"/>
      <c r="FNT120" s="5"/>
      <c r="FNU120" s="5"/>
      <c r="FNV120" s="5"/>
      <c r="FNW120" s="5"/>
      <c r="FNX120" s="5"/>
      <c r="FNY120" s="5"/>
      <c r="FNZ120" s="5"/>
      <c r="FOA120" s="5"/>
      <c r="FOB120" s="5"/>
      <c r="FOC120" s="5"/>
      <c r="FOD120" s="5"/>
      <c r="FOE120" s="5"/>
      <c r="FOF120" s="5"/>
      <c r="FOG120" s="5"/>
      <c r="FOH120" s="5"/>
      <c r="FOI120" s="5"/>
      <c r="FOJ120" s="5"/>
      <c r="FOK120" s="5"/>
      <c r="FOL120" s="5"/>
      <c r="FOM120" s="5"/>
      <c r="FON120" s="5"/>
      <c r="FOO120" s="5"/>
      <c r="FOP120" s="5"/>
      <c r="FOQ120" s="5"/>
      <c r="FOR120" s="5"/>
      <c r="FOS120" s="5"/>
      <c r="FOT120" s="5"/>
      <c r="FOU120" s="5"/>
      <c r="FOV120" s="5"/>
      <c r="FOW120" s="5"/>
      <c r="FOX120" s="5"/>
      <c r="FOY120" s="5"/>
      <c r="FOZ120" s="5"/>
      <c r="FPA120" s="5"/>
      <c r="FPB120" s="5"/>
      <c r="FPC120" s="5"/>
      <c r="FPD120" s="5"/>
      <c r="FPE120" s="5"/>
      <c r="FPF120" s="5"/>
      <c r="FPG120" s="5"/>
      <c r="FPH120" s="5"/>
      <c r="FPI120" s="5"/>
      <c r="FPJ120" s="5"/>
      <c r="FPK120" s="5"/>
      <c r="FPL120" s="5"/>
      <c r="FPM120" s="5"/>
      <c r="FPN120" s="5"/>
      <c r="FPO120" s="5"/>
      <c r="FPP120" s="5"/>
      <c r="FPQ120" s="5"/>
      <c r="FPR120" s="5"/>
      <c r="FPS120" s="5"/>
      <c r="FPT120" s="5"/>
      <c r="FPU120" s="5"/>
      <c r="FPV120" s="5"/>
      <c r="FPW120" s="5"/>
      <c r="FPX120" s="5"/>
      <c r="FPY120" s="5"/>
      <c r="FPZ120" s="5"/>
      <c r="FQA120" s="5"/>
      <c r="FQB120" s="5"/>
      <c r="FQC120" s="5"/>
      <c r="FQD120" s="5"/>
      <c r="FQE120" s="5"/>
      <c r="FQF120" s="5"/>
      <c r="FQG120" s="5"/>
      <c r="FQH120" s="5"/>
      <c r="FQI120" s="5"/>
      <c r="FQJ120" s="5"/>
      <c r="FQK120" s="5"/>
      <c r="FQL120" s="5"/>
      <c r="FQM120" s="5"/>
      <c r="FQN120" s="5"/>
      <c r="FQO120" s="5"/>
      <c r="FQP120" s="5"/>
      <c r="FQQ120" s="5"/>
      <c r="FQR120" s="5"/>
      <c r="FQS120" s="5"/>
      <c r="FQT120" s="5"/>
      <c r="FQU120" s="5"/>
      <c r="FQV120" s="5"/>
      <c r="FQW120" s="5"/>
      <c r="FQX120" s="5"/>
      <c r="FQY120" s="5"/>
      <c r="FQZ120" s="5"/>
      <c r="FRA120" s="5"/>
      <c r="FRB120" s="5"/>
      <c r="FRC120" s="5"/>
      <c r="FRD120" s="5"/>
      <c r="FRE120" s="5"/>
      <c r="FRF120" s="5"/>
      <c r="FRG120" s="5"/>
      <c r="FRH120" s="5"/>
      <c r="FRI120" s="5"/>
      <c r="FRJ120" s="5"/>
      <c r="FRK120" s="5"/>
      <c r="FRL120" s="5"/>
      <c r="FRM120" s="5"/>
      <c r="FRN120" s="5"/>
      <c r="FRO120" s="5"/>
      <c r="FRP120" s="5"/>
      <c r="FRQ120" s="5"/>
      <c r="FRR120" s="5"/>
      <c r="FRS120" s="5"/>
      <c r="FRT120" s="5"/>
      <c r="FRU120" s="5"/>
      <c r="FRV120" s="5"/>
      <c r="FRW120" s="5"/>
      <c r="FRX120" s="5"/>
      <c r="FRY120" s="5"/>
      <c r="FRZ120" s="5"/>
      <c r="FSA120" s="5"/>
      <c r="FSB120" s="5"/>
      <c r="FSC120" s="5"/>
      <c r="FSD120" s="5"/>
      <c r="FSE120" s="5"/>
      <c r="FSF120" s="5"/>
      <c r="FSG120" s="5"/>
      <c r="FSH120" s="5"/>
      <c r="FSI120" s="5"/>
      <c r="FSJ120" s="5"/>
      <c r="FSK120" s="5"/>
      <c r="FSL120" s="5"/>
      <c r="FSM120" s="5"/>
      <c r="FSN120" s="5"/>
      <c r="FSO120" s="5"/>
      <c r="FSP120" s="5"/>
      <c r="FSQ120" s="5"/>
      <c r="FSR120" s="5"/>
      <c r="FSS120" s="5"/>
      <c r="FST120" s="5"/>
      <c r="FSU120" s="5"/>
      <c r="FSV120" s="5"/>
      <c r="FSW120" s="5"/>
      <c r="FSX120" s="5"/>
      <c r="FSY120" s="5"/>
      <c r="FSZ120" s="5"/>
      <c r="FTA120" s="5"/>
      <c r="FTB120" s="5"/>
      <c r="FTC120" s="5"/>
      <c r="FTD120" s="5"/>
      <c r="FTE120" s="5"/>
      <c r="FTF120" s="5"/>
      <c r="FTG120" s="5"/>
      <c r="FTH120" s="5"/>
      <c r="FTI120" s="5"/>
      <c r="FTJ120" s="5"/>
      <c r="FTK120" s="5"/>
      <c r="FTL120" s="5"/>
      <c r="FTM120" s="5"/>
      <c r="FTN120" s="5"/>
      <c r="FTO120" s="5"/>
      <c r="FTP120" s="5"/>
      <c r="FTQ120" s="5"/>
      <c r="FTR120" s="5"/>
      <c r="FTS120" s="5"/>
      <c r="FTT120" s="5"/>
      <c r="FTU120" s="5"/>
      <c r="FTV120" s="5"/>
      <c r="FTW120" s="5"/>
      <c r="FTX120" s="5"/>
      <c r="FTY120" s="5"/>
      <c r="FTZ120" s="5"/>
      <c r="FUA120" s="5"/>
      <c r="FUB120" s="5"/>
      <c r="FUC120" s="5"/>
      <c r="FUD120" s="5"/>
      <c r="FUE120" s="5"/>
      <c r="FUF120" s="5"/>
      <c r="FUG120" s="5"/>
      <c r="FUH120" s="5"/>
      <c r="FUI120" s="5"/>
      <c r="FUJ120" s="5"/>
      <c r="FUK120" s="5"/>
      <c r="FUL120" s="5"/>
      <c r="FUM120" s="5"/>
      <c r="FUN120" s="5"/>
      <c r="FUO120" s="5"/>
      <c r="FUP120" s="5"/>
      <c r="FUQ120" s="5"/>
      <c r="FUR120" s="5"/>
      <c r="FUS120" s="5"/>
      <c r="FUT120" s="5"/>
      <c r="FUU120" s="5"/>
      <c r="FUV120" s="5"/>
      <c r="FUW120" s="5"/>
      <c r="FUX120" s="5"/>
      <c r="FUY120" s="5"/>
      <c r="FUZ120" s="5"/>
      <c r="FVA120" s="5"/>
      <c r="FVB120" s="5"/>
      <c r="FVC120" s="5"/>
      <c r="FVD120" s="5"/>
      <c r="FVE120" s="5"/>
      <c r="FVF120" s="5"/>
      <c r="FVG120" s="5"/>
      <c r="FVH120" s="5"/>
      <c r="FVI120" s="5"/>
      <c r="FVJ120" s="5"/>
      <c r="FVK120" s="5"/>
      <c r="FVL120" s="5"/>
      <c r="FVM120" s="5"/>
      <c r="FVN120" s="5"/>
      <c r="FVO120" s="5"/>
      <c r="FVP120" s="5"/>
      <c r="FVQ120" s="5"/>
      <c r="FVR120" s="5"/>
      <c r="FVS120" s="5"/>
      <c r="FVT120" s="5"/>
      <c r="FVU120" s="5"/>
      <c r="FVV120" s="5"/>
      <c r="FVW120" s="5"/>
      <c r="FVX120" s="5"/>
      <c r="FVY120" s="5"/>
      <c r="FVZ120" s="5"/>
      <c r="FWA120" s="5"/>
      <c r="FWB120" s="5"/>
      <c r="FWC120" s="5"/>
      <c r="FWD120" s="5"/>
      <c r="FWE120" s="5"/>
      <c r="FWF120" s="5"/>
      <c r="FWG120" s="5"/>
      <c r="FWH120" s="5"/>
      <c r="FWI120" s="5"/>
      <c r="FWJ120" s="5"/>
      <c r="FWK120" s="5"/>
      <c r="FWL120" s="5"/>
      <c r="FWM120" s="5"/>
      <c r="FWN120" s="5"/>
      <c r="FWO120" s="5"/>
      <c r="FWP120" s="5"/>
      <c r="FWQ120" s="5"/>
      <c r="FWR120" s="5"/>
      <c r="FWS120" s="5"/>
      <c r="FWT120" s="5"/>
      <c r="FWU120" s="5"/>
      <c r="FWV120" s="5"/>
      <c r="FWW120" s="5"/>
      <c r="FWX120" s="5"/>
      <c r="FWY120" s="5"/>
      <c r="FWZ120" s="5"/>
      <c r="FXA120" s="5"/>
      <c r="FXB120" s="5"/>
      <c r="FXC120" s="5"/>
      <c r="FXD120" s="5"/>
      <c r="FXE120" s="5"/>
      <c r="FXF120" s="5"/>
      <c r="FXG120" s="5"/>
      <c r="FXH120" s="5"/>
      <c r="FXI120" s="5"/>
      <c r="FXJ120" s="5"/>
      <c r="FXK120" s="5"/>
      <c r="FXL120" s="5"/>
      <c r="FXM120" s="5"/>
      <c r="FXN120" s="5"/>
      <c r="FXO120" s="5"/>
      <c r="FXP120" s="5"/>
      <c r="FXQ120" s="5"/>
      <c r="FXR120" s="5"/>
      <c r="FXS120" s="5"/>
      <c r="FXT120" s="5"/>
      <c r="FXU120" s="5"/>
      <c r="FXV120" s="5"/>
      <c r="FXW120" s="5"/>
      <c r="FXX120" s="5"/>
      <c r="FXY120" s="5"/>
      <c r="FXZ120" s="5"/>
      <c r="FYA120" s="5"/>
      <c r="FYB120" s="5"/>
      <c r="FYC120" s="5"/>
      <c r="FYD120" s="5"/>
      <c r="FYE120" s="5"/>
      <c r="FYF120" s="5"/>
      <c r="FYG120" s="5"/>
      <c r="FYH120" s="5"/>
      <c r="FYI120" s="5"/>
      <c r="FYJ120" s="5"/>
      <c r="FYK120" s="5"/>
      <c r="FYL120" s="5"/>
      <c r="FYM120" s="5"/>
      <c r="FYN120" s="5"/>
      <c r="FYO120" s="5"/>
      <c r="FYP120" s="5"/>
      <c r="FYQ120" s="5"/>
      <c r="FYR120" s="5"/>
      <c r="FYS120" s="5"/>
      <c r="FYT120" s="5"/>
      <c r="FYU120" s="5"/>
      <c r="FYV120" s="5"/>
      <c r="FYW120" s="5"/>
      <c r="FYX120" s="5"/>
      <c r="FYY120" s="5"/>
      <c r="FYZ120" s="5"/>
      <c r="FZA120" s="5"/>
      <c r="FZB120" s="5"/>
      <c r="FZC120" s="5"/>
      <c r="FZD120" s="5"/>
      <c r="FZE120" s="5"/>
      <c r="FZF120" s="5"/>
      <c r="FZG120" s="5"/>
      <c r="FZH120" s="5"/>
      <c r="FZI120" s="5"/>
      <c r="FZJ120" s="5"/>
      <c r="FZK120" s="5"/>
      <c r="FZL120" s="5"/>
      <c r="FZM120" s="5"/>
      <c r="FZN120" s="5"/>
      <c r="FZO120" s="5"/>
      <c r="FZP120" s="5"/>
      <c r="FZQ120" s="5"/>
      <c r="FZR120" s="5"/>
      <c r="FZS120" s="5"/>
      <c r="FZT120" s="5"/>
      <c r="FZU120" s="5"/>
      <c r="FZV120" s="5"/>
      <c r="FZW120" s="5"/>
      <c r="FZX120" s="5"/>
      <c r="FZY120" s="5"/>
      <c r="FZZ120" s="5"/>
      <c r="GAA120" s="5"/>
      <c r="GAB120" s="5"/>
      <c r="GAC120" s="5"/>
      <c r="GAD120" s="5"/>
      <c r="GAE120" s="5"/>
      <c r="GAF120" s="5"/>
      <c r="GAG120" s="5"/>
      <c r="GAH120" s="5"/>
      <c r="GAI120" s="5"/>
      <c r="GAJ120" s="5"/>
      <c r="GAK120" s="5"/>
      <c r="GAL120" s="5"/>
      <c r="GAM120" s="5"/>
      <c r="GAN120" s="5"/>
      <c r="GAO120" s="5"/>
      <c r="GAP120" s="5"/>
      <c r="GAQ120" s="5"/>
      <c r="GAR120" s="5"/>
      <c r="GAS120" s="5"/>
      <c r="GAT120" s="5"/>
      <c r="GAU120" s="5"/>
      <c r="GAV120" s="5"/>
      <c r="GAW120" s="5"/>
      <c r="GAX120" s="5"/>
      <c r="GAY120" s="5"/>
      <c r="GAZ120" s="5"/>
      <c r="GBA120" s="5"/>
      <c r="GBB120" s="5"/>
      <c r="GBC120" s="5"/>
      <c r="GBD120" s="5"/>
      <c r="GBE120" s="5"/>
      <c r="GBF120" s="5"/>
      <c r="GBG120" s="5"/>
      <c r="GBH120" s="5"/>
      <c r="GBI120" s="5"/>
      <c r="GBJ120" s="5"/>
      <c r="GBK120" s="5"/>
      <c r="GBL120" s="5"/>
      <c r="GBM120" s="5"/>
      <c r="GBN120" s="5"/>
      <c r="GBO120" s="5"/>
      <c r="GBP120" s="5"/>
      <c r="GBQ120" s="5"/>
      <c r="GBR120" s="5"/>
      <c r="GBS120" s="5"/>
      <c r="GBT120" s="5"/>
      <c r="GBU120" s="5"/>
      <c r="GBV120" s="5"/>
      <c r="GBW120" s="5"/>
      <c r="GBX120" s="5"/>
      <c r="GBY120" s="5"/>
      <c r="GBZ120" s="5"/>
      <c r="GCA120" s="5"/>
      <c r="GCB120" s="5"/>
      <c r="GCC120" s="5"/>
      <c r="GCD120" s="5"/>
      <c r="GCE120" s="5"/>
      <c r="GCF120" s="5"/>
      <c r="GCG120" s="5"/>
      <c r="GCH120" s="5"/>
      <c r="GCI120" s="5"/>
      <c r="GCJ120" s="5"/>
      <c r="GCK120" s="5"/>
      <c r="GCL120" s="5"/>
      <c r="GCM120" s="5"/>
      <c r="GCN120" s="5"/>
      <c r="GCO120" s="5"/>
      <c r="GCP120" s="5"/>
      <c r="GCQ120" s="5"/>
      <c r="GCR120" s="5"/>
      <c r="GCS120" s="5"/>
      <c r="GCT120" s="5"/>
      <c r="GCU120" s="5"/>
      <c r="GCV120" s="5"/>
      <c r="GCW120" s="5"/>
      <c r="GCX120" s="5"/>
      <c r="GCY120" s="5"/>
      <c r="GCZ120" s="5"/>
      <c r="GDA120" s="5"/>
      <c r="GDB120" s="5"/>
      <c r="GDC120" s="5"/>
      <c r="GDD120" s="5"/>
      <c r="GDE120" s="5"/>
      <c r="GDF120" s="5"/>
      <c r="GDG120" s="5"/>
      <c r="GDH120" s="5"/>
      <c r="GDI120" s="5"/>
      <c r="GDJ120" s="5"/>
      <c r="GDK120" s="5"/>
      <c r="GDL120" s="5"/>
      <c r="GDM120" s="5"/>
      <c r="GDN120" s="5"/>
      <c r="GDO120" s="5"/>
      <c r="GDP120" s="5"/>
      <c r="GDQ120" s="5"/>
      <c r="GDR120" s="5"/>
      <c r="GDS120" s="5"/>
      <c r="GDT120" s="5"/>
      <c r="GDU120" s="5"/>
      <c r="GDV120" s="5"/>
      <c r="GDW120" s="5"/>
      <c r="GDX120" s="5"/>
      <c r="GDY120" s="5"/>
      <c r="GDZ120" s="5"/>
      <c r="GEA120" s="5"/>
      <c r="GEB120" s="5"/>
      <c r="GEC120" s="5"/>
      <c r="GED120" s="5"/>
      <c r="GEE120" s="5"/>
      <c r="GEF120" s="5"/>
      <c r="GEG120" s="5"/>
      <c r="GEH120" s="5"/>
      <c r="GEI120" s="5"/>
      <c r="GEJ120" s="5"/>
      <c r="GEK120" s="5"/>
      <c r="GEL120" s="5"/>
      <c r="GEM120" s="5"/>
      <c r="GEN120" s="5"/>
      <c r="GEO120" s="5"/>
      <c r="GEP120" s="5"/>
      <c r="GEQ120" s="5"/>
      <c r="GER120" s="5"/>
      <c r="GES120" s="5"/>
      <c r="GET120" s="5"/>
      <c r="GEU120" s="5"/>
      <c r="GEV120" s="5"/>
      <c r="GEW120" s="5"/>
      <c r="GEX120" s="5"/>
      <c r="GEY120" s="5"/>
      <c r="GEZ120" s="5"/>
      <c r="GFA120" s="5"/>
      <c r="GFB120" s="5"/>
      <c r="GFC120" s="5"/>
      <c r="GFD120" s="5"/>
      <c r="GFE120" s="5"/>
      <c r="GFF120" s="5"/>
      <c r="GFG120" s="5"/>
      <c r="GFH120" s="5"/>
      <c r="GFI120" s="5"/>
      <c r="GFJ120" s="5"/>
      <c r="GFK120" s="5"/>
      <c r="GFL120" s="5"/>
      <c r="GFM120" s="5"/>
      <c r="GFN120" s="5"/>
      <c r="GFO120" s="5"/>
      <c r="GFP120" s="5"/>
      <c r="GFQ120" s="5"/>
      <c r="GFR120" s="5"/>
      <c r="GFS120" s="5"/>
      <c r="GFT120" s="5"/>
      <c r="GFU120" s="5"/>
      <c r="GFV120" s="5"/>
      <c r="GFW120" s="5"/>
      <c r="GFX120" s="5"/>
      <c r="GFY120" s="5"/>
      <c r="GFZ120" s="5"/>
      <c r="GGA120" s="5"/>
      <c r="GGB120" s="5"/>
      <c r="GGC120" s="5"/>
      <c r="GGD120" s="5"/>
      <c r="GGE120" s="5"/>
      <c r="GGF120" s="5"/>
      <c r="GGG120" s="5"/>
      <c r="GGH120" s="5"/>
      <c r="GGI120" s="5"/>
      <c r="GGJ120" s="5"/>
      <c r="GGK120" s="5"/>
      <c r="GGL120" s="5"/>
      <c r="GGM120" s="5"/>
      <c r="GGN120" s="5"/>
      <c r="GGO120" s="5"/>
      <c r="GGP120" s="5"/>
      <c r="GGQ120" s="5"/>
      <c r="GGR120" s="5"/>
      <c r="GGS120" s="5"/>
      <c r="GGT120" s="5"/>
      <c r="GGU120" s="5"/>
      <c r="GGV120" s="5"/>
      <c r="GGW120" s="5"/>
      <c r="GGX120" s="5"/>
      <c r="GGY120" s="5"/>
      <c r="GGZ120" s="5"/>
      <c r="GHA120" s="5"/>
      <c r="GHB120" s="5"/>
      <c r="GHC120" s="5"/>
      <c r="GHD120" s="5"/>
      <c r="GHE120" s="5"/>
      <c r="GHF120" s="5"/>
      <c r="GHG120" s="5"/>
      <c r="GHH120" s="5"/>
      <c r="GHI120" s="5"/>
      <c r="GHJ120" s="5"/>
      <c r="GHK120" s="5"/>
      <c r="GHL120" s="5"/>
      <c r="GHM120" s="5"/>
      <c r="GHN120" s="5"/>
      <c r="GHO120" s="5"/>
      <c r="GHP120" s="5"/>
      <c r="GHQ120" s="5"/>
      <c r="GHR120" s="5"/>
      <c r="GHS120" s="5"/>
      <c r="GHT120" s="5"/>
      <c r="GHU120" s="5"/>
      <c r="GHV120" s="5"/>
      <c r="GHW120" s="5"/>
      <c r="GHX120" s="5"/>
      <c r="GHY120" s="5"/>
      <c r="GHZ120" s="5"/>
      <c r="GIA120" s="5"/>
      <c r="GIB120" s="5"/>
      <c r="GIC120" s="5"/>
      <c r="GID120" s="5"/>
      <c r="GIE120" s="5"/>
      <c r="GIF120" s="5"/>
      <c r="GIG120" s="5"/>
      <c r="GIH120" s="5"/>
      <c r="GII120" s="5"/>
      <c r="GIJ120" s="5"/>
      <c r="GIK120" s="5"/>
      <c r="GIL120" s="5"/>
      <c r="GIM120" s="5"/>
      <c r="GIN120" s="5"/>
      <c r="GIO120" s="5"/>
      <c r="GIP120" s="5"/>
      <c r="GIQ120" s="5"/>
      <c r="GIR120" s="5"/>
      <c r="GIS120" s="5"/>
      <c r="GIT120" s="5"/>
      <c r="GIU120" s="5"/>
      <c r="GIV120" s="5"/>
      <c r="GIW120" s="5"/>
      <c r="GIX120" s="5"/>
      <c r="GIY120" s="5"/>
      <c r="GIZ120" s="5"/>
      <c r="GJA120" s="5"/>
      <c r="GJB120" s="5"/>
      <c r="GJC120" s="5"/>
      <c r="GJD120" s="5"/>
      <c r="GJE120" s="5"/>
      <c r="GJF120" s="5"/>
      <c r="GJG120" s="5"/>
      <c r="GJH120" s="5"/>
      <c r="GJI120" s="5"/>
      <c r="GJJ120" s="5"/>
      <c r="GJK120" s="5"/>
      <c r="GJL120" s="5"/>
      <c r="GJM120" s="5"/>
      <c r="GJN120" s="5"/>
      <c r="GJO120" s="5"/>
      <c r="GJP120" s="5"/>
      <c r="GJQ120" s="5"/>
      <c r="GJR120" s="5"/>
      <c r="GJS120" s="5"/>
      <c r="GJT120" s="5"/>
      <c r="GJU120" s="5"/>
      <c r="GJV120" s="5"/>
      <c r="GJW120" s="5"/>
      <c r="GJX120" s="5"/>
      <c r="GJY120" s="5"/>
      <c r="GJZ120" s="5"/>
      <c r="GKA120" s="5"/>
      <c r="GKB120" s="5"/>
      <c r="GKC120" s="5"/>
      <c r="GKD120" s="5"/>
      <c r="GKE120" s="5"/>
      <c r="GKF120" s="5"/>
      <c r="GKG120" s="5"/>
      <c r="GKH120" s="5"/>
      <c r="GKI120" s="5"/>
      <c r="GKJ120" s="5"/>
      <c r="GKK120" s="5"/>
      <c r="GKL120" s="5"/>
      <c r="GKM120" s="5"/>
      <c r="GKN120" s="5"/>
      <c r="GKO120" s="5"/>
      <c r="GKP120" s="5"/>
      <c r="GKQ120" s="5"/>
      <c r="GKR120" s="5"/>
      <c r="GKS120" s="5"/>
      <c r="GKT120" s="5"/>
      <c r="GKU120" s="5"/>
      <c r="GKV120" s="5"/>
      <c r="GKW120" s="5"/>
      <c r="GKX120" s="5"/>
      <c r="GKY120" s="5"/>
      <c r="GKZ120" s="5"/>
      <c r="GLA120" s="5"/>
      <c r="GLB120" s="5"/>
      <c r="GLC120" s="5"/>
      <c r="GLD120" s="5"/>
      <c r="GLE120" s="5"/>
      <c r="GLF120" s="5"/>
      <c r="GLG120" s="5"/>
      <c r="GLH120" s="5"/>
      <c r="GLI120" s="5"/>
      <c r="GLJ120" s="5"/>
      <c r="GLK120" s="5"/>
      <c r="GLL120" s="5"/>
      <c r="GLM120" s="5"/>
      <c r="GLN120" s="5"/>
      <c r="GLO120" s="5"/>
      <c r="GLP120" s="5"/>
      <c r="GLQ120" s="5"/>
      <c r="GLR120" s="5"/>
      <c r="GLS120" s="5"/>
      <c r="GLT120" s="5"/>
      <c r="GLU120" s="5"/>
      <c r="GLV120" s="5"/>
      <c r="GLW120" s="5"/>
      <c r="GLX120" s="5"/>
      <c r="GLY120" s="5"/>
      <c r="GLZ120" s="5"/>
      <c r="GMA120" s="5"/>
      <c r="GMB120" s="5"/>
      <c r="GMC120" s="5"/>
      <c r="GMD120" s="5"/>
      <c r="GME120" s="5"/>
      <c r="GMF120" s="5"/>
      <c r="GMG120" s="5"/>
      <c r="GMH120" s="5"/>
      <c r="GMI120" s="5"/>
      <c r="GMJ120" s="5"/>
      <c r="GMK120" s="5"/>
      <c r="GML120" s="5"/>
      <c r="GMM120" s="5"/>
      <c r="GMN120" s="5"/>
      <c r="GMO120" s="5"/>
      <c r="GMP120" s="5"/>
      <c r="GMQ120" s="5"/>
      <c r="GMR120" s="5"/>
      <c r="GMS120" s="5"/>
      <c r="GMT120" s="5"/>
      <c r="GMU120" s="5"/>
      <c r="GMV120" s="5"/>
      <c r="GMW120" s="5"/>
      <c r="GMX120" s="5"/>
      <c r="GMY120" s="5"/>
      <c r="GMZ120" s="5"/>
      <c r="GNA120" s="5"/>
      <c r="GNB120" s="5"/>
      <c r="GNC120" s="5"/>
      <c r="GND120" s="5"/>
      <c r="GNE120" s="5"/>
      <c r="GNF120" s="5"/>
      <c r="GNG120" s="5"/>
      <c r="GNH120" s="5"/>
      <c r="GNI120" s="5"/>
      <c r="GNJ120" s="5"/>
      <c r="GNK120" s="5"/>
      <c r="GNL120" s="5"/>
      <c r="GNM120" s="5"/>
      <c r="GNN120" s="5"/>
      <c r="GNO120" s="5"/>
      <c r="GNP120" s="5"/>
      <c r="GNQ120" s="5"/>
      <c r="GNR120" s="5"/>
      <c r="GNS120" s="5"/>
      <c r="GNT120" s="5"/>
      <c r="GNU120" s="5"/>
      <c r="GNV120" s="5"/>
      <c r="GNW120" s="5"/>
      <c r="GNX120" s="5"/>
      <c r="GNY120" s="5"/>
      <c r="GNZ120" s="5"/>
      <c r="GOA120" s="5"/>
      <c r="GOB120" s="5"/>
      <c r="GOC120" s="5"/>
      <c r="GOD120" s="5"/>
      <c r="GOE120" s="5"/>
      <c r="GOF120" s="5"/>
      <c r="GOG120" s="5"/>
      <c r="GOH120" s="5"/>
      <c r="GOI120" s="5"/>
      <c r="GOJ120" s="5"/>
      <c r="GOK120" s="5"/>
      <c r="GOL120" s="5"/>
      <c r="GOM120" s="5"/>
      <c r="GON120" s="5"/>
      <c r="GOO120" s="5"/>
      <c r="GOP120" s="5"/>
      <c r="GOQ120" s="5"/>
      <c r="GOR120" s="5"/>
      <c r="GOS120" s="5"/>
      <c r="GOT120" s="5"/>
      <c r="GOU120" s="5"/>
      <c r="GOV120" s="5"/>
      <c r="GOW120" s="5"/>
      <c r="GOX120" s="5"/>
      <c r="GOY120" s="5"/>
      <c r="GOZ120" s="5"/>
      <c r="GPA120" s="5"/>
      <c r="GPB120" s="5"/>
      <c r="GPC120" s="5"/>
      <c r="GPD120" s="5"/>
      <c r="GPE120" s="5"/>
      <c r="GPF120" s="5"/>
      <c r="GPG120" s="5"/>
      <c r="GPH120" s="5"/>
      <c r="GPI120" s="5"/>
      <c r="GPJ120" s="5"/>
      <c r="GPK120" s="5"/>
      <c r="GPL120" s="5"/>
      <c r="GPM120" s="5"/>
      <c r="GPN120" s="5"/>
      <c r="GPO120" s="5"/>
      <c r="GPP120" s="5"/>
      <c r="GPQ120" s="5"/>
      <c r="GPR120" s="5"/>
      <c r="GPS120" s="5"/>
      <c r="GPT120" s="5"/>
      <c r="GPU120" s="5"/>
      <c r="GPV120" s="5"/>
      <c r="GPW120" s="5"/>
      <c r="GPX120" s="5"/>
      <c r="GPY120" s="5"/>
      <c r="GPZ120" s="5"/>
      <c r="GQA120" s="5"/>
      <c r="GQB120" s="5"/>
      <c r="GQC120" s="5"/>
      <c r="GQD120" s="5"/>
      <c r="GQE120" s="5"/>
      <c r="GQF120" s="5"/>
      <c r="GQG120" s="5"/>
      <c r="GQH120" s="5"/>
      <c r="GQI120" s="5"/>
      <c r="GQJ120" s="5"/>
      <c r="GQK120" s="5"/>
      <c r="GQL120" s="5"/>
      <c r="GQM120" s="5"/>
      <c r="GQN120" s="5"/>
      <c r="GQO120" s="5"/>
      <c r="GQP120" s="5"/>
      <c r="GQQ120" s="5"/>
      <c r="GQR120" s="5"/>
      <c r="GQS120" s="5"/>
      <c r="GQT120" s="5"/>
      <c r="GQU120" s="5"/>
      <c r="GQV120" s="5"/>
      <c r="GQW120" s="5"/>
      <c r="GQX120" s="5"/>
      <c r="GQY120" s="5"/>
      <c r="GQZ120" s="5"/>
      <c r="GRA120" s="5"/>
      <c r="GRB120" s="5"/>
      <c r="GRC120" s="5"/>
      <c r="GRD120" s="5"/>
      <c r="GRE120" s="5"/>
      <c r="GRF120" s="5"/>
      <c r="GRG120" s="5"/>
      <c r="GRH120" s="5"/>
      <c r="GRI120" s="5"/>
      <c r="GRJ120" s="5"/>
      <c r="GRK120" s="5"/>
      <c r="GRL120" s="5"/>
      <c r="GRM120" s="5"/>
      <c r="GRN120" s="5"/>
      <c r="GRO120" s="5"/>
      <c r="GRP120" s="5"/>
      <c r="GRQ120" s="5"/>
      <c r="GRR120" s="5"/>
      <c r="GRS120" s="5"/>
      <c r="GRT120" s="5"/>
      <c r="GRU120" s="5"/>
      <c r="GRV120" s="5"/>
      <c r="GRW120" s="5"/>
      <c r="GRX120" s="5"/>
      <c r="GRY120" s="5"/>
      <c r="GRZ120" s="5"/>
      <c r="GSA120" s="5"/>
      <c r="GSB120" s="5"/>
      <c r="GSC120" s="5"/>
      <c r="GSD120" s="5"/>
      <c r="GSE120" s="5"/>
      <c r="GSF120" s="5"/>
      <c r="GSG120" s="5"/>
      <c r="GSH120" s="5"/>
      <c r="GSI120" s="5"/>
      <c r="GSJ120" s="5"/>
      <c r="GSK120" s="5"/>
      <c r="GSL120" s="5"/>
      <c r="GSM120" s="5"/>
      <c r="GSN120" s="5"/>
      <c r="GSO120" s="5"/>
      <c r="GSP120" s="5"/>
      <c r="GSQ120" s="5"/>
      <c r="GSR120" s="5"/>
      <c r="GSS120" s="5"/>
      <c r="GST120" s="5"/>
      <c r="GSU120" s="5"/>
      <c r="GSV120" s="5"/>
      <c r="GSW120" s="5"/>
      <c r="GSX120" s="5"/>
      <c r="GSY120" s="5"/>
      <c r="GSZ120" s="5"/>
      <c r="GTA120" s="5"/>
      <c r="GTB120" s="5"/>
      <c r="GTC120" s="5"/>
      <c r="GTD120" s="5"/>
      <c r="GTE120" s="5"/>
      <c r="GTF120" s="5"/>
      <c r="GTG120" s="5"/>
      <c r="GTH120" s="5"/>
      <c r="GTI120" s="5"/>
      <c r="GTJ120" s="5"/>
      <c r="GTK120" s="5"/>
      <c r="GTL120" s="5"/>
      <c r="GTM120" s="5"/>
      <c r="GTN120" s="5"/>
      <c r="GTO120" s="5"/>
      <c r="GTP120" s="5"/>
      <c r="GTQ120" s="5"/>
      <c r="GTR120" s="5"/>
      <c r="GTS120" s="5"/>
      <c r="GTT120" s="5"/>
      <c r="GTU120" s="5"/>
      <c r="GTV120" s="5"/>
      <c r="GTW120" s="5"/>
      <c r="GTX120" s="5"/>
      <c r="GTY120" s="5"/>
      <c r="GTZ120" s="5"/>
      <c r="GUA120" s="5"/>
      <c r="GUB120" s="5"/>
      <c r="GUC120" s="5"/>
      <c r="GUD120" s="5"/>
      <c r="GUE120" s="5"/>
      <c r="GUF120" s="5"/>
      <c r="GUG120" s="5"/>
      <c r="GUH120" s="5"/>
      <c r="GUI120" s="5"/>
      <c r="GUJ120" s="5"/>
      <c r="GUK120" s="5"/>
      <c r="GUL120" s="5"/>
      <c r="GUM120" s="5"/>
      <c r="GUN120" s="5"/>
      <c r="GUO120" s="5"/>
      <c r="GUP120" s="5"/>
      <c r="GUQ120" s="5"/>
      <c r="GUR120" s="5"/>
      <c r="GUS120" s="5"/>
      <c r="GUT120" s="5"/>
      <c r="GUU120" s="5"/>
      <c r="GUV120" s="5"/>
      <c r="GUW120" s="5"/>
      <c r="GUX120" s="5"/>
      <c r="GUY120" s="5"/>
      <c r="GUZ120" s="5"/>
      <c r="GVA120" s="5"/>
      <c r="GVB120" s="5"/>
      <c r="GVC120" s="5"/>
      <c r="GVD120" s="5"/>
      <c r="GVE120" s="5"/>
      <c r="GVF120" s="5"/>
      <c r="GVG120" s="5"/>
      <c r="GVH120" s="5"/>
      <c r="GVI120" s="5"/>
      <c r="GVJ120" s="5"/>
      <c r="GVK120" s="5"/>
      <c r="GVL120" s="5"/>
      <c r="GVM120" s="5"/>
      <c r="GVN120" s="5"/>
      <c r="GVO120" s="5"/>
      <c r="GVP120" s="5"/>
      <c r="GVQ120" s="5"/>
      <c r="GVR120" s="5"/>
      <c r="GVS120" s="5"/>
      <c r="GVT120" s="5"/>
      <c r="GVU120" s="5"/>
      <c r="GVV120" s="5"/>
      <c r="GVW120" s="5"/>
      <c r="GVX120" s="5"/>
      <c r="GVY120" s="5"/>
      <c r="GVZ120" s="5"/>
      <c r="GWA120" s="5"/>
      <c r="GWB120" s="5"/>
      <c r="GWC120" s="5"/>
      <c r="GWD120" s="5"/>
      <c r="GWE120" s="5"/>
      <c r="GWF120" s="5"/>
      <c r="GWG120" s="5"/>
      <c r="GWH120" s="5"/>
      <c r="GWI120" s="5"/>
      <c r="GWJ120" s="5"/>
      <c r="GWK120" s="5"/>
      <c r="GWL120" s="5"/>
      <c r="GWM120" s="5"/>
      <c r="GWN120" s="5"/>
      <c r="GWO120" s="5"/>
      <c r="GWP120" s="5"/>
      <c r="GWQ120" s="5"/>
      <c r="GWR120" s="5"/>
      <c r="GWS120" s="5"/>
      <c r="GWT120" s="5"/>
      <c r="GWU120" s="5"/>
      <c r="GWV120" s="5"/>
      <c r="GWW120" s="5"/>
      <c r="GWX120" s="5"/>
      <c r="GWY120" s="5"/>
      <c r="GWZ120" s="5"/>
      <c r="GXA120" s="5"/>
      <c r="GXB120" s="5"/>
      <c r="GXC120" s="5"/>
      <c r="GXD120" s="5"/>
      <c r="GXE120" s="5"/>
      <c r="GXF120" s="5"/>
      <c r="GXG120" s="5"/>
      <c r="GXH120" s="5"/>
      <c r="GXI120" s="5"/>
      <c r="GXJ120" s="5"/>
      <c r="GXK120" s="5"/>
      <c r="GXL120" s="5"/>
      <c r="GXM120" s="5"/>
      <c r="GXN120" s="5"/>
      <c r="GXO120" s="5"/>
      <c r="GXP120" s="5"/>
      <c r="GXQ120" s="5"/>
      <c r="GXR120" s="5"/>
      <c r="GXS120" s="5"/>
      <c r="GXT120" s="5"/>
      <c r="GXU120" s="5"/>
      <c r="GXV120" s="5"/>
      <c r="GXW120" s="5"/>
      <c r="GXX120" s="5"/>
      <c r="GXY120" s="5"/>
      <c r="GXZ120" s="5"/>
      <c r="GYA120" s="5"/>
      <c r="GYB120" s="5"/>
      <c r="GYC120" s="5"/>
      <c r="GYD120" s="5"/>
      <c r="GYE120" s="5"/>
      <c r="GYF120" s="5"/>
      <c r="GYG120" s="5"/>
      <c r="GYH120" s="5"/>
      <c r="GYI120" s="5"/>
      <c r="GYJ120" s="5"/>
      <c r="GYK120" s="5"/>
      <c r="GYL120" s="5"/>
      <c r="GYM120" s="5"/>
      <c r="GYN120" s="5"/>
      <c r="GYO120" s="5"/>
      <c r="GYP120" s="5"/>
      <c r="GYQ120" s="5"/>
      <c r="GYR120" s="5"/>
      <c r="GYS120" s="5"/>
      <c r="GYT120" s="5"/>
      <c r="GYU120" s="5"/>
      <c r="GYV120" s="5"/>
      <c r="GYW120" s="5"/>
      <c r="GYX120" s="5"/>
      <c r="GYY120" s="5"/>
      <c r="GYZ120" s="5"/>
      <c r="GZA120" s="5"/>
      <c r="GZB120" s="5"/>
      <c r="GZC120" s="5"/>
      <c r="GZD120" s="5"/>
      <c r="GZE120" s="5"/>
      <c r="GZF120" s="5"/>
      <c r="GZG120" s="5"/>
      <c r="GZH120" s="5"/>
      <c r="GZI120" s="5"/>
      <c r="GZJ120" s="5"/>
      <c r="GZK120" s="5"/>
      <c r="GZL120" s="5"/>
      <c r="GZM120" s="5"/>
      <c r="GZN120" s="5"/>
      <c r="GZO120" s="5"/>
      <c r="GZP120" s="5"/>
      <c r="GZQ120" s="5"/>
      <c r="GZR120" s="5"/>
      <c r="GZS120" s="5"/>
      <c r="GZT120" s="5"/>
      <c r="GZU120" s="5"/>
      <c r="GZV120" s="5"/>
      <c r="GZW120" s="5"/>
      <c r="GZX120" s="5"/>
      <c r="GZY120" s="5"/>
      <c r="GZZ120" s="5"/>
      <c r="HAA120" s="5"/>
      <c r="HAB120" s="5"/>
      <c r="HAC120" s="5"/>
      <c r="HAD120" s="5"/>
      <c r="HAE120" s="5"/>
      <c r="HAF120" s="5"/>
      <c r="HAG120" s="5"/>
      <c r="HAH120" s="5"/>
      <c r="HAI120" s="5"/>
      <c r="HAJ120" s="5"/>
      <c r="HAK120" s="5"/>
      <c r="HAL120" s="5"/>
      <c r="HAM120" s="5"/>
      <c r="HAN120" s="5"/>
      <c r="HAO120" s="5"/>
      <c r="HAP120" s="5"/>
      <c r="HAQ120" s="5"/>
      <c r="HAR120" s="5"/>
      <c r="HAS120" s="5"/>
      <c r="HAT120" s="5"/>
      <c r="HAU120" s="5"/>
      <c r="HAV120" s="5"/>
      <c r="HAW120" s="5"/>
      <c r="HAX120" s="5"/>
      <c r="HAY120" s="5"/>
      <c r="HAZ120" s="5"/>
      <c r="HBA120" s="5"/>
      <c r="HBB120" s="5"/>
      <c r="HBC120" s="5"/>
      <c r="HBD120" s="5"/>
      <c r="HBE120" s="5"/>
      <c r="HBF120" s="5"/>
      <c r="HBG120" s="5"/>
      <c r="HBH120" s="5"/>
      <c r="HBI120" s="5"/>
      <c r="HBJ120" s="5"/>
      <c r="HBK120" s="5"/>
      <c r="HBL120" s="5"/>
      <c r="HBM120" s="5"/>
      <c r="HBN120" s="5"/>
      <c r="HBO120" s="5"/>
      <c r="HBP120" s="5"/>
      <c r="HBQ120" s="5"/>
      <c r="HBR120" s="5"/>
      <c r="HBS120" s="5"/>
      <c r="HBT120" s="5"/>
      <c r="HBU120" s="5"/>
      <c r="HBV120" s="5"/>
      <c r="HBW120" s="5"/>
      <c r="HBX120" s="5"/>
      <c r="HBY120" s="5"/>
      <c r="HBZ120" s="5"/>
      <c r="HCA120" s="5"/>
      <c r="HCB120" s="5"/>
      <c r="HCC120" s="5"/>
      <c r="HCD120" s="5"/>
      <c r="HCE120" s="5"/>
      <c r="HCF120" s="5"/>
      <c r="HCG120" s="5"/>
      <c r="HCH120" s="5"/>
      <c r="HCI120" s="5"/>
      <c r="HCJ120" s="5"/>
      <c r="HCK120" s="5"/>
      <c r="HCL120" s="5"/>
      <c r="HCM120" s="5"/>
      <c r="HCN120" s="5"/>
      <c r="HCO120" s="5"/>
      <c r="HCP120" s="5"/>
      <c r="HCQ120" s="5"/>
      <c r="HCR120" s="5"/>
      <c r="HCS120" s="5"/>
      <c r="HCT120" s="5"/>
      <c r="HCU120" s="5"/>
      <c r="HCV120" s="5"/>
      <c r="HCW120" s="5"/>
      <c r="HCX120" s="5"/>
      <c r="HCY120" s="5"/>
      <c r="HCZ120" s="5"/>
      <c r="HDA120" s="5"/>
      <c r="HDB120" s="5"/>
      <c r="HDC120" s="5"/>
      <c r="HDD120" s="5"/>
      <c r="HDE120" s="5"/>
      <c r="HDF120" s="5"/>
      <c r="HDG120" s="5"/>
      <c r="HDH120" s="5"/>
      <c r="HDI120" s="5"/>
      <c r="HDJ120" s="5"/>
      <c r="HDK120" s="5"/>
      <c r="HDL120" s="5"/>
      <c r="HDM120" s="5"/>
      <c r="HDN120" s="5"/>
      <c r="HDO120" s="5"/>
      <c r="HDP120" s="5"/>
      <c r="HDQ120" s="5"/>
      <c r="HDR120" s="5"/>
      <c r="HDS120" s="5"/>
      <c r="HDT120" s="5"/>
      <c r="HDU120" s="5"/>
      <c r="HDV120" s="5"/>
      <c r="HDW120" s="5"/>
      <c r="HDX120" s="5"/>
      <c r="HDY120" s="5"/>
      <c r="HDZ120" s="5"/>
      <c r="HEA120" s="5"/>
      <c r="HEB120" s="5"/>
      <c r="HEC120" s="5"/>
      <c r="HED120" s="5"/>
      <c r="HEE120" s="5"/>
      <c r="HEF120" s="5"/>
      <c r="HEG120" s="5"/>
      <c r="HEH120" s="5"/>
      <c r="HEI120" s="5"/>
      <c r="HEJ120" s="5"/>
      <c r="HEK120" s="5"/>
      <c r="HEL120" s="5"/>
      <c r="HEM120" s="5"/>
      <c r="HEN120" s="5"/>
      <c r="HEO120" s="5"/>
      <c r="HEP120" s="5"/>
      <c r="HEQ120" s="5"/>
      <c r="HER120" s="5"/>
      <c r="HES120" s="5"/>
      <c r="HET120" s="5"/>
      <c r="HEU120" s="5"/>
      <c r="HEV120" s="5"/>
      <c r="HEW120" s="5"/>
      <c r="HEX120" s="5"/>
      <c r="HEY120" s="5"/>
      <c r="HEZ120" s="5"/>
      <c r="HFA120" s="5"/>
      <c r="HFB120" s="5"/>
      <c r="HFC120" s="5"/>
      <c r="HFD120" s="5"/>
      <c r="HFE120" s="5"/>
      <c r="HFF120" s="5"/>
      <c r="HFG120" s="5"/>
      <c r="HFH120" s="5"/>
      <c r="HFI120" s="5"/>
      <c r="HFJ120" s="5"/>
      <c r="HFK120" s="5"/>
      <c r="HFL120" s="5"/>
      <c r="HFM120" s="5"/>
      <c r="HFN120" s="5"/>
      <c r="HFO120" s="5"/>
      <c r="HFP120" s="5"/>
      <c r="HFQ120" s="5"/>
      <c r="HFR120" s="5"/>
      <c r="HFS120" s="5"/>
      <c r="HFT120" s="5"/>
      <c r="HFU120" s="5"/>
      <c r="HFV120" s="5"/>
      <c r="HFW120" s="5"/>
      <c r="HFX120" s="5"/>
      <c r="HFY120" s="5"/>
      <c r="HFZ120" s="5"/>
      <c r="HGA120" s="5"/>
      <c r="HGB120" s="5"/>
      <c r="HGC120" s="5"/>
      <c r="HGD120" s="5"/>
      <c r="HGE120" s="5"/>
      <c r="HGF120" s="5"/>
      <c r="HGG120" s="5"/>
      <c r="HGH120" s="5"/>
      <c r="HGI120" s="5"/>
      <c r="HGJ120" s="5"/>
      <c r="HGK120" s="5"/>
      <c r="HGL120" s="5"/>
      <c r="HGM120" s="5"/>
      <c r="HGN120" s="5"/>
      <c r="HGO120" s="5"/>
      <c r="HGP120" s="5"/>
      <c r="HGQ120" s="5"/>
      <c r="HGR120" s="5"/>
      <c r="HGS120" s="5"/>
      <c r="HGT120" s="5"/>
      <c r="HGU120" s="5"/>
      <c r="HGV120" s="5"/>
      <c r="HGW120" s="5"/>
      <c r="HGX120" s="5"/>
      <c r="HGY120" s="5"/>
      <c r="HGZ120" s="5"/>
      <c r="HHA120" s="5"/>
      <c r="HHB120" s="5"/>
      <c r="HHC120" s="5"/>
      <c r="HHD120" s="5"/>
      <c r="HHE120" s="5"/>
      <c r="HHF120" s="5"/>
      <c r="HHG120" s="5"/>
      <c r="HHH120" s="5"/>
      <c r="HHI120" s="5"/>
      <c r="HHJ120" s="5"/>
      <c r="HHK120" s="5"/>
      <c r="HHL120" s="5"/>
      <c r="HHM120" s="5"/>
      <c r="HHN120" s="5"/>
      <c r="HHO120" s="5"/>
      <c r="HHP120" s="5"/>
      <c r="HHQ120" s="5"/>
      <c r="HHR120" s="5"/>
      <c r="HHS120" s="5"/>
      <c r="HHT120" s="5"/>
      <c r="HHU120" s="5"/>
      <c r="HHV120" s="5"/>
      <c r="HHW120" s="5"/>
      <c r="HHX120" s="5"/>
      <c r="HHY120" s="5"/>
      <c r="HHZ120" s="5"/>
      <c r="HIA120" s="5"/>
      <c r="HIB120" s="5"/>
      <c r="HIC120" s="5"/>
      <c r="HID120" s="5"/>
      <c r="HIE120" s="5"/>
      <c r="HIF120" s="5"/>
      <c r="HIG120" s="5"/>
      <c r="HIH120" s="5"/>
      <c r="HII120" s="5"/>
      <c r="HIJ120" s="5"/>
      <c r="HIK120" s="5"/>
      <c r="HIL120" s="5"/>
      <c r="HIM120" s="5"/>
      <c r="HIN120" s="5"/>
      <c r="HIO120" s="5"/>
      <c r="HIP120" s="5"/>
      <c r="HIQ120" s="5"/>
      <c r="HIR120" s="5"/>
      <c r="HIS120" s="5"/>
      <c r="HIT120" s="5"/>
      <c r="HIU120" s="5"/>
      <c r="HIV120" s="5"/>
      <c r="HIW120" s="5"/>
      <c r="HIX120" s="5"/>
      <c r="HIY120" s="5"/>
      <c r="HIZ120" s="5"/>
      <c r="HJA120" s="5"/>
      <c r="HJB120" s="5"/>
      <c r="HJC120" s="5"/>
      <c r="HJD120" s="5"/>
      <c r="HJE120" s="5"/>
      <c r="HJF120" s="5"/>
      <c r="HJG120" s="5"/>
      <c r="HJH120" s="5"/>
      <c r="HJI120" s="5"/>
      <c r="HJJ120" s="5"/>
      <c r="HJK120" s="5"/>
      <c r="HJL120" s="5"/>
      <c r="HJM120" s="5"/>
      <c r="HJN120" s="5"/>
      <c r="HJO120" s="5"/>
      <c r="HJP120" s="5"/>
      <c r="HJQ120" s="5"/>
      <c r="HJR120" s="5"/>
      <c r="HJS120" s="5"/>
      <c r="HJT120" s="5"/>
      <c r="HJU120" s="5"/>
      <c r="HJV120" s="5"/>
      <c r="HJW120" s="5"/>
      <c r="HJX120" s="5"/>
      <c r="HJY120" s="5"/>
      <c r="HJZ120" s="5"/>
      <c r="HKA120" s="5"/>
      <c r="HKB120" s="5"/>
      <c r="HKC120" s="5"/>
      <c r="HKD120" s="5"/>
      <c r="HKE120" s="5"/>
      <c r="HKF120" s="5"/>
      <c r="HKG120" s="5"/>
      <c r="HKH120" s="5"/>
      <c r="HKI120" s="5"/>
      <c r="HKJ120" s="5"/>
      <c r="HKK120" s="5"/>
      <c r="HKL120" s="5"/>
      <c r="HKM120" s="5"/>
      <c r="HKN120" s="5"/>
      <c r="HKO120" s="5"/>
      <c r="HKP120" s="5"/>
      <c r="HKQ120" s="5"/>
      <c r="HKR120" s="5"/>
      <c r="HKS120" s="5"/>
      <c r="HKT120" s="5"/>
      <c r="HKU120" s="5"/>
      <c r="HKV120" s="5"/>
      <c r="HKW120" s="5"/>
      <c r="HKX120" s="5"/>
      <c r="HKY120" s="5"/>
      <c r="HKZ120" s="5"/>
      <c r="HLA120" s="5"/>
      <c r="HLB120" s="5"/>
      <c r="HLC120" s="5"/>
      <c r="HLD120" s="5"/>
      <c r="HLE120" s="5"/>
      <c r="HLF120" s="5"/>
      <c r="HLG120" s="5"/>
      <c r="HLH120" s="5"/>
      <c r="HLI120" s="5"/>
      <c r="HLJ120" s="5"/>
      <c r="HLK120" s="5"/>
      <c r="HLL120" s="5"/>
      <c r="HLM120" s="5"/>
      <c r="HLN120" s="5"/>
      <c r="HLO120" s="5"/>
      <c r="HLP120" s="5"/>
      <c r="HLQ120" s="5"/>
      <c r="HLR120" s="5"/>
      <c r="HLS120" s="5"/>
      <c r="HLT120" s="5"/>
      <c r="HLU120" s="5"/>
      <c r="HLV120" s="5"/>
      <c r="HLW120" s="5"/>
      <c r="HLX120" s="5"/>
      <c r="HLY120" s="5"/>
      <c r="HLZ120" s="5"/>
      <c r="HMA120" s="5"/>
      <c r="HMB120" s="5"/>
      <c r="HMC120" s="5"/>
      <c r="HMD120" s="5"/>
      <c r="HME120" s="5"/>
      <c r="HMF120" s="5"/>
      <c r="HMG120" s="5"/>
      <c r="HMH120" s="5"/>
      <c r="HMI120" s="5"/>
      <c r="HMJ120" s="5"/>
      <c r="HMK120" s="5"/>
      <c r="HML120" s="5"/>
      <c r="HMM120" s="5"/>
      <c r="HMN120" s="5"/>
      <c r="HMO120" s="5"/>
      <c r="HMP120" s="5"/>
      <c r="HMQ120" s="5"/>
      <c r="HMR120" s="5"/>
      <c r="HMS120" s="5"/>
      <c r="HMT120" s="5"/>
      <c r="HMU120" s="5"/>
      <c r="HMV120" s="5"/>
      <c r="HMW120" s="5"/>
      <c r="HMX120" s="5"/>
      <c r="HMY120" s="5"/>
      <c r="HMZ120" s="5"/>
      <c r="HNA120" s="5"/>
      <c r="HNB120" s="5"/>
      <c r="HNC120" s="5"/>
      <c r="HND120" s="5"/>
      <c r="HNE120" s="5"/>
      <c r="HNF120" s="5"/>
      <c r="HNG120" s="5"/>
      <c r="HNH120" s="5"/>
      <c r="HNI120" s="5"/>
      <c r="HNJ120" s="5"/>
      <c r="HNK120" s="5"/>
      <c r="HNL120" s="5"/>
      <c r="HNM120" s="5"/>
      <c r="HNN120" s="5"/>
      <c r="HNO120" s="5"/>
      <c r="HNP120" s="5"/>
      <c r="HNQ120" s="5"/>
      <c r="HNR120" s="5"/>
      <c r="HNS120" s="5"/>
      <c r="HNT120" s="5"/>
      <c r="HNU120" s="5"/>
      <c r="HNV120" s="5"/>
      <c r="HNW120" s="5"/>
      <c r="HNX120" s="5"/>
      <c r="HNY120" s="5"/>
      <c r="HNZ120" s="5"/>
      <c r="HOA120" s="5"/>
      <c r="HOB120" s="5"/>
      <c r="HOC120" s="5"/>
      <c r="HOD120" s="5"/>
      <c r="HOE120" s="5"/>
      <c r="HOF120" s="5"/>
      <c r="HOG120" s="5"/>
      <c r="HOH120" s="5"/>
      <c r="HOI120" s="5"/>
      <c r="HOJ120" s="5"/>
      <c r="HOK120" s="5"/>
      <c r="HOL120" s="5"/>
      <c r="HOM120" s="5"/>
      <c r="HON120" s="5"/>
      <c r="HOO120" s="5"/>
      <c r="HOP120" s="5"/>
      <c r="HOQ120" s="5"/>
      <c r="HOR120" s="5"/>
      <c r="HOS120" s="5"/>
      <c r="HOT120" s="5"/>
      <c r="HOU120" s="5"/>
      <c r="HOV120" s="5"/>
      <c r="HOW120" s="5"/>
      <c r="HOX120" s="5"/>
      <c r="HOY120" s="5"/>
      <c r="HOZ120" s="5"/>
      <c r="HPA120" s="5"/>
      <c r="HPB120" s="5"/>
      <c r="HPC120" s="5"/>
      <c r="HPD120" s="5"/>
      <c r="HPE120" s="5"/>
      <c r="HPF120" s="5"/>
      <c r="HPG120" s="5"/>
      <c r="HPH120" s="5"/>
      <c r="HPI120" s="5"/>
      <c r="HPJ120" s="5"/>
      <c r="HPK120" s="5"/>
      <c r="HPL120" s="5"/>
      <c r="HPM120" s="5"/>
      <c r="HPN120" s="5"/>
      <c r="HPO120" s="5"/>
      <c r="HPP120" s="5"/>
      <c r="HPQ120" s="5"/>
      <c r="HPR120" s="5"/>
      <c r="HPS120" s="5"/>
      <c r="HPT120" s="5"/>
      <c r="HPU120" s="5"/>
      <c r="HPV120" s="5"/>
      <c r="HPW120" s="5"/>
      <c r="HPX120" s="5"/>
      <c r="HPY120" s="5"/>
      <c r="HPZ120" s="5"/>
      <c r="HQA120" s="5"/>
      <c r="HQB120" s="5"/>
      <c r="HQC120" s="5"/>
      <c r="HQD120" s="5"/>
      <c r="HQE120" s="5"/>
      <c r="HQF120" s="5"/>
      <c r="HQG120" s="5"/>
      <c r="HQH120" s="5"/>
      <c r="HQI120" s="5"/>
      <c r="HQJ120" s="5"/>
      <c r="HQK120" s="5"/>
      <c r="HQL120" s="5"/>
      <c r="HQM120" s="5"/>
      <c r="HQN120" s="5"/>
      <c r="HQO120" s="5"/>
      <c r="HQP120" s="5"/>
      <c r="HQQ120" s="5"/>
      <c r="HQR120" s="5"/>
      <c r="HQS120" s="5"/>
      <c r="HQT120" s="5"/>
      <c r="HQU120" s="5"/>
      <c r="HQV120" s="5"/>
      <c r="HQW120" s="5"/>
      <c r="HQX120" s="5"/>
      <c r="HQY120" s="5"/>
      <c r="HQZ120" s="5"/>
      <c r="HRA120" s="5"/>
      <c r="HRB120" s="5"/>
      <c r="HRC120" s="5"/>
      <c r="HRD120" s="5"/>
      <c r="HRE120" s="5"/>
      <c r="HRF120" s="5"/>
      <c r="HRG120" s="5"/>
      <c r="HRH120" s="5"/>
      <c r="HRI120" s="5"/>
      <c r="HRJ120" s="5"/>
      <c r="HRK120" s="5"/>
      <c r="HRL120" s="5"/>
      <c r="HRM120" s="5"/>
      <c r="HRN120" s="5"/>
      <c r="HRO120" s="5"/>
      <c r="HRP120" s="5"/>
      <c r="HRQ120" s="5"/>
      <c r="HRR120" s="5"/>
      <c r="HRS120" s="5"/>
      <c r="HRT120" s="5"/>
      <c r="HRU120" s="5"/>
      <c r="HRV120" s="5"/>
      <c r="HRW120" s="5"/>
      <c r="HRX120" s="5"/>
      <c r="HRY120" s="5"/>
      <c r="HRZ120" s="5"/>
      <c r="HSA120" s="5"/>
      <c r="HSB120" s="5"/>
      <c r="HSC120" s="5"/>
      <c r="HSD120" s="5"/>
      <c r="HSE120" s="5"/>
      <c r="HSF120" s="5"/>
      <c r="HSG120" s="5"/>
      <c r="HSH120" s="5"/>
      <c r="HSI120" s="5"/>
      <c r="HSJ120" s="5"/>
      <c r="HSK120" s="5"/>
      <c r="HSL120" s="5"/>
      <c r="HSM120" s="5"/>
      <c r="HSN120" s="5"/>
      <c r="HSO120" s="5"/>
      <c r="HSP120" s="5"/>
      <c r="HSQ120" s="5"/>
      <c r="HSR120" s="5"/>
      <c r="HSS120" s="5"/>
      <c r="HST120" s="5"/>
      <c r="HSU120" s="5"/>
      <c r="HSV120" s="5"/>
      <c r="HSW120" s="5"/>
      <c r="HSX120" s="5"/>
      <c r="HSY120" s="5"/>
      <c r="HSZ120" s="5"/>
      <c r="HTA120" s="5"/>
      <c r="HTB120" s="5"/>
      <c r="HTC120" s="5"/>
      <c r="HTD120" s="5"/>
      <c r="HTE120" s="5"/>
      <c r="HTF120" s="5"/>
      <c r="HTG120" s="5"/>
      <c r="HTH120" s="5"/>
      <c r="HTI120" s="5"/>
      <c r="HTJ120" s="5"/>
      <c r="HTK120" s="5"/>
      <c r="HTL120" s="5"/>
      <c r="HTM120" s="5"/>
      <c r="HTN120" s="5"/>
      <c r="HTO120" s="5"/>
      <c r="HTP120" s="5"/>
      <c r="HTQ120" s="5"/>
      <c r="HTR120" s="5"/>
      <c r="HTS120" s="5"/>
      <c r="HTT120" s="5"/>
      <c r="HTU120" s="5"/>
      <c r="HTV120" s="5"/>
      <c r="HTW120" s="5"/>
      <c r="HTX120" s="5"/>
      <c r="HTY120" s="5"/>
      <c r="HTZ120" s="5"/>
      <c r="HUA120" s="5"/>
      <c r="HUB120" s="5"/>
      <c r="HUC120" s="5"/>
      <c r="HUD120" s="5"/>
      <c r="HUE120" s="5"/>
      <c r="HUF120" s="5"/>
      <c r="HUG120" s="5"/>
      <c r="HUH120" s="5"/>
      <c r="HUI120" s="5"/>
      <c r="HUJ120" s="5"/>
      <c r="HUK120" s="5"/>
      <c r="HUL120" s="5"/>
      <c r="HUM120" s="5"/>
      <c r="HUN120" s="5"/>
      <c r="HUO120" s="5"/>
      <c r="HUP120" s="5"/>
      <c r="HUQ120" s="5"/>
      <c r="HUR120" s="5"/>
      <c r="HUS120" s="5"/>
      <c r="HUT120" s="5"/>
      <c r="HUU120" s="5"/>
      <c r="HUV120" s="5"/>
      <c r="HUW120" s="5"/>
      <c r="HUX120" s="5"/>
      <c r="HUY120" s="5"/>
      <c r="HUZ120" s="5"/>
      <c r="HVA120" s="5"/>
      <c r="HVB120" s="5"/>
      <c r="HVC120" s="5"/>
      <c r="HVD120" s="5"/>
      <c r="HVE120" s="5"/>
      <c r="HVF120" s="5"/>
      <c r="HVG120" s="5"/>
      <c r="HVH120" s="5"/>
      <c r="HVI120" s="5"/>
      <c r="HVJ120" s="5"/>
      <c r="HVK120" s="5"/>
      <c r="HVL120" s="5"/>
      <c r="HVM120" s="5"/>
      <c r="HVN120" s="5"/>
      <c r="HVO120" s="5"/>
      <c r="HVP120" s="5"/>
      <c r="HVQ120" s="5"/>
      <c r="HVR120" s="5"/>
      <c r="HVS120" s="5"/>
      <c r="HVT120" s="5"/>
      <c r="HVU120" s="5"/>
      <c r="HVV120" s="5"/>
      <c r="HVW120" s="5"/>
      <c r="HVX120" s="5"/>
      <c r="HVY120" s="5"/>
      <c r="HVZ120" s="5"/>
      <c r="HWA120" s="5"/>
      <c r="HWB120" s="5"/>
      <c r="HWC120" s="5"/>
      <c r="HWD120" s="5"/>
      <c r="HWE120" s="5"/>
      <c r="HWF120" s="5"/>
      <c r="HWG120" s="5"/>
      <c r="HWH120" s="5"/>
      <c r="HWI120" s="5"/>
      <c r="HWJ120" s="5"/>
      <c r="HWK120" s="5"/>
      <c r="HWL120" s="5"/>
      <c r="HWM120" s="5"/>
      <c r="HWN120" s="5"/>
      <c r="HWO120" s="5"/>
      <c r="HWP120" s="5"/>
      <c r="HWQ120" s="5"/>
      <c r="HWR120" s="5"/>
      <c r="HWS120" s="5"/>
      <c r="HWT120" s="5"/>
      <c r="HWU120" s="5"/>
      <c r="HWV120" s="5"/>
      <c r="HWW120" s="5"/>
      <c r="HWX120" s="5"/>
      <c r="HWY120" s="5"/>
      <c r="HWZ120" s="5"/>
      <c r="HXA120" s="5"/>
      <c r="HXB120" s="5"/>
      <c r="HXC120" s="5"/>
      <c r="HXD120" s="5"/>
      <c r="HXE120" s="5"/>
      <c r="HXF120" s="5"/>
      <c r="HXG120" s="5"/>
      <c r="HXH120" s="5"/>
      <c r="HXI120" s="5"/>
      <c r="HXJ120" s="5"/>
      <c r="HXK120" s="5"/>
      <c r="HXL120" s="5"/>
      <c r="HXM120" s="5"/>
      <c r="HXN120" s="5"/>
      <c r="HXO120" s="5"/>
      <c r="HXP120" s="5"/>
      <c r="HXQ120" s="5"/>
      <c r="HXR120" s="5"/>
      <c r="HXS120" s="5"/>
      <c r="HXT120" s="5"/>
      <c r="HXU120" s="5"/>
      <c r="HXV120" s="5"/>
      <c r="HXW120" s="5"/>
      <c r="HXX120" s="5"/>
      <c r="HXY120" s="5"/>
      <c r="HXZ120" s="5"/>
      <c r="HYA120" s="5"/>
      <c r="HYB120" s="5"/>
      <c r="HYC120" s="5"/>
      <c r="HYD120" s="5"/>
      <c r="HYE120" s="5"/>
      <c r="HYF120" s="5"/>
      <c r="HYG120" s="5"/>
      <c r="HYH120" s="5"/>
      <c r="HYI120" s="5"/>
      <c r="HYJ120" s="5"/>
      <c r="HYK120" s="5"/>
      <c r="HYL120" s="5"/>
      <c r="HYM120" s="5"/>
      <c r="HYN120" s="5"/>
      <c r="HYO120" s="5"/>
      <c r="HYP120" s="5"/>
      <c r="HYQ120" s="5"/>
      <c r="HYR120" s="5"/>
      <c r="HYS120" s="5"/>
      <c r="HYT120" s="5"/>
      <c r="HYU120" s="5"/>
      <c r="HYV120" s="5"/>
      <c r="HYW120" s="5"/>
      <c r="HYX120" s="5"/>
      <c r="HYY120" s="5"/>
      <c r="HYZ120" s="5"/>
      <c r="HZA120" s="5"/>
      <c r="HZB120" s="5"/>
      <c r="HZC120" s="5"/>
      <c r="HZD120" s="5"/>
      <c r="HZE120" s="5"/>
      <c r="HZF120" s="5"/>
      <c r="HZG120" s="5"/>
      <c r="HZH120" s="5"/>
      <c r="HZI120" s="5"/>
      <c r="HZJ120" s="5"/>
      <c r="HZK120" s="5"/>
      <c r="HZL120" s="5"/>
      <c r="HZM120" s="5"/>
      <c r="HZN120" s="5"/>
      <c r="HZO120" s="5"/>
      <c r="HZP120" s="5"/>
      <c r="HZQ120" s="5"/>
      <c r="HZR120" s="5"/>
      <c r="HZS120" s="5"/>
      <c r="HZT120" s="5"/>
      <c r="HZU120" s="5"/>
      <c r="HZV120" s="5"/>
      <c r="HZW120" s="5"/>
      <c r="HZX120" s="5"/>
      <c r="HZY120" s="5"/>
      <c r="HZZ120" s="5"/>
      <c r="IAA120" s="5"/>
      <c r="IAB120" s="5"/>
      <c r="IAC120" s="5"/>
      <c r="IAD120" s="5"/>
      <c r="IAE120" s="5"/>
      <c r="IAF120" s="5"/>
      <c r="IAG120" s="5"/>
      <c r="IAH120" s="5"/>
      <c r="IAI120" s="5"/>
      <c r="IAJ120" s="5"/>
      <c r="IAK120" s="5"/>
      <c r="IAL120" s="5"/>
      <c r="IAM120" s="5"/>
      <c r="IAN120" s="5"/>
      <c r="IAO120" s="5"/>
      <c r="IAP120" s="5"/>
      <c r="IAQ120" s="5"/>
      <c r="IAR120" s="5"/>
      <c r="IAS120" s="5"/>
      <c r="IAT120" s="5"/>
      <c r="IAU120" s="5"/>
      <c r="IAV120" s="5"/>
      <c r="IAW120" s="5"/>
      <c r="IAX120" s="5"/>
      <c r="IAY120" s="5"/>
      <c r="IAZ120" s="5"/>
      <c r="IBA120" s="5"/>
      <c r="IBB120" s="5"/>
      <c r="IBC120" s="5"/>
      <c r="IBD120" s="5"/>
      <c r="IBE120" s="5"/>
      <c r="IBF120" s="5"/>
      <c r="IBG120" s="5"/>
      <c r="IBH120" s="5"/>
      <c r="IBI120" s="5"/>
      <c r="IBJ120" s="5"/>
      <c r="IBK120" s="5"/>
      <c r="IBL120" s="5"/>
      <c r="IBM120" s="5"/>
      <c r="IBN120" s="5"/>
      <c r="IBO120" s="5"/>
      <c r="IBP120" s="5"/>
      <c r="IBQ120" s="5"/>
      <c r="IBR120" s="5"/>
      <c r="IBS120" s="5"/>
      <c r="IBT120" s="5"/>
      <c r="IBU120" s="5"/>
      <c r="IBV120" s="5"/>
      <c r="IBW120" s="5"/>
      <c r="IBX120" s="5"/>
      <c r="IBY120" s="5"/>
      <c r="IBZ120" s="5"/>
      <c r="ICA120" s="5"/>
      <c r="ICB120" s="5"/>
      <c r="ICC120" s="5"/>
      <c r="ICD120" s="5"/>
      <c r="ICE120" s="5"/>
      <c r="ICF120" s="5"/>
      <c r="ICG120" s="5"/>
      <c r="ICH120" s="5"/>
      <c r="ICI120" s="5"/>
      <c r="ICJ120" s="5"/>
      <c r="ICK120" s="5"/>
      <c r="ICL120" s="5"/>
      <c r="ICM120" s="5"/>
      <c r="ICN120" s="5"/>
      <c r="ICO120" s="5"/>
      <c r="ICP120" s="5"/>
      <c r="ICQ120" s="5"/>
      <c r="ICR120" s="5"/>
      <c r="ICS120" s="5"/>
      <c r="ICT120" s="5"/>
      <c r="ICU120" s="5"/>
      <c r="ICV120" s="5"/>
      <c r="ICW120" s="5"/>
      <c r="ICX120" s="5"/>
      <c r="ICY120" s="5"/>
      <c r="ICZ120" s="5"/>
      <c r="IDA120" s="5"/>
      <c r="IDB120" s="5"/>
      <c r="IDC120" s="5"/>
      <c r="IDD120" s="5"/>
      <c r="IDE120" s="5"/>
      <c r="IDF120" s="5"/>
      <c r="IDG120" s="5"/>
      <c r="IDH120" s="5"/>
      <c r="IDI120" s="5"/>
      <c r="IDJ120" s="5"/>
      <c r="IDK120" s="5"/>
      <c r="IDL120" s="5"/>
      <c r="IDM120" s="5"/>
      <c r="IDN120" s="5"/>
      <c r="IDO120" s="5"/>
      <c r="IDP120" s="5"/>
      <c r="IDQ120" s="5"/>
      <c r="IDR120" s="5"/>
      <c r="IDS120" s="5"/>
      <c r="IDT120" s="5"/>
      <c r="IDU120" s="5"/>
      <c r="IDV120" s="5"/>
      <c r="IDW120" s="5"/>
      <c r="IDX120" s="5"/>
      <c r="IDY120" s="5"/>
      <c r="IDZ120" s="5"/>
      <c r="IEA120" s="5"/>
      <c r="IEB120" s="5"/>
      <c r="IEC120" s="5"/>
      <c r="IED120" s="5"/>
      <c r="IEE120" s="5"/>
      <c r="IEF120" s="5"/>
      <c r="IEG120" s="5"/>
      <c r="IEH120" s="5"/>
      <c r="IEI120" s="5"/>
      <c r="IEJ120" s="5"/>
      <c r="IEK120" s="5"/>
      <c r="IEL120" s="5"/>
      <c r="IEM120" s="5"/>
      <c r="IEN120" s="5"/>
      <c r="IEO120" s="5"/>
      <c r="IEP120" s="5"/>
      <c r="IEQ120" s="5"/>
      <c r="IER120" s="5"/>
      <c r="IES120" s="5"/>
      <c r="IET120" s="5"/>
      <c r="IEU120" s="5"/>
      <c r="IEV120" s="5"/>
      <c r="IEW120" s="5"/>
      <c r="IEX120" s="5"/>
      <c r="IEY120" s="5"/>
      <c r="IEZ120" s="5"/>
      <c r="IFA120" s="5"/>
      <c r="IFB120" s="5"/>
      <c r="IFC120" s="5"/>
      <c r="IFD120" s="5"/>
      <c r="IFE120" s="5"/>
      <c r="IFF120" s="5"/>
      <c r="IFG120" s="5"/>
      <c r="IFH120" s="5"/>
      <c r="IFI120" s="5"/>
      <c r="IFJ120" s="5"/>
      <c r="IFK120" s="5"/>
      <c r="IFL120" s="5"/>
      <c r="IFM120" s="5"/>
      <c r="IFN120" s="5"/>
      <c r="IFO120" s="5"/>
      <c r="IFP120" s="5"/>
      <c r="IFQ120" s="5"/>
      <c r="IFR120" s="5"/>
      <c r="IFS120" s="5"/>
      <c r="IFT120" s="5"/>
      <c r="IFU120" s="5"/>
      <c r="IFV120" s="5"/>
      <c r="IFW120" s="5"/>
      <c r="IFX120" s="5"/>
      <c r="IFY120" s="5"/>
      <c r="IFZ120" s="5"/>
      <c r="IGA120" s="5"/>
      <c r="IGB120" s="5"/>
      <c r="IGC120" s="5"/>
      <c r="IGD120" s="5"/>
      <c r="IGE120" s="5"/>
      <c r="IGF120" s="5"/>
      <c r="IGG120" s="5"/>
      <c r="IGH120" s="5"/>
      <c r="IGI120" s="5"/>
      <c r="IGJ120" s="5"/>
      <c r="IGK120" s="5"/>
      <c r="IGL120" s="5"/>
      <c r="IGM120" s="5"/>
      <c r="IGN120" s="5"/>
      <c r="IGO120" s="5"/>
      <c r="IGP120" s="5"/>
      <c r="IGQ120" s="5"/>
      <c r="IGR120" s="5"/>
      <c r="IGS120" s="5"/>
      <c r="IGT120" s="5"/>
      <c r="IGU120" s="5"/>
      <c r="IGV120" s="5"/>
      <c r="IGW120" s="5"/>
      <c r="IGX120" s="5"/>
      <c r="IGY120" s="5"/>
      <c r="IGZ120" s="5"/>
      <c r="IHA120" s="5"/>
      <c r="IHB120" s="5"/>
      <c r="IHC120" s="5"/>
      <c r="IHD120" s="5"/>
      <c r="IHE120" s="5"/>
      <c r="IHF120" s="5"/>
      <c r="IHG120" s="5"/>
      <c r="IHH120" s="5"/>
      <c r="IHI120" s="5"/>
      <c r="IHJ120" s="5"/>
      <c r="IHK120" s="5"/>
      <c r="IHL120" s="5"/>
      <c r="IHM120" s="5"/>
      <c r="IHN120" s="5"/>
      <c r="IHO120" s="5"/>
      <c r="IHP120" s="5"/>
      <c r="IHQ120" s="5"/>
      <c r="IHR120" s="5"/>
      <c r="IHS120" s="5"/>
      <c r="IHT120" s="5"/>
      <c r="IHU120" s="5"/>
      <c r="IHV120" s="5"/>
      <c r="IHW120" s="5"/>
      <c r="IHX120" s="5"/>
      <c r="IHY120" s="5"/>
      <c r="IHZ120" s="5"/>
      <c r="IIA120" s="5"/>
      <c r="IIB120" s="5"/>
      <c r="IIC120" s="5"/>
      <c r="IID120" s="5"/>
      <c r="IIE120" s="5"/>
      <c r="IIF120" s="5"/>
      <c r="IIG120" s="5"/>
      <c r="IIH120" s="5"/>
      <c r="III120" s="5"/>
      <c r="IIJ120" s="5"/>
      <c r="IIK120" s="5"/>
      <c r="IIL120" s="5"/>
      <c r="IIM120" s="5"/>
      <c r="IIN120" s="5"/>
      <c r="IIO120" s="5"/>
      <c r="IIP120" s="5"/>
      <c r="IIQ120" s="5"/>
      <c r="IIR120" s="5"/>
      <c r="IIS120" s="5"/>
      <c r="IIT120" s="5"/>
      <c r="IIU120" s="5"/>
      <c r="IIV120" s="5"/>
      <c r="IIW120" s="5"/>
      <c r="IIX120" s="5"/>
      <c r="IIY120" s="5"/>
      <c r="IIZ120" s="5"/>
      <c r="IJA120" s="5"/>
      <c r="IJB120" s="5"/>
      <c r="IJC120" s="5"/>
      <c r="IJD120" s="5"/>
      <c r="IJE120" s="5"/>
      <c r="IJF120" s="5"/>
      <c r="IJG120" s="5"/>
      <c r="IJH120" s="5"/>
      <c r="IJI120" s="5"/>
      <c r="IJJ120" s="5"/>
      <c r="IJK120" s="5"/>
      <c r="IJL120" s="5"/>
      <c r="IJM120" s="5"/>
      <c r="IJN120" s="5"/>
      <c r="IJO120" s="5"/>
      <c r="IJP120" s="5"/>
      <c r="IJQ120" s="5"/>
      <c r="IJR120" s="5"/>
      <c r="IJS120" s="5"/>
      <c r="IJT120" s="5"/>
      <c r="IJU120" s="5"/>
      <c r="IJV120" s="5"/>
      <c r="IJW120" s="5"/>
      <c r="IJX120" s="5"/>
      <c r="IJY120" s="5"/>
      <c r="IJZ120" s="5"/>
      <c r="IKA120" s="5"/>
      <c r="IKB120" s="5"/>
      <c r="IKC120" s="5"/>
      <c r="IKD120" s="5"/>
      <c r="IKE120" s="5"/>
      <c r="IKF120" s="5"/>
      <c r="IKG120" s="5"/>
      <c r="IKH120" s="5"/>
      <c r="IKI120" s="5"/>
      <c r="IKJ120" s="5"/>
      <c r="IKK120" s="5"/>
      <c r="IKL120" s="5"/>
      <c r="IKM120" s="5"/>
      <c r="IKN120" s="5"/>
      <c r="IKO120" s="5"/>
      <c r="IKP120" s="5"/>
      <c r="IKQ120" s="5"/>
      <c r="IKR120" s="5"/>
      <c r="IKS120" s="5"/>
      <c r="IKT120" s="5"/>
      <c r="IKU120" s="5"/>
      <c r="IKV120" s="5"/>
      <c r="IKW120" s="5"/>
      <c r="IKX120" s="5"/>
      <c r="IKY120" s="5"/>
      <c r="IKZ120" s="5"/>
      <c r="ILA120" s="5"/>
      <c r="ILB120" s="5"/>
      <c r="ILC120" s="5"/>
      <c r="ILD120" s="5"/>
      <c r="ILE120" s="5"/>
      <c r="ILF120" s="5"/>
      <c r="ILG120" s="5"/>
      <c r="ILH120" s="5"/>
      <c r="ILI120" s="5"/>
      <c r="ILJ120" s="5"/>
      <c r="ILK120" s="5"/>
      <c r="ILL120" s="5"/>
      <c r="ILM120" s="5"/>
      <c r="ILN120" s="5"/>
      <c r="ILO120" s="5"/>
      <c r="ILP120" s="5"/>
      <c r="ILQ120" s="5"/>
      <c r="ILR120" s="5"/>
      <c r="ILS120" s="5"/>
      <c r="ILT120" s="5"/>
      <c r="ILU120" s="5"/>
      <c r="ILV120" s="5"/>
      <c r="ILW120" s="5"/>
      <c r="ILX120" s="5"/>
      <c r="ILY120" s="5"/>
      <c r="ILZ120" s="5"/>
      <c r="IMA120" s="5"/>
      <c r="IMB120" s="5"/>
      <c r="IMC120" s="5"/>
      <c r="IMD120" s="5"/>
      <c r="IME120" s="5"/>
      <c r="IMF120" s="5"/>
      <c r="IMG120" s="5"/>
      <c r="IMH120" s="5"/>
      <c r="IMI120" s="5"/>
      <c r="IMJ120" s="5"/>
      <c r="IMK120" s="5"/>
      <c r="IML120" s="5"/>
      <c r="IMM120" s="5"/>
      <c r="IMN120" s="5"/>
      <c r="IMO120" s="5"/>
      <c r="IMP120" s="5"/>
      <c r="IMQ120" s="5"/>
      <c r="IMR120" s="5"/>
      <c r="IMS120" s="5"/>
      <c r="IMT120" s="5"/>
      <c r="IMU120" s="5"/>
      <c r="IMV120" s="5"/>
      <c r="IMW120" s="5"/>
      <c r="IMX120" s="5"/>
      <c r="IMY120" s="5"/>
      <c r="IMZ120" s="5"/>
      <c r="INA120" s="5"/>
      <c r="INB120" s="5"/>
      <c r="INC120" s="5"/>
      <c r="IND120" s="5"/>
      <c r="INE120" s="5"/>
      <c r="INF120" s="5"/>
      <c r="ING120" s="5"/>
      <c r="INH120" s="5"/>
      <c r="INI120" s="5"/>
      <c r="INJ120" s="5"/>
      <c r="INK120" s="5"/>
      <c r="INL120" s="5"/>
      <c r="INM120" s="5"/>
      <c r="INN120" s="5"/>
      <c r="INO120" s="5"/>
      <c r="INP120" s="5"/>
      <c r="INQ120" s="5"/>
      <c r="INR120" s="5"/>
      <c r="INS120" s="5"/>
      <c r="INT120" s="5"/>
      <c r="INU120" s="5"/>
      <c r="INV120" s="5"/>
      <c r="INW120" s="5"/>
      <c r="INX120" s="5"/>
      <c r="INY120" s="5"/>
      <c r="INZ120" s="5"/>
      <c r="IOA120" s="5"/>
      <c r="IOB120" s="5"/>
      <c r="IOC120" s="5"/>
      <c r="IOD120" s="5"/>
      <c r="IOE120" s="5"/>
      <c r="IOF120" s="5"/>
      <c r="IOG120" s="5"/>
      <c r="IOH120" s="5"/>
      <c r="IOI120" s="5"/>
      <c r="IOJ120" s="5"/>
      <c r="IOK120" s="5"/>
      <c r="IOL120" s="5"/>
      <c r="IOM120" s="5"/>
      <c r="ION120" s="5"/>
      <c r="IOO120" s="5"/>
      <c r="IOP120" s="5"/>
      <c r="IOQ120" s="5"/>
      <c r="IOR120" s="5"/>
      <c r="IOS120" s="5"/>
      <c r="IOT120" s="5"/>
      <c r="IOU120" s="5"/>
      <c r="IOV120" s="5"/>
      <c r="IOW120" s="5"/>
      <c r="IOX120" s="5"/>
      <c r="IOY120" s="5"/>
      <c r="IOZ120" s="5"/>
      <c r="IPA120" s="5"/>
      <c r="IPB120" s="5"/>
      <c r="IPC120" s="5"/>
      <c r="IPD120" s="5"/>
      <c r="IPE120" s="5"/>
      <c r="IPF120" s="5"/>
      <c r="IPG120" s="5"/>
      <c r="IPH120" s="5"/>
      <c r="IPI120" s="5"/>
      <c r="IPJ120" s="5"/>
      <c r="IPK120" s="5"/>
      <c r="IPL120" s="5"/>
      <c r="IPM120" s="5"/>
      <c r="IPN120" s="5"/>
      <c r="IPO120" s="5"/>
      <c r="IPP120" s="5"/>
      <c r="IPQ120" s="5"/>
      <c r="IPR120" s="5"/>
      <c r="IPS120" s="5"/>
      <c r="IPT120" s="5"/>
      <c r="IPU120" s="5"/>
      <c r="IPV120" s="5"/>
      <c r="IPW120" s="5"/>
      <c r="IPX120" s="5"/>
      <c r="IPY120" s="5"/>
      <c r="IPZ120" s="5"/>
      <c r="IQA120" s="5"/>
      <c r="IQB120" s="5"/>
      <c r="IQC120" s="5"/>
      <c r="IQD120" s="5"/>
      <c r="IQE120" s="5"/>
      <c r="IQF120" s="5"/>
      <c r="IQG120" s="5"/>
      <c r="IQH120" s="5"/>
      <c r="IQI120" s="5"/>
      <c r="IQJ120" s="5"/>
      <c r="IQK120" s="5"/>
      <c r="IQL120" s="5"/>
      <c r="IQM120" s="5"/>
      <c r="IQN120" s="5"/>
      <c r="IQO120" s="5"/>
      <c r="IQP120" s="5"/>
      <c r="IQQ120" s="5"/>
      <c r="IQR120" s="5"/>
      <c r="IQS120" s="5"/>
      <c r="IQT120" s="5"/>
      <c r="IQU120" s="5"/>
      <c r="IQV120" s="5"/>
      <c r="IQW120" s="5"/>
      <c r="IQX120" s="5"/>
      <c r="IQY120" s="5"/>
      <c r="IQZ120" s="5"/>
      <c r="IRA120" s="5"/>
      <c r="IRB120" s="5"/>
      <c r="IRC120" s="5"/>
      <c r="IRD120" s="5"/>
      <c r="IRE120" s="5"/>
      <c r="IRF120" s="5"/>
      <c r="IRG120" s="5"/>
      <c r="IRH120" s="5"/>
      <c r="IRI120" s="5"/>
      <c r="IRJ120" s="5"/>
      <c r="IRK120" s="5"/>
      <c r="IRL120" s="5"/>
      <c r="IRM120" s="5"/>
      <c r="IRN120" s="5"/>
      <c r="IRO120" s="5"/>
      <c r="IRP120" s="5"/>
      <c r="IRQ120" s="5"/>
      <c r="IRR120" s="5"/>
      <c r="IRS120" s="5"/>
      <c r="IRT120" s="5"/>
      <c r="IRU120" s="5"/>
      <c r="IRV120" s="5"/>
      <c r="IRW120" s="5"/>
      <c r="IRX120" s="5"/>
      <c r="IRY120" s="5"/>
      <c r="IRZ120" s="5"/>
      <c r="ISA120" s="5"/>
      <c r="ISB120" s="5"/>
      <c r="ISC120" s="5"/>
      <c r="ISD120" s="5"/>
      <c r="ISE120" s="5"/>
      <c r="ISF120" s="5"/>
      <c r="ISG120" s="5"/>
      <c r="ISH120" s="5"/>
      <c r="ISI120" s="5"/>
      <c r="ISJ120" s="5"/>
      <c r="ISK120" s="5"/>
      <c r="ISL120" s="5"/>
      <c r="ISM120" s="5"/>
      <c r="ISN120" s="5"/>
      <c r="ISO120" s="5"/>
      <c r="ISP120" s="5"/>
      <c r="ISQ120" s="5"/>
      <c r="ISR120" s="5"/>
      <c r="ISS120" s="5"/>
      <c r="IST120" s="5"/>
      <c r="ISU120" s="5"/>
      <c r="ISV120" s="5"/>
      <c r="ISW120" s="5"/>
      <c r="ISX120" s="5"/>
      <c r="ISY120" s="5"/>
      <c r="ISZ120" s="5"/>
      <c r="ITA120" s="5"/>
      <c r="ITB120" s="5"/>
      <c r="ITC120" s="5"/>
      <c r="ITD120" s="5"/>
      <c r="ITE120" s="5"/>
      <c r="ITF120" s="5"/>
      <c r="ITG120" s="5"/>
      <c r="ITH120" s="5"/>
      <c r="ITI120" s="5"/>
      <c r="ITJ120" s="5"/>
      <c r="ITK120" s="5"/>
      <c r="ITL120" s="5"/>
      <c r="ITM120" s="5"/>
      <c r="ITN120" s="5"/>
      <c r="ITO120" s="5"/>
      <c r="ITP120" s="5"/>
      <c r="ITQ120" s="5"/>
      <c r="ITR120" s="5"/>
      <c r="ITS120" s="5"/>
      <c r="ITT120" s="5"/>
      <c r="ITU120" s="5"/>
      <c r="ITV120" s="5"/>
      <c r="ITW120" s="5"/>
      <c r="ITX120" s="5"/>
      <c r="ITY120" s="5"/>
      <c r="ITZ120" s="5"/>
      <c r="IUA120" s="5"/>
      <c r="IUB120" s="5"/>
      <c r="IUC120" s="5"/>
      <c r="IUD120" s="5"/>
      <c r="IUE120" s="5"/>
      <c r="IUF120" s="5"/>
      <c r="IUG120" s="5"/>
      <c r="IUH120" s="5"/>
      <c r="IUI120" s="5"/>
      <c r="IUJ120" s="5"/>
      <c r="IUK120" s="5"/>
      <c r="IUL120" s="5"/>
      <c r="IUM120" s="5"/>
      <c r="IUN120" s="5"/>
      <c r="IUO120" s="5"/>
      <c r="IUP120" s="5"/>
      <c r="IUQ120" s="5"/>
      <c r="IUR120" s="5"/>
      <c r="IUS120" s="5"/>
      <c r="IUT120" s="5"/>
      <c r="IUU120" s="5"/>
      <c r="IUV120" s="5"/>
      <c r="IUW120" s="5"/>
      <c r="IUX120" s="5"/>
      <c r="IUY120" s="5"/>
      <c r="IUZ120" s="5"/>
      <c r="IVA120" s="5"/>
      <c r="IVB120" s="5"/>
      <c r="IVC120" s="5"/>
      <c r="IVD120" s="5"/>
      <c r="IVE120" s="5"/>
      <c r="IVF120" s="5"/>
      <c r="IVG120" s="5"/>
      <c r="IVH120" s="5"/>
      <c r="IVI120" s="5"/>
      <c r="IVJ120" s="5"/>
      <c r="IVK120" s="5"/>
      <c r="IVL120" s="5"/>
      <c r="IVM120" s="5"/>
      <c r="IVN120" s="5"/>
      <c r="IVO120" s="5"/>
      <c r="IVP120" s="5"/>
      <c r="IVQ120" s="5"/>
      <c r="IVR120" s="5"/>
      <c r="IVS120" s="5"/>
      <c r="IVT120" s="5"/>
      <c r="IVU120" s="5"/>
      <c r="IVV120" s="5"/>
      <c r="IVW120" s="5"/>
      <c r="IVX120" s="5"/>
      <c r="IVY120" s="5"/>
      <c r="IVZ120" s="5"/>
      <c r="IWA120" s="5"/>
      <c r="IWB120" s="5"/>
      <c r="IWC120" s="5"/>
      <c r="IWD120" s="5"/>
      <c r="IWE120" s="5"/>
      <c r="IWF120" s="5"/>
      <c r="IWG120" s="5"/>
      <c r="IWH120" s="5"/>
      <c r="IWI120" s="5"/>
      <c r="IWJ120" s="5"/>
      <c r="IWK120" s="5"/>
      <c r="IWL120" s="5"/>
      <c r="IWM120" s="5"/>
      <c r="IWN120" s="5"/>
      <c r="IWO120" s="5"/>
      <c r="IWP120" s="5"/>
      <c r="IWQ120" s="5"/>
      <c r="IWR120" s="5"/>
      <c r="IWS120" s="5"/>
      <c r="IWT120" s="5"/>
      <c r="IWU120" s="5"/>
      <c r="IWV120" s="5"/>
      <c r="IWW120" s="5"/>
      <c r="IWX120" s="5"/>
      <c r="IWY120" s="5"/>
      <c r="IWZ120" s="5"/>
      <c r="IXA120" s="5"/>
      <c r="IXB120" s="5"/>
      <c r="IXC120" s="5"/>
      <c r="IXD120" s="5"/>
      <c r="IXE120" s="5"/>
      <c r="IXF120" s="5"/>
      <c r="IXG120" s="5"/>
      <c r="IXH120" s="5"/>
      <c r="IXI120" s="5"/>
      <c r="IXJ120" s="5"/>
      <c r="IXK120" s="5"/>
      <c r="IXL120" s="5"/>
      <c r="IXM120" s="5"/>
      <c r="IXN120" s="5"/>
      <c r="IXO120" s="5"/>
      <c r="IXP120" s="5"/>
      <c r="IXQ120" s="5"/>
      <c r="IXR120" s="5"/>
      <c r="IXS120" s="5"/>
      <c r="IXT120" s="5"/>
      <c r="IXU120" s="5"/>
      <c r="IXV120" s="5"/>
      <c r="IXW120" s="5"/>
      <c r="IXX120" s="5"/>
      <c r="IXY120" s="5"/>
      <c r="IXZ120" s="5"/>
      <c r="IYA120" s="5"/>
      <c r="IYB120" s="5"/>
      <c r="IYC120" s="5"/>
      <c r="IYD120" s="5"/>
      <c r="IYE120" s="5"/>
      <c r="IYF120" s="5"/>
      <c r="IYG120" s="5"/>
      <c r="IYH120" s="5"/>
      <c r="IYI120" s="5"/>
      <c r="IYJ120" s="5"/>
      <c r="IYK120" s="5"/>
      <c r="IYL120" s="5"/>
      <c r="IYM120" s="5"/>
      <c r="IYN120" s="5"/>
      <c r="IYO120" s="5"/>
      <c r="IYP120" s="5"/>
      <c r="IYQ120" s="5"/>
      <c r="IYR120" s="5"/>
      <c r="IYS120" s="5"/>
      <c r="IYT120" s="5"/>
      <c r="IYU120" s="5"/>
      <c r="IYV120" s="5"/>
      <c r="IYW120" s="5"/>
      <c r="IYX120" s="5"/>
      <c r="IYY120" s="5"/>
      <c r="IYZ120" s="5"/>
      <c r="IZA120" s="5"/>
      <c r="IZB120" s="5"/>
      <c r="IZC120" s="5"/>
      <c r="IZD120" s="5"/>
      <c r="IZE120" s="5"/>
      <c r="IZF120" s="5"/>
      <c r="IZG120" s="5"/>
      <c r="IZH120" s="5"/>
      <c r="IZI120" s="5"/>
      <c r="IZJ120" s="5"/>
      <c r="IZK120" s="5"/>
      <c r="IZL120" s="5"/>
      <c r="IZM120" s="5"/>
      <c r="IZN120" s="5"/>
      <c r="IZO120" s="5"/>
      <c r="IZP120" s="5"/>
      <c r="IZQ120" s="5"/>
      <c r="IZR120" s="5"/>
      <c r="IZS120" s="5"/>
      <c r="IZT120" s="5"/>
      <c r="IZU120" s="5"/>
      <c r="IZV120" s="5"/>
      <c r="IZW120" s="5"/>
      <c r="IZX120" s="5"/>
      <c r="IZY120" s="5"/>
      <c r="IZZ120" s="5"/>
      <c r="JAA120" s="5"/>
      <c r="JAB120" s="5"/>
      <c r="JAC120" s="5"/>
      <c r="JAD120" s="5"/>
      <c r="JAE120" s="5"/>
      <c r="JAF120" s="5"/>
      <c r="JAG120" s="5"/>
      <c r="JAH120" s="5"/>
      <c r="JAI120" s="5"/>
      <c r="JAJ120" s="5"/>
      <c r="JAK120" s="5"/>
      <c r="JAL120" s="5"/>
      <c r="JAM120" s="5"/>
      <c r="JAN120" s="5"/>
      <c r="JAO120" s="5"/>
      <c r="JAP120" s="5"/>
      <c r="JAQ120" s="5"/>
      <c r="JAR120" s="5"/>
      <c r="JAS120" s="5"/>
      <c r="JAT120" s="5"/>
      <c r="JAU120" s="5"/>
      <c r="JAV120" s="5"/>
      <c r="JAW120" s="5"/>
      <c r="JAX120" s="5"/>
      <c r="JAY120" s="5"/>
      <c r="JAZ120" s="5"/>
      <c r="JBA120" s="5"/>
      <c r="JBB120" s="5"/>
      <c r="JBC120" s="5"/>
      <c r="JBD120" s="5"/>
      <c r="JBE120" s="5"/>
      <c r="JBF120" s="5"/>
      <c r="JBG120" s="5"/>
      <c r="JBH120" s="5"/>
      <c r="JBI120" s="5"/>
      <c r="JBJ120" s="5"/>
      <c r="JBK120" s="5"/>
      <c r="JBL120" s="5"/>
      <c r="JBM120" s="5"/>
      <c r="JBN120" s="5"/>
      <c r="JBO120" s="5"/>
      <c r="JBP120" s="5"/>
      <c r="JBQ120" s="5"/>
      <c r="JBR120" s="5"/>
      <c r="JBS120" s="5"/>
      <c r="JBT120" s="5"/>
      <c r="JBU120" s="5"/>
      <c r="JBV120" s="5"/>
      <c r="JBW120" s="5"/>
      <c r="JBX120" s="5"/>
      <c r="JBY120" s="5"/>
      <c r="JBZ120" s="5"/>
      <c r="JCA120" s="5"/>
      <c r="JCB120" s="5"/>
      <c r="JCC120" s="5"/>
      <c r="JCD120" s="5"/>
      <c r="JCE120" s="5"/>
      <c r="JCF120" s="5"/>
      <c r="JCG120" s="5"/>
      <c r="JCH120" s="5"/>
      <c r="JCI120" s="5"/>
      <c r="JCJ120" s="5"/>
      <c r="JCK120" s="5"/>
      <c r="JCL120" s="5"/>
      <c r="JCM120" s="5"/>
      <c r="JCN120" s="5"/>
      <c r="JCO120" s="5"/>
      <c r="JCP120" s="5"/>
      <c r="JCQ120" s="5"/>
      <c r="JCR120" s="5"/>
      <c r="JCS120" s="5"/>
      <c r="JCT120" s="5"/>
      <c r="JCU120" s="5"/>
      <c r="JCV120" s="5"/>
      <c r="JCW120" s="5"/>
      <c r="JCX120" s="5"/>
      <c r="JCY120" s="5"/>
      <c r="JCZ120" s="5"/>
      <c r="JDA120" s="5"/>
      <c r="JDB120" s="5"/>
      <c r="JDC120" s="5"/>
      <c r="JDD120" s="5"/>
      <c r="JDE120" s="5"/>
      <c r="JDF120" s="5"/>
      <c r="JDG120" s="5"/>
      <c r="JDH120" s="5"/>
      <c r="JDI120" s="5"/>
      <c r="JDJ120" s="5"/>
      <c r="JDK120" s="5"/>
      <c r="JDL120" s="5"/>
      <c r="JDM120" s="5"/>
      <c r="JDN120" s="5"/>
      <c r="JDO120" s="5"/>
      <c r="JDP120" s="5"/>
      <c r="JDQ120" s="5"/>
      <c r="JDR120" s="5"/>
      <c r="JDS120" s="5"/>
      <c r="JDT120" s="5"/>
      <c r="JDU120" s="5"/>
      <c r="JDV120" s="5"/>
      <c r="JDW120" s="5"/>
      <c r="JDX120" s="5"/>
      <c r="JDY120" s="5"/>
      <c r="JDZ120" s="5"/>
      <c r="JEA120" s="5"/>
      <c r="JEB120" s="5"/>
      <c r="JEC120" s="5"/>
      <c r="JED120" s="5"/>
      <c r="JEE120" s="5"/>
      <c r="JEF120" s="5"/>
      <c r="JEG120" s="5"/>
      <c r="JEH120" s="5"/>
      <c r="JEI120" s="5"/>
      <c r="JEJ120" s="5"/>
      <c r="JEK120" s="5"/>
      <c r="JEL120" s="5"/>
      <c r="JEM120" s="5"/>
      <c r="JEN120" s="5"/>
      <c r="JEO120" s="5"/>
      <c r="JEP120" s="5"/>
      <c r="JEQ120" s="5"/>
      <c r="JER120" s="5"/>
      <c r="JES120" s="5"/>
      <c r="JET120" s="5"/>
      <c r="JEU120" s="5"/>
      <c r="JEV120" s="5"/>
      <c r="JEW120" s="5"/>
      <c r="JEX120" s="5"/>
      <c r="JEY120" s="5"/>
      <c r="JEZ120" s="5"/>
      <c r="JFA120" s="5"/>
      <c r="JFB120" s="5"/>
      <c r="JFC120" s="5"/>
      <c r="JFD120" s="5"/>
      <c r="JFE120" s="5"/>
      <c r="JFF120" s="5"/>
      <c r="JFG120" s="5"/>
      <c r="JFH120" s="5"/>
      <c r="JFI120" s="5"/>
      <c r="JFJ120" s="5"/>
      <c r="JFK120" s="5"/>
      <c r="JFL120" s="5"/>
      <c r="JFM120" s="5"/>
      <c r="JFN120" s="5"/>
      <c r="JFO120" s="5"/>
      <c r="JFP120" s="5"/>
      <c r="JFQ120" s="5"/>
      <c r="JFR120" s="5"/>
      <c r="JFS120" s="5"/>
      <c r="JFT120" s="5"/>
      <c r="JFU120" s="5"/>
      <c r="JFV120" s="5"/>
      <c r="JFW120" s="5"/>
      <c r="JFX120" s="5"/>
      <c r="JFY120" s="5"/>
      <c r="JFZ120" s="5"/>
      <c r="JGA120" s="5"/>
      <c r="JGB120" s="5"/>
      <c r="JGC120" s="5"/>
      <c r="JGD120" s="5"/>
      <c r="JGE120" s="5"/>
      <c r="JGF120" s="5"/>
      <c r="JGG120" s="5"/>
      <c r="JGH120" s="5"/>
      <c r="JGI120" s="5"/>
      <c r="JGJ120" s="5"/>
      <c r="JGK120" s="5"/>
      <c r="JGL120" s="5"/>
      <c r="JGM120" s="5"/>
      <c r="JGN120" s="5"/>
      <c r="JGO120" s="5"/>
      <c r="JGP120" s="5"/>
      <c r="JGQ120" s="5"/>
      <c r="JGR120" s="5"/>
      <c r="JGS120" s="5"/>
      <c r="JGT120" s="5"/>
      <c r="JGU120" s="5"/>
      <c r="JGV120" s="5"/>
      <c r="JGW120" s="5"/>
      <c r="JGX120" s="5"/>
      <c r="JGY120" s="5"/>
      <c r="JGZ120" s="5"/>
      <c r="JHA120" s="5"/>
      <c r="JHB120" s="5"/>
      <c r="JHC120" s="5"/>
      <c r="JHD120" s="5"/>
      <c r="JHE120" s="5"/>
      <c r="JHF120" s="5"/>
      <c r="JHG120" s="5"/>
      <c r="JHH120" s="5"/>
      <c r="JHI120" s="5"/>
      <c r="JHJ120" s="5"/>
      <c r="JHK120" s="5"/>
      <c r="JHL120" s="5"/>
      <c r="JHM120" s="5"/>
      <c r="JHN120" s="5"/>
      <c r="JHO120" s="5"/>
      <c r="JHP120" s="5"/>
      <c r="JHQ120" s="5"/>
      <c r="JHR120" s="5"/>
      <c r="JHS120" s="5"/>
      <c r="JHT120" s="5"/>
      <c r="JHU120" s="5"/>
      <c r="JHV120" s="5"/>
      <c r="JHW120" s="5"/>
      <c r="JHX120" s="5"/>
      <c r="JHY120" s="5"/>
      <c r="JHZ120" s="5"/>
      <c r="JIA120" s="5"/>
      <c r="JIB120" s="5"/>
      <c r="JIC120" s="5"/>
      <c r="JID120" s="5"/>
      <c r="JIE120" s="5"/>
      <c r="JIF120" s="5"/>
      <c r="JIG120" s="5"/>
      <c r="JIH120" s="5"/>
      <c r="JII120" s="5"/>
      <c r="JIJ120" s="5"/>
      <c r="JIK120" s="5"/>
      <c r="JIL120" s="5"/>
      <c r="JIM120" s="5"/>
      <c r="JIN120" s="5"/>
      <c r="JIO120" s="5"/>
      <c r="JIP120" s="5"/>
      <c r="JIQ120" s="5"/>
      <c r="JIR120" s="5"/>
      <c r="JIS120" s="5"/>
      <c r="JIT120" s="5"/>
      <c r="JIU120" s="5"/>
      <c r="JIV120" s="5"/>
      <c r="JIW120" s="5"/>
      <c r="JIX120" s="5"/>
      <c r="JIY120" s="5"/>
      <c r="JIZ120" s="5"/>
      <c r="JJA120" s="5"/>
      <c r="JJB120" s="5"/>
      <c r="JJC120" s="5"/>
      <c r="JJD120" s="5"/>
      <c r="JJE120" s="5"/>
      <c r="JJF120" s="5"/>
      <c r="JJG120" s="5"/>
      <c r="JJH120" s="5"/>
      <c r="JJI120" s="5"/>
      <c r="JJJ120" s="5"/>
      <c r="JJK120" s="5"/>
      <c r="JJL120" s="5"/>
      <c r="JJM120" s="5"/>
      <c r="JJN120" s="5"/>
      <c r="JJO120" s="5"/>
      <c r="JJP120" s="5"/>
      <c r="JJQ120" s="5"/>
      <c r="JJR120" s="5"/>
      <c r="JJS120" s="5"/>
      <c r="JJT120" s="5"/>
      <c r="JJU120" s="5"/>
      <c r="JJV120" s="5"/>
      <c r="JJW120" s="5"/>
      <c r="JJX120" s="5"/>
      <c r="JJY120" s="5"/>
      <c r="JJZ120" s="5"/>
      <c r="JKA120" s="5"/>
      <c r="JKB120" s="5"/>
      <c r="JKC120" s="5"/>
      <c r="JKD120" s="5"/>
      <c r="JKE120" s="5"/>
      <c r="JKF120" s="5"/>
      <c r="JKG120" s="5"/>
      <c r="JKH120" s="5"/>
      <c r="JKI120" s="5"/>
      <c r="JKJ120" s="5"/>
      <c r="JKK120" s="5"/>
      <c r="JKL120" s="5"/>
      <c r="JKM120" s="5"/>
      <c r="JKN120" s="5"/>
      <c r="JKO120" s="5"/>
      <c r="JKP120" s="5"/>
      <c r="JKQ120" s="5"/>
      <c r="JKR120" s="5"/>
      <c r="JKS120" s="5"/>
      <c r="JKT120" s="5"/>
      <c r="JKU120" s="5"/>
      <c r="JKV120" s="5"/>
      <c r="JKW120" s="5"/>
      <c r="JKX120" s="5"/>
      <c r="JKY120" s="5"/>
      <c r="JKZ120" s="5"/>
      <c r="JLA120" s="5"/>
      <c r="JLB120" s="5"/>
      <c r="JLC120" s="5"/>
      <c r="JLD120" s="5"/>
      <c r="JLE120" s="5"/>
      <c r="JLF120" s="5"/>
      <c r="JLG120" s="5"/>
      <c r="JLH120" s="5"/>
      <c r="JLI120" s="5"/>
      <c r="JLJ120" s="5"/>
      <c r="JLK120" s="5"/>
      <c r="JLL120" s="5"/>
      <c r="JLM120" s="5"/>
      <c r="JLN120" s="5"/>
      <c r="JLO120" s="5"/>
      <c r="JLP120" s="5"/>
      <c r="JLQ120" s="5"/>
      <c r="JLR120" s="5"/>
      <c r="JLS120" s="5"/>
      <c r="JLT120" s="5"/>
      <c r="JLU120" s="5"/>
      <c r="JLV120" s="5"/>
      <c r="JLW120" s="5"/>
      <c r="JLX120" s="5"/>
      <c r="JLY120" s="5"/>
      <c r="JLZ120" s="5"/>
      <c r="JMA120" s="5"/>
      <c r="JMB120" s="5"/>
      <c r="JMC120" s="5"/>
      <c r="JMD120" s="5"/>
      <c r="JME120" s="5"/>
      <c r="JMF120" s="5"/>
      <c r="JMG120" s="5"/>
      <c r="JMH120" s="5"/>
      <c r="JMI120" s="5"/>
      <c r="JMJ120" s="5"/>
      <c r="JMK120" s="5"/>
      <c r="JML120" s="5"/>
      <c r="JMM120" s="5"/>
      <c r="JMN120" s="5"/>
      <c r="JMO120" s="5"/>
      <c r="JMP120" s="5"/>
      <c r="JMQ120" s="5"/>
      <c r="JMR120" s="5"/>
      <c r="JMS120" s="5"/>
      <c r="JMT120" s="5"/>
      <c r="JMU120" s="5"/>
      <c r="JMV120" s="5"/>
      <c r="JMW120" s="5"/>
      <c r="JMX120" s="5"/>
      <c r="JMY120" s="5"/>
      <c r="JMZ120" s="5"/>
      <c r="JNA120" s="5"/>
      <c r="JNB120" s="5"/>
      <c r="JNC120" s="5"/>
      <c r="JND120" s="5"/>
      <c r="JNE120" s="5"/>
      <c r="JNF120" s="5"/>
      <c r="JNG120" s="5"/>
      <c r="JNH120" s="5"/>
      <c r="JNI120" s="5"/>
      <c r="JNJ120" s="5"/>
      <c r="JNK120" s="5"/>
      <c r="JNL120" s="5"/>
      <c r="JNM120" s="5"/>
      <c r="JNN120" s="5"/>
      <c r="JNO120" s="5"/>
      <c r="JNP120" s="5"/>
      <c r="JNQ120" s="5"/>
      <c r="JNR120" s="5"/>
      <c r="JNS120" s="5"/>
      <c r="JNT120" s="5"/>
      <c r="JNU120" s="5"/>
      <c r="JNV120" s="5"/>
      <c r="JNW120" s="5"/>
      <c r="JNX120" s="5"/>
      <c r="JNY120" s="5"/>
      <c r="JNZ120" s="5"/>
      <c r="JOA120" s="5"/>
      <c r="JOB120" s="5"/>
      <c r="JOC120" s="5"/>
      <c r="JOD120" s="5"/>
      <c r="JOE120" s="5"/>
      <c r="JOF120" s="5"/>
      <c r="JOG120" s="5"/>
      <c r="JOH120" s="5"/>
      <c r="JOI120" s="5"/>
      <c r="JOJ120" s="5"/>
      <c r="JOK120" s="5"/>
      <c r="JOL120" s="5"/>
      <c r="JOM120" s="5"/>
      <c r="JON120" s="5"/>
      <c r="JOO120" s="5"/>
      <c r="JOP120" s="5"/>
      <c r="JOQ120" s="5"/>
      <c r="JOR120" s="5"/>
      <c r="JOS120" s="5"/>
      <c r="JOT120" s="5"/>
      <c r="JOU120" s="5"/>
      <c r="JOV120" s="5"/>
      <c r="JOW120" s="5"/>
      <c r="JOX120" s="5"/>
      <c r="JOY120" s="5"/>
      <c r="JOZ120" s="5"/>
      <c r="JPA120" s="5"/>
      <c r="JPB120" s="5"/>
      <c r="JPC120" s="5"/>
      <c r="JPD120" s="5"/>
      <c r="JPE120" s="5"/>
      <c r="JPF120" s="5"/>
      <c r="JPG120" s="5"/>
      <c r="JPH120" s="5"/>
      <c r="JPI120" s="5"/>
      <c r="JPJ120" s="5"/>
      <c r="JPK120" s="5"/>
      <c r="JPL120" s="5"/>
      <c r="JPM120" s="5"/>
      <c r="JPN120" s="5"/>
      <c r="JPO120" s="5"/>
      <c r="JPP120" s="5"/>
      <c r="JPQ120" s="5"/>
      <c r="JPR120" s="5"/>
      <c r="JPS120" s="5"/>
      <c r="JPT120" s="5"/>
      <c r="JPU120" s="5"/>
      <c r="JPV120" s="5"/>
      <c r="JPW120" s="5"/>
      <c r="JPX120" s="5"/>
      <c r="JPY120" s="5"/>
      <c r="JPZ120" s="5"/>
      <c r="JQA120" s="5"/>
      <c r="JQB120" s="5"/>
      <c r="JQC120" s="5"/>
      <c r="JQD120" s="5"/>
      <c r="JQE120" s="5"/>
      <c r="JQF120" s="5"/>
      <c r="JQG120" s="5"/>
      <c r="JQH120" s="5"/>
      <c r="JQI120" s="5"/>
      <c r="JQJ120" s="5"/>
      <c r="JQK120" s="5"/>
      <c r="JQL120" s="5"/>
      <c r="JQM120" s="5"/>
      <c r="JQN120" s="5"/>
      <c r="JQO120" s="5"/>
      <c r="JQP120" s="5"/>
      <c r="JQQ120" s="5"/>
      <c r="JQR120" s="5"/>
      <c r="JQS120" s="5"/>
      <c r="JQT120" s="5"/>
      <c r="JQU120" s="5"/>
      <c r="JQV120" s="5"/>
      <c r="JQW120" s="5"/>
      <c r="JQX120" s="5"/>
      <c r="JQY120" s="5"/>
      <c r="JQZ120" s="5"/>
      <c r="JRA120" s="5"/>
      <c r="JRB120" s="5"/>
      <c r="JRC120" s="5"/>
      <c r="JRD120" s="5"/>
      <c r="JRE120" s="5"/>
      <c r="JRF120" s="5"/>
      <c r="JRG120" s="5"/>
      <c r="JRH120" s="5"/>
      <c r="JRI120" s="5"/>
      <c r="JRJ120" s="5"/>
      <c r="JRK120" s="5"/>
      <c r="JRL120" s="5"/>
      <c r="JRM120" s="5"/>
      <c r="JRN120" s="5"/>
      <c r="JRO120" s="5"/>
      <c r="JRP120" s="5"/>
      <c r="JRQ120" s="5"/>
      <c r="JRR120" s="5"/>
      <c r="JRS120" s="5"/>
      <c r="JRT120" s="5"/>
      <c r="JRU120" s="5"/>
      <c r="JRV120" s="5"/>
      <c r="JRW120" s="5"/>
      <c r="JRX120" s="5"/>
      <c r="JRY120" s="5"/>
      <c r="JRZ120" s="5"/>
      <c r="JSA120" s="5"/>
      <c r="JSB120" s="5"/>
      <c r="JSC120" s="5"/>
      <c r="JSD120" s="5"/>
      <c r="JSE120" s="5"/>
      <c r="JSF120" s="5"/>
      <c r="JSG120" s="5"/>
      <c r="JSH120" s="5"/>
      <c r="JSI120" s="5"/>
      <c r="JSJ120" s="5"/>
      <c r="JSK120" s="5"/>
      <c r="JSL120" s="5"/>
      <c r="JSM120" s="5"/>
      <c r="JSN120" s="5"/>
      <c r="JSO120" s="5"/>
      <c r="JSP120" s="5"/>
      <c r="JSQ120" s="5"/>
      <c r="JSR120" s="5"/>
      <c r="JSS120" s="5"/>
      <c r="JST120" s="5"/>
      <c r="JSU120" s="5"/>
      <c r="JSV120" s="5"/>
      <c r="JSW120" s="5"/>
      <c r="JSX120" s="5"/>
      <c r="JSY120" s="5"/>
      <c r="JSZ120" s="5"/>
      <c r="JTA120" s="5"/>
      <c r="JTB120" s="5"/>
      <c r="JTC120" s="5"/>
      <c r="JTD120" s="5"/>
      <c r="JTE120" s="5"/>
      <c r="JTF120" s="5"/>
      <c r="JTG120" s="5"/>
      <c r="JTH120" s="5"/>
      <c r="JTI120" s="5"/>
      <c r="JTJ120" s="5"/>
      <c r="JTK120" s="5"/>
      <c r="JTL120" s="5"/>
      <c r="JTM120" s="5"/>
      <c r="JTN120" s="5"/>
      <c r="JTO120" s="5"/>
      <c r="JTP120" s="5"/>
      <c r="JTQ120" s="5"/>
      <c r="JTR120" s="5"/>
      <c r="JTS120" s="5"/>
      <c r="JTT120" s="5"/>
      <c r="JTU120" s="5"/>
      <c r="JTV120" s="5"/>
      <c r="JTW120" s="5"/>
      <c r="JTX120" s="5"/>
      <c r="JTY120" s="5"/>
      <c r="JTZ120" s="5"/>
      <c r="JUA120" s="5"/>
      <c r="JUB120" s="5"/>
      <c r="JUC120" s="5"/>
      <c r="JUD120" s="5"/>
      <c r="JUE120" s="5"/>
      <c r="JUF120" s="5"/>
      <c r="JUG120" s="5"/>
      <c r="JUH120" s="5"/>
      <c r="JUI120" s="5"/>
      <c r="JUJ120" s="5"/>
      <c r="JUK120" s="5"/>
      <c r="JUL120" s="5"/>
      <c r="JUM120" s="5"/>
      <c r="JUN120" s="5"/>
      <c r="JUO120" s="5"/>
      <c r="JUP120" s="5"/>
      <c r="JUQ120" s="5"/>
      <c r="JUR120" s="5"/>
      <c r="JUS120" s="5"/>
      <c r="JUT120" s="5"/>
      <c r="JUU120" s="5"/>
      <c r="JUV120" s="5"/>
      <c r="JUW120" s="5"/>
      <c r="JUX120" s="5"/>
      <c r="JUY120" s="5"/>
      <c r="JUZ120" s="5"/>
      <c r="JVA120" s="5"/>
      <c r="JVB120" s="5"/>
      <c r="JVC120" s="5"/>
      <c r="JVD120" s="5"/>
      <c r="JVE120" s="5"/>
      <c r="JVF120" s="5"/>
      <c r="JVG120" s="5"/>
      <c r="JVH120" s="5"/>
      <c r="JVI120" s="5"/>
      <c r="JVJ120" s="5"/>
      <c r="JVK120" s="5"/>
      <c r="JVL120" s="5"/>
      <c r="JVM120" s="5"/>
      <c r="JVN120" s="5"/>
      <c r="JVO120" s="5"/>
      <c r="JVP120" s="5"/>
      <c r="JVQ120" s="5"/>
      <c r="JVR120" s="5"/>
      <c r="JVS120" s="5"/>
      <c r="JVT120" s="5"/>
      <c r="JVU120" s="5"/>
      <c r="JVV120" s="5"/>
      <c r="JVW120" s="5"/>
      <c r="JVX120" s="5"/>
      <c r="JVY120" s="5"/>
      <c r="JVZ120" s="5"/>
      <c r="JWA120" s="5"/>
      <c r="JWB120" s="5"/>
      <c r="JWC120" s="5"/>
      <c r="JWD120" s="5"/>
      <c r="JWE120" s="5"/>
      <c r="JWF120" s="5"/>
      <c r="JWG120" s="5"/>
      <c r="JWH120" s="5"/>
      <c r="JWI120" s="5"/>
      <c r="JWJ120" s="5"/>
      <c r="JWK120" s="5"/>
      <c r="JWL120" s="5"/>
      <c r="JWM120" s="5"/>
      <c r="JWN120" s="5"/>
      <c r="JWO120" s="5"/>
      <c r="JWP120" s="5"/>
      <c r="JWQ120" s="5"/>
      <c r="JWR120" s="5"/>
      <c r="JWS120" s="5"/>
      <c r="JWT120" s="5"/>
      <c r="JWU120" s="5"/>
      <c r="JWV120" s="5"/>
      <c r="JWW120" s="5"/>
      <c r="JWX120" s="5"/>
      <c r="JWY120" s="5"/>
      <c r="JWZ120" s="5"/>
      <c r="JXA120" s="5"/>
      <c r="JXB120" s="5"/>
      <c r="JXC120" s="5"/>
      <c r="JXD120" s="5"/>
      <c r="JXE120" s="5"/>
      <c r="JXF120" s="5"/>
      <c r="JXG120" s="5"/>
      <c r="JXH120" s="5"/>
      <c r="JXI120" s="5"/>
      <c r="JXJ120" s="5"/>
      <c r="JXK120" s="5"/>
      <c r="JXL120" s="5"/>
      <c r="JXM120" s="5"/>
      <c r="JXN120" s="5"/>
      <c r="JXO120" s="5"/>
      <c r="JXP120" s="5"/>
      <c r="JXQ120" s="5"/>
      <c r="JXR120" s="5"/>
      <c r="JXS120" s="5"/>
      <c r="JXT120" s="5"/>
      <c r="JXU120" s="5"/>
      <c r="JXV120" s="5"/>
      <c r="JXW120" s="5"/>
      <c r="JXX120" s="5"/>
      <c r="JXY120" s="5"/>
      <c r="JXZ120" s="5"/>
      <c r="JYA120" s="5"/>
      <c r="JYB120" s="5"/>
      <c r="JYC120" s="5"/>
      <c r="JYD120" s="5"/>
      <c r="JYE120" s="5"/>
      <c r="JYF120" s="5"/>
      <c r="JYG120" s="5"/>
      <c r="JYH120" s="5"/>
      <c r="JYI120" s="5"/>
      <c r="JYJ120" s="5"/>
      <c r="JYK120" s="5"/>
      <c r="JYL120" s="5"/>
      <c r="JYM120" s="5"/>
      <c r="JYN120" s="5"/>
      <c r="JYO120" s="5"/>
      <c r="JYP120" s="5"/>
      <c r="JYQ120" s="5"/>
      <c r="JYR120" s="5"/>
      <c r="JYS120" s="5"/>
      <c r="JYT120" s="5"/>
      <c r="JYU120" s="5"/>
      <c r="JYV120" s="5"/>
      <c r="JYW120" s="5"/>
      <c r="JYX120" s="5"/>
      <c r="JYY120" s="5"/>
      <c r="JYZ120" s="5"/>
      <c r="JZA120" s="5"/>
      <c r="JZB120" s="5"/>
      <c r="JZC120" s="5"/>
      <c r="JZD120" s="5"/>
      <c r="JZE120" s="5"/>
      <c r="JZF120" s="5"/>
      <c r="JZG120" s="5"/>
      <c r="JZH120" s="5"/>
      <c r="JZI120" s="5"/>
      <c r="JZJ120" s="5"/>
      <c r="JZK120" s="5"/>
      <c r="JZL120" s="5"/>
      <c r="JZM120" s="5"/>
      <c r="JZN120" s="5"/>
      <c r="JZO120" s="5"/>
      <c r="JZP120" s="5"/>
      <c r="JZQ120" s="5"/>
      <c r="JZR120" s="5"/>
      <c r="JZS120" s="5"/>
      <c r="JZT120" s="5"/>
      <c r="JZU120" s="5"/>
      <c r="JZV120" s="5"/>
      <c r="JZW120" s="5"/>
      <c r="JZX120" s="5"/>
      <c r="JZY120" s="5"/>
      <c r="JZZ120" s="5"/>
      <c r="KAA120" s="5"/>
      <c r="KAB120" s="5"/>
      <c r="KAC120" s="5"/>
      <c r="KAD120" s="5"/>
      <c r="KAE120" s="5"/>
      <c r="KAF120" s="5"/>
      <c r="KAG120" s="5"/>
      <c r="KAH120" s="5"/>
      <c r="KAI120" s="5"/>
      <c r="KAJ120" s="5"/>
      <c r="KAK120" s="5"/>
      <c r="KAL120" s="5"/>
      <c r="KAM120" s="5"/>
      <c r="KAN120" s="5"/>
      <c r="KAO120" s="5"/>
      <c r="KAP120" s="5"/>
      <c r="KAQ120" s="5"/>
      <c r="KAR120" s="5"/>
      <c r="KAS120" s="5"/>
      <c r="KAT120" s="5"/>
      <c r="KAU120" s="5"/>
      <c r="KAV120" s="5"/>
      <c r="KAW120" s="5"/>
      <c r="KAX120" s="5"/>
      <c r="KAY120" s="5"/>
      <c r="KAZ120" s="5"/>
      <c r="KBA120" s="5"/>
      <c r="KBB120" s="5"/>
      <c r="KBC120" s="5"/>
      <c r="KBD120" s="5"/>
      <c r="KBE120" s="5"/>
      <c r="KBF120" s="5"/>
      <c r="KBG120" s="5"/>
      <c r="KBH120" s="5"/>
      <c r="KBI120" s="5"/>
      <c r="KBJ120" s="5"/>
      <c r="KBK120" s="5"/>
      <c r="KBL120" s="5"/>
      <c r="KBM120" s="5"/>
      <c r="KBN120" s="5"/>
      <c r="KBO120" s="5"/>
      <c r="KBP120" s="5"/>
      <c r="KBQ120" s="5"/>
      <c r="KBR120" s="5"/>
      <c r="KBS120" s="5"/>
      <c r="KBT120" s="5"/>
      <c r="KBU120" s="5"/>
      <c r="KBV120" s="5"/>
      <c r="KBW120" s="5"/>
      <c r="KBX120" s="5"/>
      <c r="KBY120" s="5"/>
      <c r="KBZ120" s="5"/>
      <c r="KCA120" s="5"/>
      <c r="KCB120" s="5"/>
      <c r="KCC120" s="5"/>
      <c r="KCD120" s="5"/>
      <c r="KCE120" s="5"/>
      <c r="KCF120" s="5"/>
      <c r="KCG120" s="5"/>
      <c r="KCH120" s="5"/>
      <c r="KCI120" s="5"/>
      <c r="KCJ120" s="5"/>
      <c r="KCK120" s="5"/>
      <c r="KCL120" s="5"/>
      <c r="KCM120" s="5"/>
      <c r="KCN120" s="5"/>
      <c r="KCO120" s="5"/>
      <c r="KCP120" s="5"/>
      <c r="KCQ120" s="5"/>
      <c r="KCR120" s="5"/>
      <c r="KCS120" s="5"/>
      <c r="KCT120" s="5"/>
      <c r="KCU120" s="5"/>
      <c r="KCV120" s="5"/>
      <c r="KCW120" s="5"/>
      <c r="KCX120" s="5"/>
      <c r="KCY120" s="5"/>
      <c r="KCZ120" s="5"/>
      <c r="KDA120" s="5"/>
      <c r="KDB120" s="5"/>
      <c r="KDC120" s="5"/>
      <c r="KDD120" s="5"/>
      <c r="KDE120" s="5"/>
      <c r="KDF120" s="5"/>
      <c r="KDG120" s="5"/>
      <c r="KDH120" s="5"/>
      <c r="KDI120" s="5"/>
      <c r="KDJ120" s="5"/>
      <c r="KDK120" s="5"/>
      <c r="KDL120" s="5"/>
      <c r="KDM120" s="5"/>
      <c r="KDN120" s="5"/>
      <c r="KDO120" s="5"/>
      <c r="KDP120" s="5"/>
      <c r="KDQ120" s="5"/>
      <c r="KDR120" s="5"/>
      <c r="KDS120" s="5"/>
      <c r="KDT120" s="5"/>
      <c r="KDU120" s="5"/>
      <c r="KDV120" s="5"/>
      <c r="KDW120" s="5"/>
      <c r="KDX120" s="5"/>
      <c r="KDY120" s="5"/>
      <c r="KDZ120" s="5"/>
      <c r="KEA120" s="5"/>
      <c r="KEB120" s="5"/>
      <c r="KEC120" s="5"/>
      <c r="KED120" s="5"/>
      <c r="KEE120" s="5"/>
      <c r="KEF120" s="5"/>
      <c r="KEG120" s="5"/>
      <c r="KEH120" s="5"/>
      <c r="KEI120" s="5"/>
      <c r="KEJ120" s="5"/>
      <c r="KEK120" s="5"/>
      <c r="KEL120" s="5"/>
      <c r="KEM120" s="5"/>
      <c r="KEN120" s="5"/>
      <c r="KEO120" s="5"/>
      <c r="KEP120" s="5"/>
      <c r="KEQ120" s="5"/>
      <c r="KER120" s="5"/>
      <c r="KES120" s="5"/>
      <c r="KET120" s="5"/>
      <c r="KEU120" s="5"/>
      <c r="KEV120" s="5"/>
      <c r="KEW120" s="5"/>
      <c r="KEX120" s="5"/>
      <c r="KEY120" s="5"/>
      <c r="KEZ120" s="5"/>
      <c r="KFA120" s="5"/>
      <c r="KFB120" s="5"/>
      <c r="KFC120" s="5"/>
      <c r="KFD120" s="5"/>
      <c r="KFE120" s="5"/>
      <c r="KFF120" s="5"/>
      <c r="KFG120" s="5"/>
      <c r="KFH120" s="5"/>
      <c r="KFI120" s="5"/>
      <c r="KFJ120" s="5"/>
      <c r="KFK120" s="5"/>
      <c r="KFL120" s="5"/>
      <c r="KFM120" s="5"/>
      <c r="KFN120" s="5"/>
      <c r="KFO120" s="5"/>
      <c r="KFP120" s="5"/>
      <c r="KFQ120" s="5"/>
      <c r="KFR120" s="5"/>
      <c r="KFS120" s="5"/>
      <c r="KFT120" s="5"/>
      <c r="KFU120" s="5"/>
      <c r="KFV120" s="5"/>
      <c r="KFW120" s="5"/>
      <c r="KFX120" s="5"/>
      <c r="KFY120" s="5"/>
      <c r="KFZ120" s="5"/>
      <c r="KGA120" s="5"/>
      <c r="KGB120" s="5"/>
      <c r="KGC120" s="5"/>
      <c r="KGD120" s="5"/>
      <c r="KGE120" s="5"/>
      <c r="KGF120" s="5"/>
      <c r="KGG120" s="5"/>
      <c r="KGH120" s="5"/>
      <c r="KGI120" s="5"/>
      <c r="KGJ120" s="5"/>
      <c r="KGK120" s="5"/>
      <c r="KGL120" s="5"/>
      <c r="KGM120" s="5"/>
      <c r="KGN120" s="5"/>
      <c r="KGO120" s="5"/>
      <c r="KGP120" s="5"/>
      <c r="KGQ120" s="5"/>
      <c r="KGR120" s="5"/>
      <c r="KGS120" s="5"/>
      <c r="KGT120" s="5"/>
      <c r="KGU120" s="5"/>
      <c r="KGV120" s="5"/>
      <c r="KGW120" s="5"/>
      <c r="KGX120" s="5"/>
      <c r="KGY120" s="5"/>
      <c r="KGZ120" s="5"/>
      <c r="KHA120" s="5"/>
      <c r="KHB120" s="5"/>
      <c r="KHC120" s="5"/>
      <c r="KHD120" s="5"/>
      <c r="KHE120" s="5"/>
      <c r="KHF120" s="5"/>
      <c r="KHG120" s="5"/>
      <c r="KHH120" s="5"/>
      <c r="KHI120" s="5"/>
      <c r="KHJ120" s="5"/>
      <c r="KHK120" s="5"/>
      <c r="KHL120" s="5"/>
      <c r="KHM120" s="5"/>
      <c r="KHN120" s="5"/>
      <c r="KHO120" s="5"/>
      <c r="KHP120" s="5"/>
      <c r="KHQ120" s="5"/>
      <c r="KHR120" s="5"/>
      <c r="KHS120" s="5"/>
      <c r="KHT120" s="5"/>
      <c r="KHU120" s="5"/>
      <c r="KHV120" s="5"/>
      <c r="KHW120" s="5"/>
      <c r="KHX120" s="5"/>
      <c r="KHY120" s="5"/>
      <c r="KHZ120" s="5"/>
      <c r="KIA120" s="5"/>
      <c r="KIB120" s="5"/>
      <c r="KIC120" s="5"/>
      <c r="KID120" s="5"/>
      <c r="KIE120" s="5"/>
      <c r="KIF120" s="5"/>
      <c r="KIG120" s="5"/>
      <c r="KIH120" s="5"/>
      <c r="KII120" s="5"/>
      <c r="KIJ120" s="5"/>
      <c r="KIK120" s="5"/>
      <c r="KIL120" s="5"/>
      <c r="KIM120" s="5"/>
      <c r="KIN120" s="5"/>
      <c r="KIO120" s="5"/>
      <c r="KIP120" s="5"/>
      <c r="KIQ120" s="5"/>
      <c r="KIR120" s="5"/>
      <c r="KIS120" s="5"/>
      <c r="KIT120" s="5"/>
      <c r="KIU120" s="5"/>
      <c r="KIV120" s="5"/>
      <c r="KIW120" s="5"/>
      <c r="KIX120" s="5"/>
      <c r="KIY120" s="5"/>
      <c r="KIZ120" s="5"/>
      <c r="KJA120" s="5"/>
      <c r="KJB120" s="5"/>
      <c r="KJC120" s="5"/>
      <c r="KJD120" s="5"/>
      <c r="KJE120" s="5"/>
      <c r="KJF120" s="5"/>
      <c r="KJG120" s="5"/>
      <c r="KJH120" s="5"/>
      <c r="KJI120" s="5"/>
      <c r="KJJ120" s="5"/>
      <c r="KJK120" s="5"/>
      <c r="KJL120" s="5"/>
      <c r="KJM120" s="5"/>
      <c r="KJN120" s="5"/>
      <c r="KJO120" s="5"/>
      <c r="KJP120" s="5"/>
      <c r="KJQ120" s="5"/>
      <c r="KJR120" s="5"/>
      <c r="KJS120" s="5"/>
      <c r="KJT120" s="5"/>
      <c r="KJU120" s="5"/>
      <c r="KJV120" s="5"/>
      <c r="KJW120" s="5"/>
      <c r="KJX120" s="5"/>
      <c r="KJY120" s="5"/>
      <c r="KJZ120" s="5"/>
      <c r="KKA120" s="5"/>
      <c r="KKB120" s="5"/>
      <c r="KKC120" s="5"/>
      <c r="KKD120" s="5"/>
      <c r="KKE120" s="5"/>
      <c r="KKF120" s="5"/>
      <c r="KKG120" s="5"/>
      <c r="KKH120" s="5"/>
      <c r="KKI120" s="5"/>
      <c r="KKJ120" s="5"/>
      <c r="KKK120" s="5"/>
      <c r="KKL120" s="5"/>
      <c r="KKM120" s="5"/>
      <c r="KKN120" s="5"/>
      <c r="KKO120" s="5"/>
      <c r="KKP120" s="5"/>
      <c r="KKQ120" s="5"/>
      <c r="KKR120" s="5"/>
      <c r="KKS120" s="5"/>
      <c r="KKT120" s="5"/>
      <c r="KKU120" s="5"/>
      <c r="KKV120" s="5"/>
      <c r="KKW120" s="5"/>
      <c r="KKX120" s="5"/>
      <c r="KKY120" s="5"/>
      <c r="KKZ120" s="5"/>
      <c r="KLA120" s="5"/>
      <c r="KLB120" s="5"/>
      <c r="KLC120" s="5"/>
      <c r="KLD120" s="5"/>
      <c r="KLE120" s="5"/>
      <c r="KLF120" s="5"/>
      <c r="KLG120" s="5"/>
      <c r="KLH120" s="5"/>
      <c r="KLI120" s="5"/>
      <c r="KLJ120" s="5"/>
      <c r="KLK120" s="5"/>
      <c r="KLL120" s="5"/>
      <c r="KLM120" s="5"/>
      <c r="KLN120" s="5"/>
      <c r="KLO120" s="5"/>
      <c r="KLP120" s="5"/>
      <c r="KLQ120" s="5"/>
      <c r="KLR120" s="5"/>
      <c r="KLS120" s="5"/>
      <c r="KLT120" s="5"/>
      <c r="KLU120" s="5"/>
      <c r="KLV120" s="5"/>
      <c r="KLW120" s="5"/>
      <c r="KLX120" s="5"/>
      <c r="KLY120" s="5"/>
      <c r="KLZ120" s="5"/>
      <c r="KMA120" s="5"/>
      <c r="KMB120" s="5"/>
      <c r="KMC120" s="5"/>
      <c r="KMD120" s="5"/>
      <c r="KME120" s="5"/>
      <c r="KMF120" s="5"/>
      <c r="KMG120" s="5"/>
      <c r="KMH120" s="5"/>
      <c r="KMI120" s="5"/>
      <c r="KMJ120" s="5"/>
      <c r="KMK120" s="5"/>
      <c r="KML120" s="5"/>
      <c r="KMM120" s="5"/>
      <c r="KMN120" s="5"/>
      <c r="KMO120" s="5"/>
      <c r="KMP120" s="5"/>
      <c r="KMQ120" s="5"/>
      <c r="KMR120" s="5"/>
      <c r="KMS120" s="5"/>
      <c r="KMT120" s="5"/>
      <c r="KMU120" s="5"/>
      <c r="KMV120" s="5"/>
      <c r="KMW120" s="5"/>
      <c r="KMX120" s="5"/>
      <c r="KMY120" s="5"/>
      <c r="KMZ120" s="5"/>
      <c r="KNA120" s="5"/>
      <c r="KNB120" s="5"/>
      <c r="KNC120" s="5"/>
      <c r="KND120" s="5"/>
      <c r="KNE120" s="5"/>
      <c r="KNF120" s="5"/>
      <c r="KNG120" s="5"/>
      <c r="KNH120" s="5"/>
      <c r="KNI120" s="5"/>
      <c r="KNJ120" s="5"/>
      <c r="KNK120" s="5"/>
      <c r="KNL120" s="5"/>
      <c r="KNM120" s="5"/>
      <c r="KNN120" s="5"/>
      <c r="KNO120" s="5"/>
      <c r="KNP120" s="5"/>
      <c r="KNQ120" s="5"/>
      <c r="KNR120" s="5"/>
      <c r="KNS120" s="5"/>
      <c r="KNT120" s="5"/>
      <c r="KNU120" s="5"/>
      <c r="KNV120" s="5"/>
      <c r="KNW120" s="5"/>
      <c r="KNX120" s="5"/>
      <c r="KNY120" s="5"/>
      <c r="KNZ120" s="5"/>
      <c r="KOA120" s="5"/>
      <c r="KOB120" s="5"/>
      <c r="KOC120" s="5"/>
      <c r="KOD120" s="5"/>
      <c r="KOE120" s="5"/>
      <c r="KOF120" s="5"/>
      <c r="KOG120" s="5"/>
      <c r="KOH120" s="5"/>
      <c r="KOI120" s="5"/>
      <c r="KOJ120" s="5"/>
      <c r="KOK120" s="5"/>
      <c r="KOL120" s="5"/>
      <c r="KOM120" s="5"/>
      <c r="KON120" s="5"/>
      <c r="KOO120" s="5"/>
      <c r="KOP120" s="5"/>
      <c r="KOQ120" s="5"/>
      <c r="KOR120" s="5"/>
      <c r="KOS120" s="5"/>
      <c r="KOT120" s="5"/>
      <c r="KOU120" s="5"/>
      <c r="KOV120" s="5"/>
      <c r="KOW120" s="5"/>
      <c r="KOX120" s="5"/>
      <c r="KOY120" s="5"/>
      <c r="KOZ120" s="5"/>
      <c r="KPA120" s="5"/>
      <c r="KPB120" s="5"/>
      <c r="KPC120" s="5"/>
      <c r="KPD120" s="5"/>
      <c r="KPE120" s="5"/>
      <c r="KPF120" s="5"/>
      <c r="KPG120" s="5"/>
      <c r="KPH120" s="5"/>
      <c r="KPI120" s="5"/>
      <c r="KPJ120" s="5"/>
      <c r="KPK120" s="5"/>
      <c r="KPL120" s="5"/>
      <c r="KPM120" s="5"/>
      <c r="KPN120" s="5"/>
      <c r="KPO120" s="5"/>
      <c r="KPP120" s="5"/>
      <c r="KPQ120" s="5"/>
      <c r="KPR120" s="5"/>
      <c r="KPS120" s="5"/>
      <c r="KPT120" s="5"/>
      <c r="KPU120" s="5"/>
      <c r="KPV120" s="5"/>
      <c r="KPW120" s="5"/>
      <c r="KPX120" s="5"/>
      <c r="KPY120" s="5"/>
      <c r="KPZ120" s="5"/>
      <c r="KQA120" s="5"/>
      <c r="KQB120" s="5"/>
      <c r="KQC120" s="5"/>
      <c r="KQD120" s="5"/>
      <c r="KQE120" s="5"/>
      <c r="KQF120" s="5"/>
      <c r="KQG120" s="5"/>
      <c r="KQH120" s="5"/>
      <c r="KQI120" s="5"/>
      <c r="KQJ120" s="5"/>
      <c r="KQK120" s="5"/>
      <c r="KQL120" s="5"/>
      <c r="KQM120" s="5"/>
      <c r="KQN120" s="5"/>
      <c r="KQO120" s="5"/>
      <c r="KQP120" s="5"/>
      <c r="KQQ120" s="5"/>
      <c r="KQR120" s="5"/>
      <c r="KQS120" s="5"/>
      <c r="KQT120" s="5"/>
      <c r="KQU120" s="5"/>
      <c r="KQV120" s="5"/>
      <c r="KQW120" s="5"/>
      <c r="KQX120" s="5"/>
      <c r="KQY120" s="5"/>
      <c r="KQZ120" s="5"/>
      <c r="KRA120" s="5"/>
      <c r="KRB120" s="5"/>
      <c r="KRC120" s="5"/>
      <c r="KRD120" s="5"/>
      <c r="KRE120" s="5"/>
      <c r="KRF120" s="5"/>
      <c r="KRG120" s="5"/>
      <c r="KRH120" s="5"/>
      <c r="KRI120" s="5"/>
      <c r="KRJ120" s="5"/>
      <c r="KRK120" s="5"/>
      <c r="KRL120" s="5"/>
      <c r="KRM120" s="5"/>
      <c r="KRN120" s="5"/>
      <c r="KRO120" s="5"/>
      <c r="KRP120" s="5"/>
      <c r="KRQ120" s="5"/>
      <c r="KRR120" s="5"/>
      <c r="KRS120" s="5"/>
      <c r="KRT120" s="5"/>
      <c r="KRU120" s="5"/>
      <c r="KRV120" s="5"/>
      <c r="KRW120" s="5"/>
      <c r="KRX120" s="5"/>
      <c r="KRY120" s="5"/>
      <c r="KRZ120" s="5"/>
      <c r="KSA120" s="5"/>
      <c r="KSB120" s="5"/>
      <c r="KSC120" s="5"/>
      <c r="KSD120" s="5"/>
      <c r="KSE120" s="5"/>
      <c r="KSF120" s="5"/>
      <c r="KSG120" s="5"/>
      <c r="KSH120" s="5"/>
      <c r="KSI120" s="5"/>
      <c r="KSJ120" s="5"/>
      <c r="KSK120" s="5"/>
      <c r="KSL120" s="5"/>
      <c r="KSM120" s="5"/>
      <c r="KSN120" s="5"/>
      <c r="KSO120" s="5"/>
      <c r="KSP120" s="5"/>
      <c r="KSQ120" s="5"/>
      <c r="KSR120" s="5"/>
      <c r="KSS120" s="5"/>
      <c r="KST120" s="5"/>
      <c r="KSU120" s="5"/>
      <c r="KSV120" s="5"/>
      <c r="KSW120" s="5"/>
      <c r="KSX120" s="5"/>
      <c r="KSY120" s="5"/>
      <c r="KSZ120" s="5"/>
      <c r="KTA120" s="5"/>
      <c r="KTB120" s="5"/>
      <c r="KTC120" s="5"/>
      <c r="KTD120" s="5"/>
      <c r="KTE120" s="5"/>
      <c r="KTF120" s="5"/>
      <c r="KTG120" s="5"/>
      <c r="KTH120" s="5"/>
      <c r="KTI120" s="5"/>
      <c r="KTJ120" s="5"/>
      <c r="KTK120" s="5"/>
      <c r="KTL120" s="5"/>
      <c r="KTM120" s="5"/>
      <c r="KTN120" s="5"/>
      <c r="KTO120" s="5"/>
      <c r="KTP120" s="5"/>
      <c r="KTQ120" s="5"/>
      <c r="KTR120" s="5"/>
      <c r="KTS120" s="5"/>
      <c r="KTT120" s="5"/>
      <c r="KTU120" s="5"/>
      <c r="KTV120" s="5"/>
      <c r="KTW120" s="5"/>
      <c r="KTX120" s="5"/>
      <c r="KTY120" s="5"/>
      <c r="KTZ120" s="5"/>
      <c r="KUA120" s="5"/>
      <c r="KUB120" s="5"/>
      <c r="KUC120" s="5"/>
      <c r="KUD120" s="5"/>
      <c r="KUE120" s="5"/>
      <c r="KUF120" s="5"/>
      <c r="KUG120" s="5"/>
      <c r="KUH120" s="5"/>
      <c r="KUI120" s="5"/>
      <c r="KUJ120" s="5"/>
      <c r="KUK120" s="5"/>
      <c r="KUL120" s="5"/>
      <c r="KUM120" s="5"/>
      <c r="KUN120" s="5"/>
      <c r="KUO120" s="5"/>
      <c r="KUP120" s="5"/>
      <c r="KUQ120" s="5"/>
      <c r="KUR120" s="5"/>
      <c r="KUS120" s="5"/>
      <c r="KUT120" s="5"/>
      <c r="KUU120" s="5"/>
      <c r="KUV120" s="5"/>
      <c r="KUW120" s="5"/>
      <c r="KUX120" s="5"/>
      <c r="KUY120" s="5"/>
      <c r="KUZ120" s="5"/>
      <c r="KVA120" s="5"/>
      <c r="KVB120" s="5"/>
      <c r="KVC120" s="5"/>
      <c r="KVD120" s="5"/>
      <c r="KVE120" s="5"/>
      <c r="KVF120" s="5"/>
      <c r="KVG120" s="5"/>
      <c r="KVH120" s="5"/>
      <c r="KVI120" s="5"/>
      <c r="KVJ120" s="5"/>
      <c r="KVK120" s="5"/>
      <c r="KVL120" s="5"/>
      <c r="KVM120" s="5"/>
      <c r="KVN120" s="5"/>
      <c r="KVO120" s="5"/>
      <c r="KVP120" s="5"/>
      <c r="KVQ120" s="5"/>
      <c r="KVR120" s="5"/>
      <c r="KVS120" s="5"/>
      <c r="KVT120" s="5"/>
      <c r="KVU120" s="5"/>
      <c r="KVV120" s="5"/>
      <c r="KVW120" s="5"/>
      <c r="KVX120" s="5"/>
      <c r="KVY120" s="5"/>
      <c r="KVZ120" s="5"/>
      <c r="KWA120" s="5"/>
      <c r="KWB120" s="5"/>
      <c r="KWC120" s="5"/>
      <c r="KWD120" s="5"/>
      <c r="KWE120" s="5"/>
      <c r="KWF120" s="5"/>
      <c r="KWG120" s="5"/>
      <c r="KWH120" s="5"/>
      <c r="KWI120" s="5"/>
      <c r="KWJ120" s="5"/>
      <c r="KWK120" s="5"/>
      <c r="KWL120" s="5"/>
      <c r="KWM120" s="5"/>
      <c r="KWN120" s="5"/>
      <c r="KWO120" s="5"/>
      <c r="KWP120" s="5"/>
      <c r="KWQ120" s="5"/>
      <c r="KWR120" s="5"/>
      <c r="KWS120" s="5"/>
      <c r="KWT120" s="5"/>
      <c r="KWU120" s="5"/>
      <c r="KWV120" s="5"/>
      <c r="KWW120" s="5"/>
      <c r="KWX120" s="5"/>
      <c r="KWY120" s="5"/>
      <c r="KWZ120" s="5"/>
      <c r="KXA120" s="5"/>
      <c r="KXB120" s="5"/>
      <c r="KXC120" s="5"/>
      <c r="KXD120" s="5"/>
      <c r="KXE120" s="5"/>
      <c r="KXF120" s="5"/>
      <c r="KXG120" s="5"/>
      <c r="KXH120" s="5"/>
      <c r="KXI120" s="5"/>
      <c r="KXJ120" s="5"/>
      <c r="KXK120" s="5"/>
      <c r="KXL120" s="5"/>
      <c r="KXM120" s="5"/>
      <c r="KXN120" s="5"/>
      <c r="KXO120" s="5"/>
      <c r="KXP120" s="5"/>
      <c r="KXQ120" s="5"/>
      <c r="KXR120" s="5"/>
      <c r="KXS120" s="5"/>
      <c r="KXT120" s="5"/>
      <c r="KXU120" s="5"/>
      <c r="KXV120" s="5"/>
      <c r="KXW120" s="5"/>
      <c r="KXX120" s="5"/>
      <c r="KXY120" s="5"/>
      <c r="KXZ120" s="5"/>
      <c r="KYA120" s="5"/>
      <c r="KYB120" s="5"/>
      <c r="KYC120" s="5"/>
      <c r="KYD120" s="5"/>
      <c r="KYE120" s="5"/>
      <c r="KYF120" s="5"/>
      <c r="KYG120" s="5"/>
      <c r="KYH120" s="5"/>
      <c r="KYI120" s="5"/>
      <c r="KYJ120" s="5"/>
      <c r="KYK120" s="5"/>
      <c r="KYL120" s="5"/>
      <c r="KYM120" s="5"/>
      <c r="KYN120" s="5"/>
      <c r="KYO120" s="5"/>
      <c r="KYP120" s="5"/>
      <c r="KYQ120" s="5"/>
      <c r="KYR120" s="5"/>
      <c r="KYS120" s="5"/>
      <c r="KYT120" s="5"/>
      <c r="KYU120" s="5"/>
      <c r="KYV120" s="5"/>
      <c r="KYW120" s="5"/>
      <c r="KYX120" s="5"/>
      <c r="KYY120" s="5"/>
      <c r="KYZ120" s="5"/>
      <c r="KZA120" s="5"/>
      <c r="KZB120" s="5"/>
      <c r="KZC120" s="5"/>
      <c r="KZD120" s="5"/>
      <c r="KZE120" s="5"/>
      <c r="KZF120" s="5"/>
      <c r="KZG120" s="5"/>
      <c r="KZH120" s="5"/>
      <c r="KZI120" s="5"/>
      <c r="KZJ120" s="5"/>
      <c r="KZK120" s="5"/>
      <c r="KZL120" s="5"/>
      <c r="KZM120" s="5"/>
      <c r="KZN120" s="5"/>
      <c r="KZO120" s="5"/>
      <c r="KZP120" s="5"/>
      <c r="KZQ120" s="5"/>
      <c r="KZR120" s="5"/>
      <c r="KZS120" s="5"/>
      <c r="KZT120" s="5"/>
      <c r="KZU120" s="5"/>
      <c r="KZV120" s="5"/>
      <c r="KZW120" s="5"/>
      <c r="KZX120" s="5"/>
      <c r="KZY120" s="5"/>
      <c r="KZZ120" s="5"/>
      <c r="LAA120" s="5"/>
      <c r="LAB120" s="5"/>
      <c r="LAC120" s="5"/>
      <c r="LAD120" s="5"/>
      <c r="LAE120" s="5"/>
      <c r="LAF120" s="5"/>
      <c r="LAG120" s="5"/>
      <c r="LAH120" s="5"/>
      <c r="LAI120" s="5"/>
      <c r="LAJ120" s="5"/>
      <c r="LAK120" s="5"/>
      <c r="LAL120" s="5"/>
      <c r="LAM120" s="5"/>
      <c r="LAN120" s="5"/>
      <c r="LAO120" s="5"/>
      <c r="LAP120" s="5"/>
      <c r="LAQ120" s="5"/>
      <c r="LAR120" s="5"/>
      <c r="LAS120" s="5"/>
      <c r="LAT120" s="5"/>
      <c r="LAU120" s="5"/>
      <c r="LAV120" s="5"/>
      <c r="LAW120" s="5"/>
      <c r="LAX120" s="5"/>
      <c r="LAY120" s="5"/>
      <c r="LAZ120" s="5"/>
      <c r="LBA120" s="5"/>
      <c r="LBB120" s="5"/>
      <c r="LBC120" s="5"/>
      <c r="LBD120" s="5"/>
      <c r="LBE120" s="5"/>
      <c r="LBF120" s="5"/>
      <c r="LBG120" s="5"/>
      <c r="LBH120" s="5"/>
      <c r="LBI120" s="5"/>
      <c r="LBJ120" s="5"/>
      <c r="LBK120" s="5"/>
      <c r="LBL120" s="5"/>
      <c r="LBM120" s="5"/>
      <c r="LBN120" s="5"/>
      <c r="LBO120" s="5"/>
      <c r="LBP120" s="5"/>
      <c r="LBQ120" s="5"/>
      <c r="LBR120" s="5"/>
      <c r="LBS120" s="5"/>
      <c r="LBT120" s="5"/>
      <c r="LBU120" s="5"/>
      <c r="LBV120" s="5"/>
      <c r="LBW120" s="5"/>
      <c r="LBX120" s="5"/>
      <c r="LBY120" s="5"/>
      <c r="LBZ120" s="5"/>
      <c r="LCA120" s="5"/>
      <c r="LCB120" s="5"/>
      <c r="LCC120" s="5"/>
      <c r="LCD120" s="5"/>
      <c r="LCE120" s="5"/>
      <c r="LCF120" s="5"/>
      <c r="LCG120" s="5"/>
      <c r="LCH120" s="5"/>
      <c r="LCI120" s="5"/>
      <c r="LCJ120" s="5"/>
      <c r="LCK120" s="5"/>
      <c r="LCL120" s="5"/>
      <c r="LCM120" s="5"/>
      <c r="LCN120" s="5"/>
      <c r="LCO120" s="5"/>
      <c r="LCP120" s="5"/>
      <c r="LCQ120" s="5"/>
      <c r="LCR120" s="5"/>
      <c r="LCS120" s="5"/>
      <c r="LCT120" s="5"/>
      <c r="LCU120" s="5"/>
      <c r="LCV120" s="5"/>
      <c r="LCW120" s="5"/>
      <c r="LCX120" s="5"/>
      <c r="LCY120" s="5"/>
      <c r="LCZ120" s="5"/>
      <c r="LDA120" s="5"/>
      <c r="LDB120" s="5"/>
      <c r="LDC120" s="5"/>
      <c r="LDD120" s="5"/>
      <c r="LDE120" s="5"/>
      <c r="LDF120" s="5"/>
      <c r="LDG120" s="5"/>
      <c r="LDH120" s="5"/>
      <c r="LDI120" s="5"/>
      <c r="LDJ120" s="5"/>
      <c r="LDK120" s="5"/>
      <c r="LDL120" s="5"/>
      <c r="LDM120" s="5"/>
      <c r="LDN120" s="5"/>
      <c r="LDO120" s="5"/>
      <c r="LDP120" s="5"/>
      <c r="LDQ120" s="5"/>
      <c r="LDR120" s="5"/>
      <c r="LDS120" s="5"/>
      <c r="LDT120" s="5"/>
      <c r="LDU120" s="5"/>
      <c r="LDV120" s="5"/>
      <c r="LDW120" s="5"/>
      <c r="LDX120" s="5"/>
      <c r="LDY120" s="5"/>
      <c r="LDZ120" s="5"/>
      <c r="LEA120" s="5"/>
      <c r="LEB120" s="5"/>
      <c r="LEC120" s="5"/>
      <c r="LED120" s="5"/>
      <c r="LEE120" s="5"/>
      <c r="LEF120" s="5"/>
      <c r="LEG120" s="5"/>
      <c r="LEH120" s="5"/>
      <c r="LEI120" s="5"/>
      <c r="LEJ120" s="5"/>
      <c r="LEK120" s="5"/>
      <c r="LEL120" s="5"/>
      <c r="LEM120" s="5"/>
      <c r="LEN120" s="5"/>
      <c r="LEO120" s="5"/>
      <c r="LEP120" s="5"/>
      <c r="LEQ120" s="5"/>
      <c r="LER120" s="5"/>
      <c r="LES120" s="5"/>
      <c r="LET120" s="5"/>
      <c r="LEU120" s="5"/>
      <c r="LEV120" s="5"/>
      <c r="LEW120" s="5"/>
      <c r="LEX120" s="5"/>
      <c r="LEY120" s="5"/>
      <c r="LEZ120" s="5"/>
      <c r="LFA120" s="5"/>
      <c r="LFB120" s="5"/>
      <c r="LFC120" s="5"/>
      <c r="LFD120" s="5"/>
      <c r="LFE120" s="5"/>
      <c r="LFF120" s="5"/>
      <c r="LFG120" s="5"/>
      <c r="LFH120" s="5"/>
      <c r="LFI120" s="5"/>
      <c r="LFJ120" s="5"/>
      <c r="LFK120" s="5"/>
      <c r="LFL120" s="5"/>
      <c r="LFM120" s="5"/>
      <c r="LFN120" s="5"/>
      <c r="LFO120" s="5"/>
      <c r="LFP120" s="5"/>
      <c r="LFQ120" s="5"/>
      <c r="LFR120" s="5"/>
      <c r="LFS120" s="5"/>
      <c r="LFT120" s="5"/>
      <c r="LFU120" s="5"/>
      <c r="LFV120" s="5"/>
      <c r="LFW120" s="5"/>
      <c r="LFX120" s="5"/>
      <c r="LFY120" s="5"/>
      <c r="LFZ120" s="5"/>
      <c r="LGA120" s="5"/>
      <c r="LGB120" s="5"/>
      <c r="LGC120" s="5"/>
      <c r="LGD120" s="5"/>
      <c r="LGE120" s="5"/>
      <c r="LGF120" s="5"/>
      <c r="LGG120" s="5"/>
      <c r="LGH120" s="5"/>
      <c r="LGI120" s="5"/>
      <c r="LGJ120" s="5"/>
      <c r="LGK120" s="5"/>
      <c r="LGL120" s="5"/>
      <c r="LGM120" s="5"/>
      <c r="LGN120" s="5"/>
      <c r="LGO120" s="5"/>
      <c r="LGP120" s="5"/>
      <c r="LGQ120" s="5"/>
      <c r="LGR120" s="5"/>
      <c r="LGS120" s="5"/>
      <c r="LGT120" s="5"/>
      <c r="LGU120" s="5"/>
      <c r="LGV120" s="5"/>
      <c r="LGW120" s="5"/>
      <c r="LGX120" s="5"/>
      <c r="LGY120" s="5"/>
      <c r="LGZ120" s="5"/>
      <c r="LHA120" s="5"/>
      <c r="LHB120" s="5"/>
      <c r="LHC120" s="5"/>
      <c r="LHD120" s="5"/>
      <c r="LHE120" s="5"/>
      <c r="LHF120" s="5"/>
      <c r="LHG120" s="5"/>
      <c r="LHH120" s="5"/>
      <c r="LHI120" s="5"/>
      <c r="LHJ120" s="5"/>
      <c r="LHK120" s="5"/>
      <c r="LHL120" s="5"/>
      <c r="LHM120" s="5"/>
      <c r="LHN120" s="5"/>
      <c r="LHO120" s="5"/>
      <c r="LHP120" s="5"/>
      <c r="LHQ120" s="5"/>
      <c r="LHR120" s="5"/>
      <c r="LHS120" s="5"/>
      <c r="LHT120" s="5"/>
      <c r="LHU120" s="5"/>
      <c r="LHV120" s="5"/>
      <c r="LHW120" s="5"/>
      <c r="LHX120" s="5"/>
      <c r="LHY120" s="5"/>
      <c r="LHZ120" s="5"/>
      <c r="LIA120" s="5"/>
      <c r="LIB120" s="5"/>
      <c r="LIC120" s="5"/>
      <c r="LID120" s="5"/>
      <c r="LIE120" s="5"/>
      <c r="LIF120" s="5"/>
      <c r="LIG120" s="5"/>
      <c r="LIH120" s="5"/>
      <c r="LII120" s="5"/>
      <c r="LIJ120" s="5"/>
      <c r="LIK120" s="5"/>
      <c r="LIL120" s="5"/>
      <c r="LIM120" s="5"/>
      <c r="LIN120" s="5"/>
      <c r="LIO120" s="5"/>
      <c r="LIP120" s="5"/>
      <c r="LIQ120" s="5"/>
      <c r="LIR120" s="5"/>
      <c r="LIS120" s="5"/>
      <c r="LIT120" s="5"/>
      <c r="LIU120" s="5"/>
      <c r="LIV120" s="5"/>
      <c r="LIW120" s="5"/>
      <c r="LIX120" s="5"/>
      <c r="LIY120" s="5"/>
      <c r="LIZ120" s="5"/>
      <c r="LJA120" s="5"/>
      <c r="LJB120" s="5"/>
      <c r="LJC120" s="5"/>
      <c r="LJD120" s="5"/>
      <c r="LJE120" s="5"/>
      <c r="LJF120" s="5"/>
      <c r="LJG120" s="5"/>
      <c r="LJH120" s="5"/>
      <c r="LJI120" s="5"/>
      <c r="LJJ120" s="5"/>
      <c r="LJK120" s="5"/>
      <c r="LJL120" s="5"/>
      <c r="LJM120" s="5"/>
      <c r="LJN120" s="5"/>
      <c r="LJO120" s="5"/>
      <c r="LJP120" s="5"/>
      <c r="LJQ120" s="5"/>
      <c r="LJR120" s="5"/>
      <c r="LJS120" s="5"/>
      <c r="LJT120" s="5"/>
      <c r="LJU120" s="5"/>
      <c r="LJV120" s="5"/>
      <c r="LJW120" s="5"/>
      <c r="LJX120" s="5"/>
      <c r="LJY120" s="5"/>
      <c r="LJZ120" s="5"/>
      <c r="LKA120" s="5"/>
      <c r="LKB120" s="5"/>
      <c r="LKC120" s="5"/>
      <c r="LKD120" s="5"/>
      <c r="LKE120" s="5"/>
      <c r="LKF120" s="5"/>
      <c r="LKG120" s="5"/>
      <c r="LKH120" s="5"/>
      <c r="LKI120" s="5"/>
      <c r="LKJ120" s="5"/>
      <c r="LKK120" s="5"/>
      <c r="LKL120" s="5"/>
      <c r="LKM120" s="5"/>
      <c r="LKN120" s="5"/>
      <c r="LKO120" s="5"/>
      <c r="LKP120" s="5"/>
      <c r="LKQ120" s="5"/>
      <c r="LKR120" s="5"/>
      <c r="LKS120" s="5"/>
      <c r="LKT120" s="5"/>
      <c r="LKU120" s="5"/>
      <c r="LKV120" s="5"/>
      <c r="LKW120" s="5"/>
      <c r="LKX120" s="5"/>
      <c r="LKY120" s="5"/>
      <c r="LKZ120" s="5"/>
      <c r="LLA120" s="5"/>
      <c r="LLB120" s="5"/>
      <c r="LLC120" s="5"/>
      <c r="LLD120" s="5"/>
      <c r="LLE120" s="5"/>
      <c r="LLF120" s="5"/>
      <c r="LLG120" s="5"/>
      <c r="LLH120" s="5"/>
      <c r="LLI120" s="5"/>
      <c r="LLJ120" s="5"/>
      <c r="LLK120" s="5"/>
      <c r="LLL120" s="5"/>
      <c r="LLM120" s="5"/>
      <c r="LLN120" s="5"/>
      <c r="LLO120" s="5"/>
      <c r="LLP120" s="5"/>
      <c r="LLQ120" s="5"/>
      <c r="LLR120" s="5"/>
      <c r="LLS120" s="5"/>
      <c r="LLT120" s="5"/>
      <c r="LLU120" s="5"/>
      <c r="LLV120" s="5"/>
      <c r="LLW120" s="5"/>
      <c r="LLX120" s="5"/>
      <c r="LLY120" s="5"/>
      <c r="LLZ120" s="5"/>
      <c r="LMA120" s="5"/>
      <c r="LMB120" s="5"/>
      <c r="LMC120" s="5"/>
      <c r="LMD120" s="5"/>
      <c r="LME120" s="5"/>
      <c r="LMF120" s="5"/>
      <c r="LMG120" s="5"/>
      <c r="LMH120" s="5"/>
      <c r="LMI120" s="5"/>
      <c r="LMJ120" s="5"/>
      <c r="LMK120" s="5"/>
      <c r="LML120" s="5"/>
      <c r="LMM120" s="5"/>
      <c r="LMN120" s="5"/>
      <c r="LMO120" s="5"/>
      <c r="LMP120" s="5"/>
      <c r="LMQ120" s="5"/>
      <c r="LMR120" s="5"/>
      <c r="LMS120" s="5"/>
      <c r="LMT120" s="5"/>
      <c r="LMU120" s="5"/>
      <c r="LMV120" s="5"/>
      <c r="LMW120" s="5"/>
      <c r="LMX120" s="5"/>
      <c r="LMY120" s="5"/>
      <c r="LMZ120" s="5"/>
      <c r="LNA120" s="5"/>
      <c r="LNB120" s="5"/>
      <c r="LNC120" s="5"/>
      <c r="LND120" s="5"/>
      <c r="LNE120" s="5"/>
      <c r="LNF120" s="5"/>
      <c r="LNG120" s="5"/>
      <c r="LNH120" s="5"/>
      <c r="LNI120" s="5"/>
      <c r="LNJ120" s="5"/>
      <c r="LNK120" s="5"/>
      <c r="LNL120" s="5"/>
      <c r="LNM120" s="5"/>
      <c r="LNN120" s="5"/>
      <c r="LNO120" s="5"/>
      <c r="LNP120" s="5"/>
      <c r="LNQ120" s="5"/>
      <c r="LNR120" s="5"/>
      <c r="LNS120" s="5"/>
      <c r="LNT120" s="5"/>
      <c r="LNU120" s="5"/>
      <c r="LNV120" s="5"/>
      <c r="LNW120" s="5"/>
      <c r="LNX120" s="5"/>
      <c r="LNY120" s="5"/>
      <c r="LNZ120" s="5"/>
      <c r="LOA120" s="5"/>
      <c r="LOB120" s="5"/>
      <c r="LOC120" s="5"/>
      <c r="LOD120" s="5"/>
      <c r="LOE120" s="5"/>
      <c r="LOF120" s="5"/>
      <c r="LOG120" s="5"/>
      <c r="LOH120" s="5"/>
      <c r="LOI120" s="5"/>
      <c r="LOJ120" s="5"/>
      <c r="LOK120" s="5"/>
      <c r="LOL120" s="5"/>
      <c r="LOM120" s="5"/>
      <c r="LON120" s="5"/>
      <c r="LOO120" s="5"/>
      <c r="LOP120" s="5"/>
      <c r="LOQ120" s="5"/>
      <c r="LOR120" s="5"/>
      <c r="LOS120" s="5"/>
      <c r="LOT120" s="5"/>
      <c r="LOU120" s="5"/>
      <c r="LOV120" s="5"/>
      <c r="LOW120" s="5"/>
      <c r="LOX120" s="5"/>
      <c r="LOY120" s="5"/>
      <c r="LOZ120" s="5"/>
      <c r="LPA120" s="5"/>
      <c r="LPB120" s="5"/>
      <c r="LPC120" s="5"/>
      <c r="LPD120" s="5"/>
      <c r="LPE120" s="5"/>
      <c r="LPF120" s="5"/>
      <c r="LPG120" s="5"/>
      <c r="LPH120" s="5"/>
      <c r="LPI120" s="5"/>
      <c r="LPJ120" s="5"/>
      <c r="LPK120" s="5"/>
      <c r="LPL120" s="5"/>
      <c r="LPM120" s="5"/>
      <c r="LPN120" s="5"/>
      <c r="LPO120" s="5"/>
      <c r="LPP120" s="5"/>
      <c r="LPQ120" s="5"/>
      <c r="LPR120" s="5"/>
      <c r="LPS120" s="5"/>
      <c r="LPT120" s="5"/>
      <c r="LPU120" s="5"/>
      <c r="LPV120" s="5"/>
      <c r="LPW120" s="5"/>
      <c r="LPX120" s="5"/>
      <c r="LPY120" s="5"/>
      <c r="LPZ120" s="5"/>
      <c r="LQA120" s="5"/>
      <c r="LQB120" s="5"/>
      <c r="LQC120" s="5"/>
      <c r="LQD120" s="5"/>
      <c r="LQE120" s="5"/>
      <c r="LQF120" s="5"/>
      <c r="LQG120" s="5"/>
      <c r="LQH120" s="5"/>
      <c r="LQI120" s="5"/>
      <c r="LQJ120" s="5"/>
      <c r="LQK120" s="5"/>
      <c r="LQL120" s="5"/>
      <c r="LQM120" s="5"/>
      <c r="LQN120" s="5"/>
      <c r="LQO120" s="5"/>
      <c r="LQP120" s="5"/>
      <c r="LQQ120" s="5"/>
      <c r="LQR120" s="5"/>
      <c r="LQS120" s="5"/>
      <c r="LQT120" s="5"/>
      <c r="LQU120" s="5"/>
      <c r="LQV120" s="5"/>
      <c r="LQW120" s="5"/>
      <c r="LQX120" s="5"/>
      <c r="LQY120" s="5"/>
      <c r="LQZ120" s="5"/>
      <c r="LRA120" s="5"/>
      <c r="LRB120" s="5"/>
      <c r="LRC120" s="5"/>
      <c r="LRD120" s="5"/>
      <c r="LRE120" s="5"/>
      <c r="LRF120" s="5"/>
      <c r="LRG120" s="5"/>
      <c r="LRH120" s="5"/>
      <c r="LRI120" s="5"/>
      <c r="LRJ120" s="5"/>
      <c r="LRK120" s="5"/>
      <c r="LRL120" s="5"/>
      <c r="LRM120" s="5"/>
      <c r="LRN120" s="5"/>
      <c r="LRO120" s="5"/>
      <c r="LRP120" s="5"/>
      <c r="LRQ120" s="5"/>
      <c r="LRR120" s="5"/>
      <c r="LRS120" s="5"/>
      <c r="LRT120" s="5"/>
      <c r="LRU120" s="5"/>
      <c r="LRV120" s="5"/>
      <c r="LRW120" s="5"/>
      <c r="LRX120" s="5"/>
      <c r="LRY120" s="5"/>
      <c r="LRZ120" s="5"/>
      <c r="LSA120" s="5"/>
      <c r="LSB120" s="5"/>
      <c r="LSC120" s="5"/>
      <c r="LSD120" s="5"/>
      <c r="LSE120" s="5"/>
      <c r="LSF120" s="5"/>
      <c r="LSG120" s="5"/>
      <c r="LSH120" s="5"/>
      <c r="LSI120" s="5"/>
      <c r="LSJ120" s="5"/>
      <c r="LSK120" s="5"/>
      <c r="LSL120" s="5"/>
      <c r="LSM120" s="5"/>
      <c r="LSN120" s="5"/>
      <c r="LSO120" s="5"/>
      <c r="LSP120" s="5"/>
      <c r="LSQ120" s="5"/>
      <c r="LSR120" s="5"/>
      <c r="LSS120" s="5"/>
      <c r="LST120" s="5"/>
      <c r="LSU120" s="5"/>
      <c r="LSV120" s="5"/>
      <c r="LSW120" s="5"/>
      <c r="LSX120" s="5"/>
      <c r="LSY120" s="5"/>
      <c r="LSZ120" s="5"/>
      <c r="LTA120" s="5"/>
      <c r="LTB120" s="5"/>
      <c r="LTC120" s="5"/>
      <c r="LTD120" s="5"/>
      <c r="LTE120" s="5"/>
      <c r="LTF120" s="5"/>
      <c r="LTG120" s="5"/>
      <c r="LTH120" s="5"/>
      <c r="LTI120" s="5"/>
      <c r="LTJ120" s="5"/>
      <c r="LTK120" s="5"/>
      <c r="LTL120" s="5"/>
      <c r="LTM120" s="5"/>
      <c r="LTN120" s="5"/>
      <c r="LTO120" s="5"/>
      <c r="LTP120" s="5"/>
      <c r="LTQ120" s="5"/>
      <c r="LTR120" s="5"/>
      <c r="LTS120" s="5"/>
      <c r="LTT120" s="5"/>
      <c r="LTU120" s="5"/>
      <c r="LTV120" s="5"/>
      <c r="LTW120" s="5"/>
      <c r="LTX120" s="5"/>
      <c r="LTY120" s="5"/>
      <c r="LTZ120" s="5"/>
      <c r="LUA120" s="5"/>
      <c r="LUB120" s="5"/>
      <c r="LUC120" s="5"/>
      <c r="LUD120" s="5"/>
      <c r="LUE120" s="5"/>
      <c r="LUF120" s="5"/>
      <c r="LUG120" s="5"/>
      <c r="LUH120" s="5"/>
      <c r="LUI120" s="5"/>
      <c r="LUJ120" s="5"/>
      <c r="LUK120" s="5"/>
      <c r="LUL120" s="5"/>
      <c r="LUM120" s="5"/>
      <c r="LUN120" s="5"/>
      <c r="LUO120" s="5"/>
      <c r="LUP120" s="5"/>
      <c r="LUQ120" s="5"/>
      <c r="LUR120" s="5"/>
      <c r="LUS120" s="5"/>
      <c r="LUT120" s="5"/>
      <c r="LUU120" s="5"/>
      <c r="LUV120" s="5"/>
      <c r="LUW120" s="5"/>
      <c r="LUX120" s="5"/>
      <c r="LUY120" s="5"/>
      <c r="LUZ120" s="5"/>
      <c r="LVA120" s="5"/>
      <c r="LVB120" s="5"/>
      <c r="LVC120" s="5"/>
      <c r="LVD120" s="5"/>
      <c r="LVE120" s="5"/>
      <c r="LVF120" s="5"/>
      <c r="LVG120" s="5"/>
      <c r="LVH120" s="5"/>
      <c r="LVI120" s="5"/>
      <c r="LVJ120" s="5"/>
      <c r="LVK120" s="5"/>
      <c r="LVL120" s="5"/>
      <c r="LVM120" s="5"/>
      <c r="LVN120" s="5"/>
      <c r="LVO120" s="5"/>
      <c r="LVP120" s="5"/>
      <c r="LVQ120" s="5"/>
      <c r="LVR120" s="5"/>
      <c r="LVS120" s="5"/>
      <c r="LVT120" s="5"/>
      <c r="LVU120" s="5"/>
      <c r="LVV120" s="5"/>
      <c r="LVW120" s="5"/>
      <c r="LVX120" s="5"/>
      <c r="LVY120" s="5"/>
      <c r="LVZ120" s="5"/>
      <c r="LWA120" s="5"/>
      <c r="LWB120" s="5"/>
      <c r="LWC120" s="5"/>
      <c r="LWD120" s="5"/>
      <c r="LWE120" s="5"/>
      <c r="LWF120" s="5"/>
      <c r="LWG120" s="5"/>
      <c r="LWH120" s="5"/>
      <c r="LWI120" s="5"/>
      <c r="LWJ120" s="5"/>
      <c r="LWK120" s="5"/>
      <c r="LWL120" s="5"/>
      <c r="LWM120" s="5"/>
      <c r="LWN120" s="5"/>
      <c r="LWO120" s="5"/>
      <c r="LWP120" s="5"/>
      <c r="LWQ120" s="5"/>
      <c r="LWR120" s="5"/>
      <c r="LWS120" s="5"/>
      <c r="LWT120" s="5"/>
      <c r="LWU120" s="5"/>
      <c r="LWV120" s="5"/>
      <c r="LWW120" s="5"/>
      <c r="LWX120" s="5"/>
      <c r="LWY120" s="5"/>
      <c r="LWZ120" s="5"/>
      <c r="LXA120" s="5"/>
      <c r="LXB120" s="5"/>
      <c r="LXC120" s="5"/>
      <c r="LXD120" s="5"/>
      <c r="LXE120" s="5"/>
      <c r="LXF120" s="5"/>
      <c r="LXG120" s="5"/>
      <c r="LXH120" s="5"/>
      <c r="LXI120" s="5"/>
      <c r="LXJ120" s="5"/>
      <c r="LXK120" s="5"/>
      <c r="LXL120" s="5"/>
      <c r="LXM120" s="5"/>
      <c r="LXN120" s="5"/>
      <c r="LXO120" s="5"/>
      <c r="LXP120" s="5"/>
      <c r="LXQ120" s="5"/>
      <c r="LXR120" s="5"/>
      <c r="LXS120" s="5"/>
      <c r="LXT120" s="5"/>
      <c r="LXU120" s="5"/>
      <c r="LXV120" s="5"/>
      <c r="LXW120" s="5"/>
      <c r="LXX120" s="5"/>
      <c r="LXY120" s="5"/>
      <c r="LXZ120" s="5"/>
      <c r="LYA120" s="5"/>
      <c r="LYB120" s="5"/>
      <c r="LYC120" s="5"/>
      <c r="LYD120" s="5"/>
      <c r="LYE120" s="5"/>
      <c r="LYF120" s="5"/>
      <c r="LYG120" s="5"/>
      <c r="LYH120" s="5"/>
      <c r="LYI120" s="5"/>
      <c r="LYJ120" s="5"/>
      <c r="LYK120" s="5"/>
      <c r="LYL120" s="5"/>
      <c r="LYM120" s="5"/>
      <c r="LYN120" s="5"/>
      <c r="LYO120" s="5"/>
      <c r="LYP120" s="5"/>
      <c r="LYQ120" s="5"/>
      <c r="LYR120" s="5"/>
      <c r="LYS120" s="5"/>
      <c r="LYT120" s="5"/>
      <c r="LYU120" s="5"/>
      <c r="LYV120" s="5"/>
      <c r="LYW120" s="5"/>
      <c r="LYX120" s="5"/>
      <c r="LYY120" s="5"/>
      <c r="LYZ120" s="5"/>
      <c r="LZA120" s="5"/>
      <c r="LZB120" s="5"/>
      <c r="LZC120" s="5"/>
      <c r="LZD120" s="5"/>
      <c r="LZE120" s="5"/>
      <c r="LZF120" s="5"/>
      <c r="LZG120" s="5"/>
      <c r="LZH120" s="5"/>
      <c r="LZI120" s="5"/>
      <c r="LZJ120" s="5"/>
      <c r="LZK120" s="5"/>
      <c r="LZL120" s="5"/>
      <c r="LZM120" s="5"/>
      <c r="LZN120" s="5"/>
      <c r="LZO120" s="5"/>
      <c r="LZP120" s="5"/>
      <c r="LZQ120" s="5"/>
      <c r="LZR120" s="5"/>
      <c r="LZS120" s="5"/>
      <c r="LZT120" s="5"/>
      <c r="LZU120" s="5"/>
      <c r="LZV120" s="5"/>
      <c r="LZW120" s="5"/>
      <c r="LZX120" s="5"/>
      <c r="LZY120" s="5"/>
      <c r="LZZ120" s="5"/>
      <c r="MAA120" s="5"/>
      <c r="MAB120" s="5"/>
      <c r="MAC120" s="5"/>
      <c r="MAD120" s="5"/>
      <c r="MAE120" s="5"/>
      <c r="MAF120" s="5"/>
      <c r="MAG120" s="5"/>
      <c r="MAH120" s="5"/>
      <c r="MAI120" s="5"/>
      <c r="MAJ120" s="5"/>
      <c r="MAK120" s="5"/>
      <c r="MAL120" s="5"/>
      <c r="MAM120" s="5"/>
      <c r="MAN120" s="5"/>
      <c r="MAO120" s="5"/>
      <c r="MAP120" s="5"/>
      <c r="MAQ120" s="5"/>
      <c r="MAR120" s="5"/>
      <c r="MAS120" s="5"/>
      <c r="MAT120" s="5"/>
      <c r="MAU120" s="5"/>
      <c r="MAV120" s="5"/>
      <c r="MAW120" s="5"/>
      <c r="MAX120" s="5"/>
      <c r="MAY120" s="5"/>
      <c r="MAZ120" s="5"/>
      <c r="MBA120" s="5"/>
      <c r="MBB120" s="5"/>
      <c r="MBC120" s="5"/>
      <c r="MBD120" s="5"/>
      <c r="MBE120" s="5"/>
      <c r="MBF120" s="5"/>
      <c r="MBG120" s="5"/>
      <c r="MBH120" s="5"/>
      <c r="MBI120" s="5"/>
      <c r="MBJ120" s="5"/>
      <c r="MBK120" s="5"/>
      <c r="MBL120" s="5"/>
      <c r="MBM120" s="5"/>
      <c r="MBN120" s="5"/>
      <c r="MBO120" s="5"/>
      <c r="MBP120" s="5"/>
      <c r="MBQ120" s="5"/>
      <c r="MBR120" s="5"/>
      <c r="MBS120" s="5"/>
      <c r="MBT120" s="5"/>
      <c r="MBU120" s="5"/>
      <c r="MBV120" s="5"/>
      <c r="MBW120" s="5"/>
      <c r="MBX120" s="5"/>
      <c r="MBY120" s="5"/>
      <c r="MBZ120" s="5"/>
      <c r="MCA120" s="5"/>
      <c r="MCB120" s="5"/>
      <c r="MCC120" s="5"/>
      <c r="MCD120" s="5"/>
      <c r="MCE120" s="5"/>
      <c r="MCF120" s="5"/>
      <c r="MCG120" s="5"/>
      <c r="MCH120" s="5"/>
      <c r="MCI120" s="5"/>
      <c r="MCJ120" s="5"/>
      <c r="MCK120" s="5"/>
      <c r="MCL120" s="5"/>
      <c r="MCM120" s="5"/>
      <c r="MCN120" s="5"/>
      <c r="MCO120" s="5"/>
      <c r="MCP120" s="5"/>
      <c r="MCQ120" s="5"/>
      <c r="MCR120" s="5"/>
      <c r="MCS120" s="5"/>
      <c r="MCT120" s="5"/>
      <c r="MCU120" s="5"/>
      <c r="MCV120" s="5"/>
      <c r="MCW120" s="5"/>
      <c r="MCX120" s="5"/>
      <c r="MCY120" s="5"/>
      <c r="MCZ120" s="5"/>
      <c r="MDA120" s="5"/>
      <c r="MDB120" s="5"/>
      <c r="MDC120" s="5"/>
      <c r="MDD120" s="5"/>
      <c r="MDE120" s="5"/>
      <c r="MDF120" s="5"/>
      <c r="MDG120" s="5"/>
      <c r="MDH120" s="5"/>
      <c r="MDI120" s="5"/>
      <c r="MDJ120" s="5"/>
      <c r="MDK120" s="5"/>
      <c r="MDL120" s="5"/>
      <c r="MDM120" s="5"/>
      <c r="MDN120" s="5"/>
      <c r="MDO120" s="5"/>
      <c r="MDP120" s="5"/>
      <c r="MDQ120" s="5"/>
      <c r="MDR120" s="5"/>
      <c r="MDS120" s="5"/>
      <c r="MDT120" s="5"/>
      <c r="MDU120" s="5"/>
      <c r="MDV120" s="5"/>
      <c r="MDW120" s="5"/>
      <c r="MDX120" s="5"/>
      <c r="MDY120" s="5"/>
      <c r="MDZ120" s="5"/>
      <c r="MEA120" s="5"/>
      <c r="MEB120" s="5"/>
      <c r="MEC120" s="5"/>
      <c r="MED120" s="5"/>
      <c r="MEE120" s="5"/>
      <c r="MEF120" s="5"/>
      <c r="MEG120" s="5"/>
      <c r="MEH120" s="5"/>
      <c r="MEI120" s="5"/>
      <c r="MEJ120" s="5"/>
      <c r="MEK120" s="5"/>
      <c r="MEL120" s="5"/>
      <c r="MEM120" s="5"/>
      <c r="MEN120" s="5"/>
      <c r="MEO120" s="5"/>
      <c r="MEP120" s="5"/>
      <c r="MEQ120" s="5"/>
      <c r="MER120" s="5"/>
      <c r="MES120" s="5"/>
      <c r="MET120" s="5"/>
      <c r="MEU120" s="5"/>
      <c r="MEV120" s="5"/>
      <c r="MEW120" s="5"/>
      <c r="MEX120" s="5"/>
      <c r="MEY120" s="5"/>
      <c r="MEZ120" s="5"/>
      <c r="MFA120" s="5"/>
      <c r="MFB120" s="5"/>
      <c r="MFC120" s="5"/>
      <c r="MFD120" s="5"/>
      <c r="MFE120" s="5"/>
      <c r="MFF120" s="5"/>
      <c r="MFG120" s="5"/>
      <c r="MFH120" s="5"/>
      <c r="MFI120" s="5"/>
      <c r="MFJ120" s="5"/>
      <c r="MFK120" s="5"/>
      <c r="MFL120" s="5"/>
      <c r="MFM120" s="5"/>
      <c r="MFN120" s="5"/>
      <c r="MFO120" s="5"/>
      <c r="MFP120" s="5"/>
      <c r="MFQ120" s="5"/>
      <c r="MFR120" s="5"/>
      <c r="MFS120" s="5"/>
      <c r="MFT120" s="5"/>
      <c r="MFU120" s="5"/>
      <c r="MFV120" s="5"/>
      <c r="MFW120" s="5"/>
      <c r="MFX120" s="5"/>
      <c r="MFY120" s="5"/>
      <c r="MFZ120" s="5"/>
      <c r="MGA120" s="5"/>
      <c r="MGB120" s="5"/>
      <c r="MGC120" s="5"/>
      <c r="MGD120" s="5"/>
      <c r="MGE120" s="5"/>
      <c r="MGF120" s="5"/>
      <c r="MGG120" s="5"/>
      <c r="MGH120" s="5"/>
      <c r="MGI120" s="5"/>
      <c r="MGJ120" s="5"/>
      <c r="MGK120" s="5"/>
      <c r="MGL120" s="5"/>
      <c r="MGM120" s="5"/>
      <c r="MGN120" s="5"/>
      <c r="MGO120" s="5"/>
      <c r="MGP120" s="5"/>
      <c r="MGQ120" s="5"/>
      <c r="MGR120" s="5"/>
      <c r="MGS120" s="5"/>
      <c r="MGT120" s="5"/>
      <c r="MGU120" s="5"/>
      <c r="MGV120" s="5"/>
      <c r="MGW120" s="5"/>
      <c r="MGX120" s="5"/>
      <c r="MGY120" s="5"/>
      <c r="MGZ120" s="5"/>
      <c r="MHA120" s="5"/>
      <c r="MHB120" s="5"/>
      <c r="MHC120" s="5"/>
      <c r="MHD120" s="5"/>
      <c r="MHE120" s="5"/>
      <c r="MHF120" s="5"/>
      <c r="MHG120" s="5"/>
      <c r="MHH120" s="5"/>
      <c r="MHI120" s="5"/>
      <c r="MHJ120" s="5"/>
      <c r="MHK120" s="5"/>
      <c r="MHL120" s="5"/>
      <c r="MHM120" s="5"/>
      <c r="MHN120" s="5"/>
      <c r="MHO120" s="5"/>
      <c r="MHP120" s="5"/>
      <c r="MHQ120" s="5"/>
      <c r="MHR120" s="5"/>
      <c r="MHS120" s="5"/>
      <c r="MHT120" s="5"/>
      <c r="MHU120" s="5"/>
      <c r="MHV120" s="5"/>
      <c r="MHW120" s="5"/>
      <c r="MHX120" s="5"/>
      <c r="MHY120" s="5"/>
      <c r="MHZ120" s="5"/>
      <c r="MIA120" s="5"/>
      <c r="MIB120" s="5"/>
      <c r="MIC120" s="5"/>
      <c r="MID120" s="5"/>
      <c r="MIE120" s="5"/>
      <c r="MIF120" s="5"/>
      <c r="MIG120" s="5"/>
      <c r="MIH120" s="5"/>
      <c r="MII120" s="5"/>
      <c r="MIJ120" s="5"/>
      <c r="MIK120" s="5"/>
      <c r="MIL120" s="5"/>
      <c r="MIM120" s="5"/>
      <c r="MIN120" s="5"/>
      <c r="MIO120" s="5"/>
      <c r="MIP120" s="5"/>
      <c r="MIQ120" s="5"/>
      <c r="MIR120" s="5"/>
      <c r="MIS120" s="5"/>
      <c r="MIT120" s="5"/>
      <c r="MIU120" s="5"/>
      <c r="MIV120" s="5"/>
      <c r="MIW120" s="5"/>
      <c r="MIX120" s="5"/>
      <c r="MIY120" s="5"/>
      <c r="MIZ120" s="5"/>
      <c r="MJA120" s="5"/>
      <c r="MJB120" s="5"/>
      <c r="MJC120" s="5"/>
      <c r="MJD120" s="5"/>
      <c r="MJE120" s="5"/>
      <c r="MJF120" s="5"/>
      <c r="MJG120" s="5"/>
      <c r="MJH120" s="5"/>
      <c r="MJI120" s="5"/>
      <c r="MJJ120" s="5"/>
      <c r="MJK120" s="5"/>
      <c r="MJL120" s="5"/>
      <c r="MJM120" s="5"/>
      <c r="MJN120" s="5"/>
      <c r="MJO120" s="5"/>
      <c r="MJP120" s="5"/>
      <c r="MJQ120" s="5"/>
      <c r="MJR120" s="5"/>
      <c r="MJS120" s="5"/>
      <c r="MJT120" s="5"/>
      <c r="MJU120" s="5"/>
      <c r="MJV120" s="5"/>
      <c r="MJW120" s="5"/>
      <c r="MJX120" s="5"/>
      <c r="MJY120" s="5"/>
      <c r="MJZ120" s="5"/>
      <c r="MKA120" s="5"/>
      <c r="MKB120" s="5"/>
      <c r="MKC120" s="5"/>
      <c r="MKD120" s="5"/>
      <c r="MKE120" s="5"/>
      <c r="MKF120" s="5"/>
      <c r="MKG120" s="5"/>
      <c r="MKH120" s="5"/>
      <c r="MKI120" s="5"/>
      <c r="MKJ120" s="5"/>
      <c r="MKK120" s="5"/>
      <c r="MKL120" s="5"/>
      <c r="MKM120" s="5"/>
      <c r="MKN120" s="5"/>
      <c r="MKO120" s="5"/>
      <c r="MKP120" s="5"/>
      <c r="MKQ120" s="5"/>
      <c r="MKR120" s="5"/>
      <c r="MKS120" s="5"/>
      <c r="MKT120" s="5"/>
      <c r="MKU120" s="5"/>
      <c r="MKV120" s="5"/>
      <c r="MKW120" s="5"/>
      <c r="MKX120" s="5"/>
      <c r="MKY120" s="5"/>
      <c r="MKZ120" s="5"/>
      <c r="MLA120" s="5"/>
      <c r="MLB120" s="5"/>
      <c r="MLC120" s="5"/>
      <c r="MLD120" s="5"/>
      <c r="MLE120" s="5"/>
      <c r="MLF120" s="5"/>
      <c r="MLG120" s="5"/>
      <c r="MLH120" s="5"/>
      <c r="MLI120" s="5"/>
      <c r="MLJ120" s="5"/>
      <c r="MLK120" s="5"/>
      <c r="MLL120" s="5"/>
      <c r="MLM120" s="5"/>
      <c r="MLN120" s="5"/>
      <c r="MLO120" s="5"/>
      <c r="MLP120" s="5"/>
      <c r="MLQ120" s="5"/>
      <c r="MLR120" s="5"/>
      <c r="MLS120" s="5"/>
      <c r="MLT120" s="5"/>
      <c r="MLU120" s="5"/>
      <c r="MLV120" s="5"/>
      <c r="MLW120" s="5"/>
      <c r="MLX120" s="5"/>
      <c r="MLY120" s="5"/>
      <c r="MLZ120" s="5"/>
      <c r="MMA120" s="5"/>
      <c r="MMB120" s="5"/>
      <c r="MMC120" s="5"/>
      <c r="MMD120" s="5"/>
      <c r="MME120" s="5"/>
      <c r="MMF120" s="5"/>
      <c r="MMG120" s="5"/>
      <c r="MMH120" s="5"/>
      <c r="MMI120" s="5"/>
      <c r="MMJ120" s="5"/>
      <c r="MMK120" s="5"/>
      <c r="MML120" s="5"/>
      <c r="MMM120" s="5"/>
      <c r="MMN120" s="5"/>
      <c r="MMO120" s="5"/>
      <c r="MMP120" s="5"/>
      <c r="MMQ120" s="5"/>
      <c r="MMR120" s="5"/>
      <c r="MMS120" s="5"/>
      <c r="MMT120" s="5"/>
      <c r="MMU120" s="5"/>
      <c r="MMV120" s="5"/>
      <c r="MMW120" s="5"/>
      <c r="MMX120" s="5"/>
      <c r="MMY120" s="5"/>
      <c r="MMZ120" s="5"/>
      <c r="MNA120" s="5"/>
      <c r="MNB120" s="5"/>
      <c r="MNC120" s="5"/>
      <c r="MND120" s="5"/>
      <c r="MNE120" s="5"/>
      <c r="MNF120" s="5"/>
      <c r="MNG120" s="5"/>
      <c r="MNH120" s="5"/>
      <c r="MNI120" s="5"/>
      <c r="MNJ120" s="5"/>
      <c r="MNK120" s="5"/>
      <c r="MNL120" s="5"/>
      <c r="MNM120" s="5"/>
      <c r="MNN120" s="5"/>
      <c r="MNO120" s="5"/>
      <c r="MNP120" s="5"/>
      <c r="MNQ120" s="5"/>
      <c r="MNR120" s="5"/>
      <c r="MNS120" s="5"/>
      <c r="MNT120" s="5"/>
      <c r="MNU120" s="5"/>
      <c r="MNV120" s="5"/>
      <c r="MNW120" s="5"/>
      <c r="MNX120" s="5"/>
      <c r="MNY120" s="5"/>
      <c r="MNZ120" s="5"/>
      <c r="MOA120" s="5"/>
      <c r="MOB120" s="5"/>
      <c r="MOC120" s="5"/>
      <c r="MOD120" s="5"/>
      <c r="MOE120" s="5"/>
      <c r="MOF120" s="5"/>
      <c r="MOG120" s="5"/>
      <c r="MOH120" s="5"/>
      <c r="MOI120" s="5"/>
      <c r="MOJ120" s="5"/>
      <c r="MOK120" s="5"/>
      <c r="MOL120" s="5"/>
      <c r="MOM120" s="5"/>
      <c r="MON120" s="5"/>
      <c r="MOO120" s="5"/>
      <c r="MOP120" s="5"/>
      <c r="MOQ120" s="5"/>
      <c r="MOR120" s="5"/>
      <c r="MOS120" s="5"/>
      <c r="MOT120" s="5"/>
      <c r="MOU120" s="5"/>
      <c r="MOV120" s="5"/>
      <c r="MOW120" s="5"/>
      <c r="MOX120" s="5"/>
      <c r="MOY120" s="5"/>
      <c r="MOZ120" s="5"/>
      <c r="MPA120" s="5"/>
      <c r="MPB120" s="5"/>
      <c r="MPC120" s="5"/>
      <c r="MPD120" s="5"/>
      <c r="MPE120" s="5"/>
      <c r="MPF120" s="5"/>
      <c r="MPG120" s="5"/>
      <c r="MPH120" s="5"/>
      <c r="MPI120" s="5"/>
      <c r="MPJ120" s="5"/>
      <c r="MPK120" s="5"/>
      <c r="MPL120" s="5"/>
      <c r="MPM120" s="5"/>
      <c r="MPN120" s="5"/>
      <c r="MPO120" s="5"/>
      <c r="MPP120" s="5"/>
      <c r="MPQ120" s="5"/>
      <c r="MPR120" s="5"/>
      <c r="MPS120" s="5"/>
      <c r="MPT120" s="5"/>
      <c r="MPU120" s="5"/>
      <c r="MPV120" s="5"/>
      <c r="MPW120" s="5"/>
      <c r="MPX120" s="5"/>
      <c r="MPY120" s="5"/>
      <c r="MPZ120" s="5"/>
      <c r="MQA120" s="5"/>
      <c r="MQB120" s="5"/>
      <c r="MQC120" s="5"/>
      <c r="MQD120" s="5"/>
      <c r="MQE120" s="5"/>
      <c r="MQF120" s="5"/>
      <c r="MQG120" s="5"/>
      <c r="MQH120" s="5"/>
      <c r="MQI120" s="5"/>
      <c r="MQJ120" s="5"/>
      <c r="MQK120" s="5"/>
      <c r="MQL120" s="5"/>
      <c r="MQM120" s="5"/>
      <c r="MQN120" s="5"/>
      <c r="MQO120" s="5"/>
      <c r="MQP120" s="5"/>
      <c r="MQQ120" s="5"/>
      <c r="MQR120" s="5"/>
      <c r="MQS120" s="5"/>
      <c r="MQT120" s="5"/>
      <c r="MQU120" s="5"/>
      <c r="MQV120" s="5"/>
      <c r="MQW120" s="5"/>
      <c r="MQX120" s="5"/>
      <c r="MQY120" s="5"/>
      <c r="MQZ120" s="5"/>
      <c r="MRA120" s="5"/>
      <c r="MRB120" s="5"/>
      <c r="MRC120" s="5"/>
      <c r="MRD120" s="5"/>
      <c r="MRE120" s="5"/>
      <c r="MRF120" s="5"/>
      <c r="MRG120" s="5"/>
      <c r="MRH120" s="5"/>
      <c r="MRI120" s="5"/>
      <c r="MRJ120" s="5"/>
      <c r="MRK120" s="5"/>
      <c r="MRL120" s="5"/>
      <c r="MRM120" s="5"/>
      <c r="MRN120" s="5"/>
      <c r="MRO120" s="5"/>
      <c r="MRP120" s="5"/>
      <c r="MRQ120" s="5"/>
      <c r="MRR120" s="5"/>
      <c r="MRS120" s="5"/>
      <c r="MRT120" s="5"/>
      <c r="MRU120" s="5"/>
      <c r="MRV120" s="5"/>
      <c r="MRW120" s="5"/>
      <c r="MRX120" s="5"/>
      <c r="MRY120" s="5"/>
      <c r="MRZ120" s="5"/>
      <c r="MSA120" s="5"/>
      <c r="MSB120" s="5"/>
      <c r="MSC120" s="5"/>
      <c r="MSD120" s="5"/>
      <c r="MSE120" s="5"/>
      <c r="MSF120" s="5"/>
      <c r="MSG120" s="5"/>
      <c r="MSH120" s="5"/>
      <c r="MSI120" s="5"/>
      <c r="MSJ120" s="5"/>
      <c r="MSK120" s="5"/>
      <c r="MSL120" s="5"/>
      <c r="MSM120" s="5"/>
      <c r="MSN120" s="5"/>
      <c r="MSO120" s="5"/>
      <c r="MSP120" s="5"/>
      <c r="MSQ120" s="5"/>
      <c r="MSR120" s="5"/>
      <c r="MSS120" s="5"/>
      <c r="MST120" s="5"/>
      <c r="MSU120" s="5"/>
      <c r="MSV120" s="5"/>
      <c r="MSW120" s="5"/>
      <c r="MSX120" s="5"/>
      <c r="MSY120" s="5"/>
      <c r="MSZ120" s="5"/>
      <c r="MTA120" s="5"/>
      <c r="MTB120" s="5"/>
      <c r="MTC120" s="5"/>
      <c r="MTD120" s="5"/>
      <c r="MTE120" s="5"/>
      <c r="MTF120" s="5"/>
      <c r="MTG120" s="5"/>
      <c r="MTH120" s="5"/>
      <c r="MTI120" s="5"/>
      <c r="MTJ120" s="5"/>
      <c r="MTK120" s="5"/>
      <c r="MTL120" s="5"/>
      <c r="MTM120" s="5"/>
      <c r="MTN120" s="5"/>
      <c r="MTO120" s="5"/>
      <c r="MTP120" s="5"/>
      <c r="MTQ120" s="5"/>
      <c r="MTR120" s="5"/>
      <c r="MTS120" s="5"/>
      <c r="MTT120" s="5"/>
      <c r="MTU120" s="5"/>
      <c r="MTV120" s="5"/>
      <c r="MTW120" s="5"/>
      <c r="MTX120" s="5"/>
      <c r="MTY120" s="5"/>
      <c r="MTZ120" s="5"/>
      <c r="MUA120" s="5"/>
      <c r="MUB120" s="5"/>
      <c r="MUC120" s="5"/>
      <c r="MUD120" s="5"/>
      <c r="MUE120" s="5"/>
      <c r="MUF120" s="5"/>
      <c r="MUG120" s="5"/>
      <c r="MUH120" s="5"/>
      <c r="MUI120" s="5"/>
      <c r="MUJ120" s="5"/>
      <c r="MUK120" s="5"/>
      <c r="MUL120" s="5"/>
      <c r="MUM120" s="5"/>
      <c r="MUN120" s="5"/>
      <c r="MUO120" s="5"/>
      <c r="MUP120" s="5"/>
      <c r="MUQ120" s="5"/>
      <c r="MUR120" s="5"/>
      <c r="MUS120" s="5"/>
      <c r="MUT120" s="5"/>
      <c r="MUU120" s="5"/>
      <c r="MUV120" s="5"/>
      <c r="MUW120" s="5"/>
      <c r="MUX120" s="5"/>
      <c r="MUY120" s="5"/>
      <c r="MUZ120" s="5"/>
      <c r="MVA120" s="5"/>
      <c r="MVB120" s="5"/>
      <c r="MVC120" s="5"/>
      <c r="MVD120" s="5"/>
      <c r="MVE120" s="5"/>
      <c r="MVF120" s="5"/>
      <c r="MVG120" s="5"/>
      <c r="MVH120" s="5"/>
      <c r="MVI120" s="5"/>
      <c r="MVJ120" s="5"/>
      <c r="MVK120" s="5"/>
      <c r="MVL120" s="5"/>
      <c r="MVM120" s="5"/>
      <c r="MVN120" s="5"/>
      <c r="MVO120" s="5"/>
      <c r="MVP120" s="5"/>
      <c r="MVQ120" s="5"/>
      <c r="MVR120" s="5"/>
      <c r="MVS120" s="5"/>
      <c r="MVT120" s="5"/>
      <c r="MVU120" s="5"/>
      <c r="MVV120" s="5"/>
      <c r="MVW120" s="5"/>
      <c r="MVX120" s="5"/>
      <c r="MVY120" s="5"/>
      <c r="MVZ120" s="5"/>
      <c r="MWA120" s="5"/>
      <c r="MWB120" s="5"/>
      <c r="MWC120" s="5"/>
      <c r="MWD120" s="5"/>
      <c r="MWE120" s="5"/>
      <c r="MWF120" s="5"/>
      <c r="MWG120" s="5"/>
      <c r="MWH120" s="5"/>
      <c r="MWI120" s="5"/>
      <c r="MWJ120" s="5"/>
      <c r="MWK120" s="5"/>
      <c r="MWL120" s="5"/>
      <c r="MWM120" s="5"/>
      <c r="MWN120" s="5"/>
      <c r="MWO120" s="5"/>
      <c r="MWP120" s="5"/>
      <c r="MWQ120" s="5"/>
      <c r="MWR120" s="5"/>
      <c r="MWS120" s="5"/>
      <c r="MWT120" s="5"/>
      <c r="MWU120" s="5"/>
      <c r="MWV120" s="5"/>
      <c r="MWW120" s="5"/>
      <c r="MWX120" s="5"/>
      <c r="MWY120" s="5"/>
      <c r="MWZ120" s="5"/>
      <c r="MXA120" s="5"/>
      <c r="MXB120" s="5"/>
      <c r="MXC120" s="5"/>
      <c r="MXD120" s="5"/>
      <c r="MXE120" s="5"/>
      <c r="MXF120" s="5"/>
      <c r="MXG120" s="5"/>
      <c r="MXH120" s="5"/>
      <c r="MXI120" s="5"/>
      <c r="MXJ120" s="5"/>
      <c r="MXK120" s="5"/>
      <c r="MXL120" s="5"/>
      <c r="MXM120" s="5"/>
      <c r="MXN120" s="5"/>
      <c r="MXO120" s="5"/>
      <c r="MXP120" s="5"/>
      <c r="MXQ120" s="5"/>
      <c r="MXR120" s="5"/>
      <c r="MXS120" s="5"/>
      <c r="MXT120" s="5"/>
      <c r="MXU120" s="5"/>
      <c r="MXV120" s="5"/>
      <c r="MXW120" s="5"/>
      <c r="MXX120" s="5"/>
      <c r="MXY120" s="5"/>
      <c r="MXZ120" s="5"/>
      <c r="MYA120" s="5"/>
      <c r="MYB120" s="5"/>
      <c r="MYC120" s="5"/>
      <c r="MYD120" s="5"/>
      <c r="MYE120" s="5"/>
      <c r="MYF120" s="5"/>
      <c r="MYG120" s="5"/>
      <c r="MYH120" s="5"/>
      <c r="MYI120" s="5"/>
      <c r="MYJ120" s="5"/>
      <c r="MYK120" s="5"/>
      <c r="MYL120" s="5"/>
      <c r="MYM120" s="5"/>
      <c r="MYN120" s="5"/>
      <c r="MYO120" s="5"/>
      <c r="MYP120" s="5"/>
      <c r="MYQ120" s="5"/>
      <c r="MYR120" s="5"/>
      <c r="MYS120" s="5"/>
      <c r="MYT120" s="5"/>
      <c r="MYU120" s="5"/>
      <c r="MYV120" s="5"/>
      <c r="MYW120" s="5"/>
      <c r="MYX120" s="5"/>
      <c r="MYY120" s="5"/>
      <c r="MYZ120" s="5"/>
      <c r="MZA120" s="5"/>
      <c r="MZB120" s="5"/>
      <c r="MZC120" s="5"/>
      <c r="MZD120" s="5"/>
      <c r="MZE120" s="5"/>
      <c r="MZF120" s="5"/>
      <c r="MZG120" s="5"/>
      <c r="MZH120" s="5"/>
      <c r="MZI120" s="5"/>
      <c r="MZJ120" s="5"/>
      <c r="MZK120" s="5"/>
      <c r="MZL120" s="5"/>
      <c r="MZM120" s="5"/>
      <c r="MZN120" s="5"/>
      <c r="MZO120" s="5"/>
      <c r="MZP120" s="5"/>
      <c r="MZQ120" s="5"/>
      <c r="MZR120" s="5"/>
      <c r="MZS120" s="5"/>
      <c r="MZT120" s="5"/>
      <c r="MZU120" s="5"/>
      <c r="MZV120" s="5"/>
      <c r="MZW120" s="5"/>
      <c r="MZX120" s="5"/>
      <c r="MZY120" s="5"/>
      <c r="MZZ120" s="5"/>
      <c r="NAA120" s="5"/>
      <c r="NAB120" s="5"/>
      <c r="NAC120" s="5"/>
      <c r="NAD120" s="5"/>
      <c r="NAE120" s="5"/>
      <c r="NAF120" s="5"/>
      <c r="NAG120" s="5"/>
      <c r="NAH120" s="5"/>
      <c r="NAI120" s="5"/>
      <c r="NAJ120" s="5"/>
      <c r="NAK120" s="5"/>
      <c r="NAL120" s="5"/>
      <c r="NAM120" s="5"/>
      <c r="NAN120" s="5"/>
      <c r="NAO120" s="5"/>
      <c r="NAP120" s="5"/>
      <c r="NAQ120" s="5"/>
      <c r="NAR120" s="5"/>
      <c r="NAS120" s="5"/>
      <c r="NAT120" s="5"/>
      <c r="NAU120" s="5"/>
      <c r="NAV120" s="5"/>
      <c r="NAW120" s="5"/>
      <c r="NAX120" s="5"/>
      <c r="NAY120" s="5"/>
      <c r="NAZ120" s="5"/>
      <c r="NBA120" s="5"/>
      <c r="NBB120" s="5"/>
      <c r="NBC120" s="5"/>
      <c r="NBD120" s="5"/>
      <c r="NBE120" s="5"/>
      <c r="NBF120" s="5"/>
      <c r="NBG120" s="5"/>
      <c r="NBH120" s="5"/>
      <c r="NBI120" s="5"/>
      <c r="NBJ120" s="5"/>
      <c r="NBK120" s="5"/>
      <c r="NBL120" s="5"/>
      <c r="NBM120" s="5"/>
      <c r="NBN120" s="5"/>
      <c r="NBO120" s="5"/>
      <c r="NBP120" s="5"/>
      <c r="NBQ120" s="5"/>
      <c r="NBR120" s="5"/>
      <c r="NBS120" s="5"/>
      <c r="NBT120" s="5"/>
      <c r="NBU120" s="5"/>
      <c r="NBV120" s="5"/>
      <c r="NBW120" s="5"/>
      <c r="NBX120" s="5"/>
      <c r="NBY120" s="5"/>
      <c r="NBZ120" s="5"/>
      <c r="NCA120" s="5"/>
      <c r="NCB120" s="5"/>
      <c r="NCC120" s="5"/>
      <c r="NCD120" s="5"/>
      <c r="NCE120" s="5"/>
      <c r="NCF120" s="5"/>
      <c r="NCG120" s="5"/>
      <c r="NCH120" s="5"/>
      <c r="NCI120" s="5"/>
      <c r="NCJ120" s="5"/>
      <c r="NCK120" s="5"/>
      <c r="NCL120" s="5"/>
      <c r="NCM120" s="5"/>
      <c r="NCN120" s="5"/>
      <c r="NCO120" s="5"/>
      <c r="NCP120" s="5"/>
      <c r="NCQ120" s="5"/>
      <c r="NCR120" s="5"/>
      <c r="NCS120" s="5"/>
      <c r="NCT120" s="5"/>
      <c r="NCU120" s="5"/>
      <c r="NCV120" s="5"/>
      <c r="NCW120" s="5"/>
      <c r="NCX120" s="5"/>
      <c r="NCY120" s="5"/>
      <c r="NCZ120" s="5"/>
      <c r="NDA120" s="5"/>
      <c r="NDB120" s="5"/>
      <c r="NDC120" s="5"/>
      <c r="NDD120" s="5"/>
      <c r="NDE120" s="5"/>
      <c r="NDF120" s="5"/>
      <c r="NDG120" s="5"/>
      <c r="NDH120" s="5"/>
      <c r="NDI120" s="5"/>
      <c r="NDJ120" s="5"/>
      <c r="NDK120" s="5"/>
      <c r="NDL120" s="5"/>
      <c r="NDM120" s="5"/>
      <c r="NDN120" s="5"/>
      <c r="NDO120" s="5"/>
      <c r="NDP120" s="5"/>
      <c r="NDQ120" s="5"/>
      <c r="NDR120" s="5"/>
      <c r="NDS120" s="5"/>
      <c r="NDT120" s="5"/>
      <c r="NDU120" s="5"/>
      <c r="NDV120" s="5"/>
      <c r="NDW120" s="5"/>
      <c r="NDX120" s="5"/>
      <c r="NDY120" s="5"/>
      <c r="NDZ120" s="5"/>
      <c r="NEA120" s="5"/>
      <c r="NEB120" s="5"/>
      <c r="NEC120" s="5"/>
      <c r="NED120" s="5"/>
      <c r="NEE120" s="5"/>
      <c r="NEF120" s="5"/>
      <c r="NEG120" s="5"/>
      <c r="NEH120" s="5"/>
      <c r="NEI120" s="5"/>
      <c r="NEJ120" s="5"/>
      <c r="NEK120" s="5"/>
      <c r="NEL120" s="5"/>
      <c r="NEM120" s="5"/>
      <c r="NEN120" s="5"/>
      <c r="NEO120" s="5"/>
      <c r="NEP120" s="5"/>
      <c r="NEQ120" s="5"/>
      <c r="NER120" s="5"/>
      <c r="NES120" s="5"/>
      <c r="NET120" s="5"/>
      <c r="NEU120" s="5"/>
      <c r="NEV120" s="5"/>
      <c r="NEW120" s="5"/>
      <c r="NEX120" s="5"/>
      <c r="NEY120" s="5"/>
      <c r="NEZ120" s="5"/>
      <c r="NFA120" s="5"/>
      <c r="NFB120" s="5"/>
      <c r="NFC120" s="5"/>
      <c r="NFD120" s="5"/>
      <c r="NFE120" s="5"/>
      <c r="NFF120" s="5"/>
      <c r="NFG120" s="5"/>
      <c r="NFH120" s="5"/>
      <c r="NFI120" s="5"/>
      <c r="NFJ120" s="5"/>
      <c r="NFK120" s="5"/>
      <c r="NFL120" s="5"/>
      <c r="NFM120" s="5"/>
      <c r="NFN120" s="5"/>
      <c r="NFO120" s="5"/>
      <c r="NFP120" s="5"/>
      <c r="NFQ120" s="5"/>
      <c r="NFR120" s="5"/>
      <c r="NFS120" s="5"/>
      <c r="NFT120" s="5"/>
      <c r="NFU120" s="5"/>
      <c r="NFV120" s="5"/>
      <c r="NFW120" s="5"/>
      <c r="NFX120" s="5"/>
      <c r="NFY120" s="5"/>
      <c r="NFZ120" s="5"/>
      <c r="NGA120" s="5"/>
      <c r="NGB120" s="5"/>
      <c r="NGC120" s="5"/>
      <c r="NGD120" s="5"/>
      <c r="NGE120" s="5"/>
      <c r="NGF120" s="5"/>
      <c r="NGG120" s="5"/>
      <c r="NGH120" s="5"/>
      <c r="NGI120" s="5"/>
      <c r="NGJ120" s="5"/>
      <c r="NGK120" s="5"/>
      <c r="NGL120" s="5"/>
      <c r="NGM120" s="5"/>
      <c r="NGN120" s="5"/>
      <c r="NGO120" s="5"/>
      <c r="NGP120" s="5"/>
      <c r="NGQ120" s="5"/>
      <c r="NGR120" s="5"/>
      <c r="NGS120" s="5"/>
      <c r="NGT120" s="5"/>
      <c r="NGU120" s="5"/>
      <c r="NGV120" s="5"/>
      <c r="NGW120" s="5"/>
      <c r="NGX120" s="5"/>
      <c r="NGY120" s="5"/>
      <c r="NGZ120" s="5"/>
      <c r="NHA120" s="5"/>
      <c r="NHB120" s="5"/>
      <c r="NHC120" s="5"/>
      <c r="NHD120" s="5"/>
      <c r="NHE120" s="5"/>
      <c r="NHF120" s="5"/>
      <c r="NHG120" s="5"/>
      <c r="NHH120" s="5"/>
      <c r="NHI120" s="5"/>
      <c r="NHJ120" s="5"/>
      <c r="NHK120" s="5"/>
      <c r="NHL120" s="5"/>
      <c r="NHM120" s="5"/>
      <c r="NHN120" s="5"/>
      <c r="NHO120" s="5"/>
      <c r="NHP120" s="5"/>
      <c r="NHQ120" s="5"/>
      <c r="NHR120" s="5"/>
      <c r="NHS120" s="5"/>
      <c r="NHT120" s="5"/>
      <c r="NHU120" s="5"/>
      <c r="NHV120" s="5"/>
      <c r="NHW120" s="5"/>
      <c r="NHX120" s="5"/>
      <c r="NHY120" s="5"/>
      <c r="NHZ120" s="5"/>
      <c r="NIA120" s="5"/>
      <c r="NIB120" s="5"/>
      <c r="NIC120" s="5"/>
      <c r="NID120" s="5"/>
      <c r="NIE120" s="5"/>
      <c r="NIF120" s="5"/>
      <c r="NIG120" s="5"/>
      <c r="NIH120" s="5"/>
      <c r="NII120" s="5"/>
      <c r="NIJ120" s="5"/>
      <c r="NIK120" s="5"/>
      <c r="NIL120" s="5"/>
      <c r="NIM120" s="5"/>
      <c r="NIN120" s="5"/>
      <c r="NIO120" s="5"/>
      <c r="NIP120" s="5"/>
      <c r="NIQ120" s="5"/>
      <c r="NIR120" s="5"/>
      <c r="NIS120" s="5"/>
      <c r="NIT120" s="5"/>
      <c r="NIU120" s="5"/>
      <c r="NIV120" s="5"/>
      <c r="NIW120" s="5"/>
      <c r="NIX120" s="5"/>
      <c r="NIY120" s="5"/>
      <c r="NIZ120" s="5"/>
      <c r="NJA120" s="5"/>
      <c r="NJB120" s="5"/>
      <c r="NJC120" s="5"/>
      <c r="NJD120" s="5"/>
      <c r="NJE120" s="5"/>
      <c r="NJF120" s="5"/>
      <c r="NJG120" s="5"/>
      <c r="NJH120" s="5"/>
      <c r="NJI120" s="5"/>
      <c r="NJJ120" s="5"/>
      <c r="NJK120" s="5"/>
      <c r="NJL120" s="5"/>
      <c r="NJM120" s="5"/>
      <c r="NJN120" s="5"/>
      <c r="NJO120" s="5"/>
      <c r="NJP120" s="5"/>
      <c r="NJQ120" s="5"/>
      <c r="NJR120" s="5"/>
      <c r="NJS120" s="5"/>
      <c r="NJT120" s="5"/>
      <c r="NJU120" s="5"/>
      <c r="NJV120" s="5"/>
      <c r="NJW120" s="5"/>
      <c r="NJX120" s="5"/>
      <c r="NJY120" s="5"/>
      <c r="NJZ120" s="5"/>
      <c r="NKA120" s="5"/>
      <c r="NKB120" s="5"/>
      <c r="NKC120" s="5"/>
      <c r="NKD120" s="5"/>
      <c r="NKE120" s="5"/>
      <c r="NKF120" s="5"/>
      <c r="NKG120" s="5"/>
      <c r="NKH120" s="5"/>
      <c r="NKI120" s="5"/>
      <c r="NKJ120" s="5"/>
      <c r="NKK120" s="5"/>
      <c r="NKL120" s="5"/>
      <c r="NKM120" s="5"/>
      <c r="NKN120" s="5"/>
      <c r="NKO120" s="5"/>
      <c r="NKP120" s="5"/>
      <c r="NKQ120" s="5"/>
      <c r="NKR120" s="5"/>
      <c r="NKS120" s="5"/>
      <c r="NKT120" s="5"/>
      <c r="NKU120" s="5"/>
      <c r="NKV120" s="5"/>
      <c r="NKW120" s="5"/>
      <c r="NKX120" s="5"/>
      <c r="NKY120" s="5"/>
      <c r="NKZ120" s="5"/>
      <c r="NLA120" s="5"/>
      <c r="NLB120" s="5"/>
      <c r="NLC120" s="5"/>
      <c r="NLD120" s="5"/>
      <c r="NLE120" s="5"/>
      <c r="NLF120" s="5"/>
      <c r="NLG120" s="5"/>
      <c r="NLH120" s="5"/>
      <c r="NLI120" s="5"/>
      <c r="NLJ120" s="5"/>
      <c r="NLK120" s="5"/>
      <c r="NLL120" s="5"/>
      <c r="NLM120" s="5"/>
      <c r="NLN120" s="5"/>
      <c r="NLO120" s="5"/>
      <c r="NLP120" s="5"/>
      <c r="NLQ120" s="5"/>
      <c r="NLR120" s="5"/>
      <c r="NLS120" s="5"/>
      <c r="NLT120" s="5"/>
      <c r="NLU120" s="5"/>
      <c r="NLV120" s="5"/>
      <c r="NLW120" s="5"/>
      <c r="NLX120" s="5"/>
      <c r="NLY120" s="5"/>
      <c r="NLZ120" s="5"/>
      <c r="NMA120" s="5"/>
      <c r="NMB120" s="5"/>
      <c r="NMC120" s="5"/>
      <c r="NMD120" s="5"/>
      <c r="NME120" s="5"/>
      <c r="NMF120" s="5"/>
      <c r="NMG120" s="5"/>
      <c r="NMH120" s="5"/>
      <c r="NMI120" s="5"/>
      <c r="NMJ120" s="5"/>
      <c r="NMK120" s="5"/>
      <c r="NML120" s="5"/>
      <c r="NMM120" s="5"/>
      <c r="NMN120" s="5"/>
      <c r="NMO120" s="5"/>
      <c r="NMP120" s="5"/>
      <c r="NMQ120" s="5"/>
      <c r="NMR120" s="5"/>
      <c r="NMS120" s="5"/>
      <c r="NMT120" s="5"/>
      <c r="NMU120" s="5"/>
      <c r="NMV120" s="5"/>
      <c r="NMW120" s="5"/>
      <c r="NMX120" s="5"/>
      <c r="NMY120" s="5"/>
      <c r="NMZ120" s="5"/>
      <c r="NNA120" s="5"/>
      <c r="NNB120" s="5"/>
      <c r="NNC120" s="5"/>
      <c r="NND120" s="5"/>
      <c r="NNE120" s="5"/>
      <c r="NNF120" s="5"/>
      <c r="NNG120" s="5"/>
      <c r="NNH120" s="5"/>
      <c r="NNI120" s="5"/>
      <c r="NNJ120" s="5"/>
      <c r="NNK120" s="5"/>
      <c r="NNL120" s="5"/>
      <c r="NNM120" s="5"/>
      <c r="NNN120" s="5"/>
      <c r="NNO120" s="5"/>
      <c r="NNP120" s="5"/>
      <c r="NNQ120" s="5"/>
      <c r="NNR120" s="5"/>
      <c r="NNS120" s="5"/>
      <c r="NNT120" s="5"/>
      <c r="NNU120" s="5"/>
      <c r="NNV120" s="5"/>
      <c r="NNW120" s="5"/>
      <c r="NNX120" s="5"/>
      <c r="NNY120" s="5"/>
      <c r="NNZ120" s="5"/>
      <c r="NOA120" s="5"/>
      <c r="NOB120" s="5"/>
      <c r="NOC120" s="5"/>
      <c r="NOD120" s="5"/>
      <c r="NOE120" s="5"/>
      <c r="NOF120" s="5"/>
      <c r="NOG120" s="5"/>
      <c r="NOH120" s="5"/>
      <c r="NOI120" s="5"/>
      <c r="NOJ120" s="5"/>
      <c r="NOK120" s="5"/>
      <c r="NOL120" s="5"/>
      <c r="NOM120" s="5"/>
      <c r="NON120" s="5"/>
      <c r="NOO120" s="5"/>
      <c r="NOP120" s="5"/>
      <c r="NOQ120" s="5"/>
      <c r="NOR120" s="5"/>
      <c r="NOS120" s="5"/>
      <c r="NOT120" s="5"/>
      <c r="NOU120" s="5"/>
      <c r="NOV120" s="5"/>
      <c r="NOW120" s="5"/>
      <c r="NOX120" s="5"/>
      <c r="NOY120" s="5"/>
      <c r="NOZ120" s="5"/>
      <c r="NPA120" s="5"/>
      <c r="NPB120" s="5"/>
      <c r="NPC120" s="5"/>
      <c r="NPD120" s="5"/>
      <c r="NPE120" s="5"/>
      <c r="NPF120" s="5"/>
      <c r="NPG120" s="5"/>
      <c r="NPH120" s="5"/>
      <c r="NPI120" s="5"/>
      <c r="NPJ120" s="5"/>
      <c r="NPK120" s="5"/>
      <c r="NPL120" s="5"/>
      <c r="NPM120" s="5"/>
      <c r="NPN120" s="5"/>
      <c r="NPO120" s="5"/>
      <c r="NPP120" s="5"/>
      <c r="NPQ120" s="5"/>
      <c r="NPR120" s="5"/>
      <c r="NPS120" s="5"/>
      <c r="NPT120" s="5"/>
      <c r="NPU120" s="5"/>
      <c r="NPV120" s="5"/>
      <c r="NPW120" s="5"/>
      <c r="NPX120" s="5"/>
      <c r="NPY120" s="5"/>
      <c r="NPZ120" s="5"/>
      <c r="NQA120" s="5"/>
      <c r="NQB120" s="5"/>
      <c r="NQC120" s="5"/>
      <c r="NQD120" s="5"/>
      <c r="NQE120" s="5"/>
      <c r="NQF120" s="5"/>
      <c r="NQG120" s="5"/>
      <c r="NQH120" s="5"/>
      <c r="NQI120" s="5"/>
      <c r="NQJ120" s="5"/>
      <c r="NQK120" s="5"/>
      <c r="NQL120" s="5"/>
      <c r="NQM120" s="5"/>
      <c r="NQN120" s="5"/>
      <c r="NQO120" s="5"/>
      <c r="NQP120" s="5"/>
      <c r="NQQ120" s="5"/>
      <c r="NQR120" s="5"/>
      <c r="NQS120" s="5"/>
      <c r="NQT120" s="5"/>
      <c r="NQU120" s="5"/>
      <c r="NQV120" s="5"/>
      <c r="NQW120" s="5"/>
      <c r="NQX120" s="5"/>
      <c r="NQY120" s="5"/>
      <c r="NQZ120" s="5"/>
      <c r="NRA120" s="5"/>
      <c r="NRB120" s="5"/>
      <c r="NRC120" s="5"/>
      <c r="NRD120" s="5"/>
      <c r="NRE120" s="5"/>
      <c r="NRF120" s="5"/>
      <c r="NRG120" s="5"/>
      <c r="NRH120" s="5"/>
      <c r="NRI120" s="5"/>
      <c r="NRJ120" s="5"/>
      <c r="NRK120" s="5"/>
      <c r="NRL120" s="5"/>
      <c r="NRM120" s="5"/>
      <c r="NRN120" s="5"/>
      <c r="NRO120" s="5"/>
      <c r="NRP120" s="5"/>
      <c r="NRQ120" s="5"/>
      <c r="NRR120" s="5"/>
      <c r="NRS120" s="5"/>
      <c r="NRT120" s="5"/>
      <c r="NRU120" s="5"/>
      <c r="NRV120" s="5"/>
      <c r="NRW120" s="5"/>
      <c r="NRX120" s="5"/>
      <c r="NRY120" s="5"/>
      <c r="NRZ120" s="5"/>
      <c r="NSA120" s="5"/>
      <c r="NSB120" s="5"/>
      <c r="NSC120" s="5"/>
      <c r="NSD120" s="5"/>
      <c r="NSE120" s="5"/>
      <c r="NSF120" s="5"/>
      <c r="NSG120" s="5"/>
      <c r="NSH120" s="5"/>
      <c r="NSI120" s="5"/>
      <c r="NSJ120" s="5"/>
      <c r="NSK120" s="5"/>
      <c r="NSL120" s="5"/>
      <c r="NSM120" s="5"/>
      <c r="NSN120" s="5"/>
      <c r="NSO120" s="5"/>
      <c r="NSP120" s="5"/>
      <c r="NSQ120" s="5"/>
      <c r="NSR120" s="5"/>
      <c r="NSS120" s="5"/>
      <c r="NST120" s="5"/>
      <c r="NSU120" s="5"/>
      <c r="NSV120" s="5"/>
      <c r="NSW120" s="5"/>
      <c r="NSX120" s="5"/>
      <c r="NSY120" s="5"/>
      <c r="NSZ120" s="5"/>
      <c r="NTA120" s="5"/>
      <c r="NTB120" s="5"/>
      <c r="NTC120" s="5"/>
      <c r="NTD120" s="5"/>
      <c r="NTE120" s="5"/>
      <c r="NTF120" s="5"/>
      <c r="NTG120" s="5"/>
      <c r="NTH120" s="5"/>
      <c r="NTI120" s="5"/>
      <c r="NTJ120" s="5"/>
      <c r="NTK120" s="5"/>
      <c r="NTL120" s="5"/>
      <c r="NTM120" s="5"/>
      <c r="NTN120" s="5"/>
      <c r="NTO120" s="5"/>
      <c r="NTP120" s="5"/>
      <c r="NTQ120" s="5"/>
      <c r="NTR120" s="5"/>
      <c r="NTS120" s="5"/>
      <c r="NTT120" s="5"/>
      <c r="NTU120" s="5"/>
      <c r="NTV120" s="5"/>
      <c r="NTW120" s="5"/>
      <c r="NTX120" s="5"/>
      <c r="NTY120" s="5"/>
      <c r="NTZ120" s="5"/>
      <c r="NUA120" s="5"/>
      <c r="NUB120" s="5"/>
      <c r="NUC120" s="5"/>
      <c r="NUD120" s="5"/>
      <c r="NUE120" s="5"/>
      <c r="NUF120" s="5"/>
      <c r="NUG120" s="5"/>
      <c r="NUH120" s="5"/>
      <c r="NUI120" s="5"/>
      <c r="NUJ120" s="5"/>
      <c r="NUK120" s="5"/>
      <c r="NUL120" s="5"/>
      <c r="NUM120" s="5"/>
      <c r="NUN120" s="5"/>
      <c r="NUO120" s="5"/>
      <c r="NUP120" s="5"/>
      <c r="NUQ120" s="5"/>
      <c r="NUR120" s="5"/>
      <c r="NUS120" s="5"/>
      <c r="NUT120" s="5"/>
      <c r="NUU120" s="5"/>
      <c r="NUV120" s="5"/>
      <c r="NUW120" s="5"/>
      <c r="NUX120" s="5"/>
      <c r="NUY120" s="5"/>
      <c r="NUZ120" s="5"/>
      <c r="NVA120" s="5"/>
      <c r="NVB120" s="5"/>
      <c r="NVC120" s="5"/>
      <c r="NVD120" s="5"/>
      <c r="NVE120" s="5"/>
      <c r="NVF120" s="5"/>
      <c r="NVG120" s="5"/>
      <c r="NVH120" s="5"/>
      <c r="NVI120" s="5"/>
      <c r="NVJ120" s="5"/>
      <c r="NVK120" s="5"/>
      <c r="NVL120" s="5"/>
      <c r="NVM120" s="5"/>
      <c r="NVN120" s="5"/>
      <c r="NVO120" s="5"/>
      <c r="NVP120" s="5"/>
      <c r="NVQ120" s="5"/>
      <c r="NVR120" s="5"/>
      <c r="NVS120" s="5"/>
      <c r="NVT120" s="5"/>
      <c r="NVU120" s="5"/>
      <c r="NVV120" s="5"/>
      <c r="NVW120" s="5"/>
      <c r="NVX120" s="5"/>
      <c r="NVY120" s="5"/>
      <c r="NVZ120" s="5"/>
      <c r="NWA120" s="5"/>
      <c r="NWB120" s="5"/>
      <c r="NWC120" s="5"/>
      <c r="NWD120" s="5"/>
      <c r="NWE120" s="5"/>
      <c r="NWF120" s="5"/>
      <c r="NWG120" s="5"/>
      <c r="NWH120" s="5"/>
      <c r="NWI120" s="5"/>
      <c r="NWJ120" s="5"/>
      <c r="NWK120" s="5"/>
      <c r="NWL120" s="5"/>
      <c r="NWM120" s="5"/>
      <c r="NWN120" s="5"/>
      <c r="NWO120" s="5"/>
      <c r="NWP120" s="5"/>
      <c r="NWQ120" s="5"/>
      <c r="NWR120" s="5"/>
      <c r="NWS120" s="5"/>
      <c r="NWT120" s="5"/>
      <c r="NWU120" s="5"/>
      <c r="NWV120" s="5"/>
      <c r="NWW120" s="5"/>
      <c r="NWX120" s="5"/>
      <c r="NWY120" s="5"/>
      <c r="NWZ120" s="5"/>
      <c r="NXA120" s="5"/>
      <c r="NXB120" s="5"/>
      <c r="NXC120" s="5"/>
      <c r="NXD120" s="5"/>
      <c r="NXE120" s="5"/>
      <c r="NXF120" s="5"/>
      <c r="NXG120" s="5"/>
      <c r="NXH120" s="5"/>
      <c r="NXI120" s="5"/>
      <c r="NXJ120" s="5"/>
      <c r="NXK120" s="5"/>
      <c r="NXL120" s="5"/>
      <c r="NXM120" s="5"/>
      <c r="NXN120" s="5"/>
      <c r="NXO120" s="5"/>
      <c r="NXP120" s="5"/>
      <c r="NXQ120" s="5"/>
      <c r="NXR120" s="5"/>
      <c r="NXS120" s="5"/>
      <c r="NXT120" s="5"/>
      <c r="NXU120" s="5"/>
      <c r="NXV120" s="5"/>
      <c r="NXW120" s="5"/>
      <c r="NXX120" s="5"/>
      <c r="NXY120" s="5"/>
      <c r="NXZ120" s="5"/>
      <c r="NYA120" s="5"/>
      <c r="NYB120" s="5"/>
      <c r="NYC120" s="5"/>
      <c r="NYD120" s="5"/>
      <c r="NYE120" s="5"/>
      <c r="NYF120" s="5"/>
      <c r="NYG120" s="5"/>
      <c r="NYH120" s="5"/>
      <c r="NYI120" s="5"/>
      <c r="NYJ120" s="5"/>
      <c r="NYK120" s="5"/>
      <c r="NYL120" s="5"/>
      <c r="NYM120" s="5"/>
      <c r="NYN120" s="5"/>
      <c r="NYO120" s="5"/>
      <c r="NYP120" s="5"/>
      <c r="NYQ120" s="5"/>
      <c r="NYR120" s="5"/>
      <c r="NYS120" s="5"/>
      <c r="NYT120" s="5"/>
      <c r="NYU120" s="5"/>
      <c r="NYV120" s="5"/>
      <c r="NYW120" s="5"/>
      <c r="NYX120" s="5"/>
      <c r="NYY120" s="5"/>
      <c r="NYZ120" s="5"/>
      <c r="NZA120" s="5"/>
      <c r="NZB120" s="5"/>
      <c r="NZC120" s="5"/>
      <c r="NZD120" s="5"/>
      <c r="NZE120" s="5"/>
      <c r="NZF120" s="5"/>
      <c r="NZG120" s="5"/>
      <c r="NZH120" s="5"/>
      <c r="NZI120" s="5"/>
      <c r="NZJ120" s="5"/>
      <c r="NZK120" s="5"/>
      <c r="NZL120" s="5"/>
      <c r="NZM120" s="5"/>
      <c r="NZN120" s="5"/>
      <c r="NZO120" s="5"/>
      <c r="NZP120" s="5"/>
      <c r="NZQ120" s="5"/>
      <c r="NZR120" s="5"/>
      <c r="NZS120" s="5"/>
      <c r="NZT120" s="5"/>
      <c r="NZU120" s="5"/>
      <c r="NZV120" s="5"/>
      <c r="NZW120" s="5"/>
      <c r="NZX120" s="5"/>
      <c r="NZY120" s="5"/>
      <c r="NZZ120" s="5"/>
      <c r="OAA120" s="5"/>
      <c r="OAB120" s="5"/>
      <c r="OAC120" s="5"/>
      <c r="OAD120" s="5"/>
      <c r="OAE120" s="5"/>
      <c r="OAF120" s="5"/>
      <c r="OAG120" s="5"/>
      <c r="OAH120" s="5"/>
      <c r="OAI120" s="5"/>
      <c r="OAJ120" s="5"/>
      <c r="OAK120" s="5"/>
      <c r="OAL120" s="5"/>
      <c r="OAM120" s="5"/>
      <c r="OAN120" s="5"/>
      <c r="OAO120" s="5"/>
      <c r="OAP120" s="5"/>
      <c r="OAQ120" s="5"/>
      <c r="OAR120" s="5"/>
      <c r="OAS120" s="5"/>
      <c r="OAT120" s="5"/>
      <c r="OAU120" s="5"/>
      <c r="OAV120" s="5"/>
      <c r="OAW120" s="5"/>
      <c r="OAX120" s="5"/>
      <c r="OAY120" s="5"/>
      <c r="OAZ120" s="5"/>
      <c r="OBA120" s="5"/>
      <c r="OBB120" s="5"/>
      <c r="OBC120" s="5"/>
      <c r="OBD120" s="5"/>
      <c r="OBE120" s="5"/>
      <c r="OBF120" s="5"/>
      <c r="OBG120" s="5"/>
      <c r="OBH120" s="5"/>
      <c r="OBI120" s="5"/>
      <c r="OBJ120" s="5"/>
      <c r="OBK120" s="5"/>
      <c r="OBL120" s="5"/>
      <c r="OBM120" s="5"/>
      <c r="OBN120" s="5"/>
      <c r="OBO120" s="5"/>
      <c r="OBP120" s="5"/>
      <c r="OBQ120" s="5"/>
      <c r="OBR120" s="5"/>
      <c r="OBS120" s="5"/>
      <c r="OBT120" s="5"/>
      <c r="OBU120" s="5"/>
      <c r="OBV120" s="5"/>
      <c r="OBW120" s="5"/>
      <c r="OBX120" s="5"/>
      <c r="OBY120" s="5"/>
      <c r="OBZ120" s="5"/>
      <c r="OCA120" s="5"/>
      <c r="OCB120" s="5"/>
      <c r="OCC120" s="5"/>
      <c r="OCD120" s="5"/>
      <c r="OCE120" s="5"/>
      <c r="OCF120" s="5"/>
      <c r="OCG120" s="5"/>
      <c r="OCH120" s="5"/>
      <c r="OCI120" s="5"/>
      <c r="OCJ120" s="5"/>
      <c r="OCK120" s="5"/>
      <c r="OCL120" s="5"/>
      <c r="OCM120" s="5"/>
      <c r="OCN120" s="5"/>
      <c r="OCO120" s="5"/>
      <c r="OCP120" s="5"/>
      <c r="OCQ120" s="5"/>
      <c r="OCR120" s="5"/>
      <c r="OCS120" s="5"/>
      <c r="OCT120" s="5"/>
      <c r="OCU120" s="5"/>
      <c r="OCV120" s="5"/>
      <c r="OCW120" s="5"/>
      <c r="OCX120" s="5"/>
      <c r="OCY120" s="5"/>
      <c r="OCZ120" s="5"/>
      <c r="ODA120" s="5"/>
      <c r="ODB120" s="5"/>
      <c r="ODC120" s="5"/>
      <c r="ODD120" s="5"/>
      <c r="ODE120" s="5"/>
      <c r="ODF120" s="5"/>
      <c r="ODG120" s="5"/>
      <c r="ODH120" s="5"/>
      <c r="ODI120" s="5"/>
      <c r="ODJ120" s="5"/>
      <c r="ODK120" s="5"/>
      <c r="ODL120" s="5"/>
      <c r="ODM120" s="5"/>
      <c r="ODN120" s="5"/>
      <c r="ODO120" s="5"/>
      <c r="ODP120" s="5"/>
      <c r="ODQ120" s="5"/>
      <c r="ODR120" s="5"/>
      <c r="ODS120" s="5"/>
      <c r="ODT120" s="5"/>
      <c r="ODU120" s="5"/>
      <c r="ODV120" s="5"/>
      <c r="ODW120" s="5"/>
      <c r="ODX120" s="5"/>
      <c r="ODY120" s="5"/>
      <c r="ODZ120" s="5"/>
      <c r="OEA120" s="5"/>
      <c r="OEB120" s="5"/>
      <c r="OEC120" s="5"/>
      <c r="OED120" s="5"/>
      <c r="OEE120" s="5"/>
      <c r="OEF120" s="5"/>
      <c r="OEG120" s="5"/>
      <c r="OEH120" s="5"/>
      <c r="OEI120" s="5"/>
      <c r="OEJ120" s="5"/>
      <c r="OEK120" s="5"/>
      <c r="OEL120" s="5"/>
      <c r="OEM120" s="5"/>
      <c r="OEN120" s="5"/>
      <c r="OEO120" s="5"/>
      <c r="OEP120" s="5"/>
      <c r="OEQ120" s="5"/>
      <c r="OER120" s="5"/>
      <c r="OES120" s="5"/>
      <c r="OET120" s="5"/>
      <c r="OEU120" s="5"/>
      <c r="OEV120" s="5"/>
      <c r="OEW120" s="5"/>
      <c r="OEX120" s="5"/>
      <c r="OEY120" s="5"/>
      <c r="OEZ120" s="5"/>
      <c r="OFA120" s="5"/>
      <c r="OFB120" s="5"/>
      <c r="OFC120" s="5"/>
      <c r="OFD120" s="5"/>
      <c r="OFE120" s="5"/>
      <c r="OFF120" s="5"/>
      <c r="OFG120" s="5"/>
      <c r="OFH120" s="5"/>
      <c r="OFI120" s="5"/>
      <c r="OFJ120" s="5"/>
      <c r="OFK120" s="5"/>
      <c r="OFL120" s="5"/>
      <c r="OFM120" s="5"/>
      <c r="OFN120" s="5"/>
      <c r="OFO120" s="5"/>
      <c r="OFP120" s="5"/>
      <c r="OFQ120" s="5"/>
      <c r="OFR120" s="5"/>
      <c r="OFS120" s="5"/>
      <c r="OFT120" s="5"/>
      <c r="OFU120" s="5"/>
      <c r="OFV120" s="5"/>
      <c r="OFW120" s="5"/>
      <c r="OFX120" s="5"/>
      <c r="OFY120" s="5"/>
      <c r="OFZ120" s="5"/>
      <c r="OGA120" s="5"/>
      <c r="OGB120" s="5"/>
      <c r="OGC120" s="5"/>
      <c r="OGD120" s="5"/>
      <c r="OGE120" s="5"/>
      <c r="OGF120" s="5"/>
      <c r="OGG120" s="5"/>
      <c r="OGH120" s="5"/>
      <c r="OGI120" s="5"/>
      <c r="OGJ120" s="5"/>
      <c r="OGK120" s="5"/>
      <c r="OGL120" s="5"/>
      <c r="OGM120" s="5"/>
      <c r="OGN120" s="5"/>
      <c r="OGO120" s="5"/>
      <c r="OGP120" s="5"/>
      <c r="OGQ120" s="5"/>
      <c r="OGR120" s="5"/>
      <c r="OGS120" s="5"/>
      <c r="OGT120" s="5"/>
      <c r="OGU120" s="5"/>
      <c r="OGV120" s="5"/>
      <c r="OGW120" s="5"/>
      <c r="OGX120" s="5"/>
      <c r="OGY120" s="5"/>
      <c r="OGZ120" s="5"/>
      <c r="OHA120" s="5"/>
      <c r="OHB120" s="5"/>
      <c r="OHC120" s="5"/>
      <c r="OHD120" s="5"/>
      <c r="OHE120" s="5"/>
      <c r="OHF120" s="5"/>
      <c r="OHG120" s="5"/>
      <c r="OHH120" s="5"/>
      <c r="OHI120" s="5"/>
      <c r="OHJ120" s="5"/>
      <c r="OHK120" s="5"/>
      <c r="OHL120" s="5"/>
      <c r="OHM120" s="5"/>
      <c r="OHN120" s="5"/>
      <c r="OHO120" s="5"/>
      <c r="OHP120" s="5"/>
      <c r="OHQ120" s="5"/>
      <c r="OHR120" s="5"/>
      <c r="OHS120" s="5"/>
      <c r="OHT120" s="5"/>
      <c r="OHU120" s="5"/>
      <c r="OHV120" s="5"/>
      <c r="OHW120" s="5"/>
      <c r="OHX120" s="5"/>
      <c r="OHY120" s="5"/>
      <c r="OHZ120" s="5"/>
      <c r="OIA120" s="5"/>
      <c r="OIB120" s="5"/>
      <c r="OIC120" s="5"/>
      <c r="OID120" s="5"/>
      <c r="OIE120" s="5"/>
      <c r="OIF120" s="5"/>
      <c r="OIG120" s="5"/>
      <c r="OIH120" s="5"/>
      <c r="OII120" s="5"/>
      <c r="OIJ120" s="5"/>
      <c r="OIK120" s="5"/>
      <c r="OIL120" s="5"/>
      <c r="OIM120" s="5"/>
      <c r="OIN120" s="5"/>
      <c r="OIO120" s="5"/>
      <c r="OIP120" s="5"/>
      <c r="OIQ120" s="5"/>
      <c r="OIR120" s="5"/>
      <c r="OIS120" s="5"/>
      <c r="OIT120" s="5"/>
      <c r="OIU120" s="5"/>
      <c r="OIV120" s="5"/>
      <c r="OIW120" s="5"/>
      <c r="OIX120" s="5"/>
      <c r="OIY120" s="5"/>
      <c r="OIZ120" s="5"/>
      <c r="OJA120" s="5"/>
      <c r="OJB120" s="5"/>
      <c r="OJC120" s="5"/>
      <c r="OJD120" s="5"/>
      <c r="OJE120" s="5"/>
      <c r="OJF120" s="5"/>
      <c r="OJG120" s="5"/>
      <c r="OJH120" s="5"/>
      <c r="OJI120" s="5"/>
      <c r="OJJ120" s="5"/>
      <c r="OJK120" s="5"/>
      <c r="OJL120" s="5"/>
      <c r="OJM120" s="5"/>
      <c r="OJN120" s="5"/>
      <c r="OJO120" s="5"/>
      <c r="OJP120" s="5"/>
      <c r="OJQ120" s="5"/>
      <c r="OJR120" s="5"/>
      <c r="OJS120" s="5"/>
      <c r="OJT120" s="5"/>
      <c r="OJU120" s="5"/>
      <c r="OJV120" s="5"/>
      <c r="OJW120" s="5"/>
      <c r="OJX120" s="5"/>
      <c r="OJY120" s="5"/>
      <c r="OJZ120" s="5"/>
      <c r="OKA120" s="5"/>
      <c r="OKB120" s="5"/>
      <c r="OKC120" s="5"/>
      <c r="OKD120" s="5"/>
      <c r="OKE120" s="5"/>
      <c r="OKF120" s="5"/>
      <c r="OKG120" s="5"/>
      <c r="OKH120" s="5"/>
      <c r="OKI120" s="5"/>
      <c r="OKJ120" s="5"/>
      <c r="OKK120" s="5"/>
      <c r="OKL120" s="5"/>
      <c r="OKM120" s="5"/>
      <c r="OKN120" s="5"/>
      <c r="OKO120" s="5"/>
      <c r="OKP120" s="5"/>
      <c r="OKQ120" s="5"/>
      <c r="OKR120" s="5"/>
      <c r="OKS120" s="5"/>
      <c r="OKT120" s="5"/>
      <c r="OKU120" s="5"/>
      <c r="OKV120" s="5"/>
      <c r="OKW120" s="5"/>
      <c r="OKX120" s="5"/>
      <c r="OKY120" s="5"/>
      <c r="OKZ120" s="5"/>
      <c r="OLA120" s="5"/>
      <c r="OLB120" s="5"/>
      <c r="OLC120" s="5"/>
      <c r="OLD120" s="5"/>
      <c r="OLE120" s="5"/>
      <c r="OLF120" s="5"/>
      <c r="OLG120" s="5"/>
      <c r="OLH120" s="5"/>
      <c r="OLI120" s="5"/>
      <c r="OLJ120" s="5"/>
      <c r="OLK120" s="5"/>
      <c r="OLL120" s="5"/>
      <c r="OLM120" s="5"/>
      <c r="OLN120" s="5"/>
      <c r="OLO120" s="5"/>
      <c r="OLP120" s="5"/>
      <c r="OLQ120" s="5"/>
      <c r="OLR120" s="5"/>
      <c r="OLS120" s="5"/>
      <c r="OLT120" s="5"/>
      <c r="OLU120" s="5"/>
      <c r="OLV120" s="5"/>
      <c r="OLW120" s="5"/>
      <c r="OLX120" s="5"/>
      <c r="OLY120" s="5"/>
      <c r="OLZ120" s="5"/>
      <c r="OMA120" s="5"/>
      <c r="OMB120" s="5"/>
      <c r="OMC120" s="5"/>
      <c r="OMD120" s="5"/>
      <c r="OME120" s="5"/>
      <c r="OMF120" s="5"/>
      <c r="OMG120" s="5"/>
      <c r="OMH120" s="5"/>
      <c r="OMI120" s="5"/>
      <c r="OMJ120" s="5"/>
      <c r="OMK120" s="5"/>
      <c r="OML120" s="5"/>
      <c r="OMM120" s="5"/>
      <c r="OMN120" s="5"/>
      <c r="OMO120" s="5"/>
      <c r="OMP120" s="5"/>
      <c r="OMQ120" s="5"/>
      <c r="OMR120" s="5"/>
      <c r="OMS120" s="5"/>
      <c r="OMT120" s="5"/>
      <c r="OMU120" s="5"/>
      <c r="OMV120" s="5"/>
      <c r="OMW120" s="5"/>
      <c r="OMX120" s="5"/>
      <c r="OMY120" s="5"/>
      <c r="OMZ120" s="5"/>
      <c r="ONA120" s="5"/>
      <c r="ONB120" s="5"/>
      <c r="ONC120" s="5"/>
      <c r="OND120" s="5"/>
      <c r="ONE120" s="5"/>
      <c r="ONF120" s="5"/>
      <c r="ONG120" s="5"/>
      <c r="ONH120" s="5"/>
      <c r="ONI120" s="5"/>
      <c r="ONJ120" s="5"/>
      <c r="ONK120" s="5"/>
      <c r="ONL120" s="5"/>
      <c r="ONM120" s="5"/>
      <c r="ONN120" s="5"/>
      <c r="ONO120" s="5"/>
      <c r="ONP120" s="5"/>
      <c r="ONQ120" s="5"/>
      <c r="ONR120" s="5"/>
      <c r="ONS120" s="5"/>
      <c r="ONT120" s="5"/>
      <c r="ONU120" s="5"/>
      <c r="ONV120" s="5"/>
      <c r="ONW120" s="5"/>
      <c r="ONX120" s="5"/>
      <c r="ONY120" s="5"/>
      <c r="ONZ120" s="5"/>
      <c r="OOA120" s="5"/>
      <c r="OOB120" s="5"/>
      <c r="OOC120" s="5"/>
      <c r="OOD120" s="5"/>
      <c r="OOE120" s="5"/>
      <c r="OOF120" s="5"/>
      <c r="OOG120" s="5"/>
      <c r="OOH120" s="5"/>
      <c r="OOI120" s="5"/>
      <c r="OOJ120" s="5"/>
      <c r="OOK120" s="5"/>
      <c r="OOL120" s="5"/>
      <c r="OOM120" s="5"/>
      <c r="OON120" s="5"/>
      <c r="OOO120" s="5"/>
      <c r="OOP120" s="5"/>
      <c r="OOQ120" s="5"/>
      <c r="OOR120" s="5"/>
      <c r="OOS120" s="5"/>
      <c r="OOT120" s="5"/>
      <c r="OOU120" s="5"/>
      <c r="OOV120" s="5"/>
      <c r="OOW120" s="5"/>
      <c r="OOX120" s="5"/>
      <c r="OOY120" s="5"/>
      <c r="OOZ120" s="5"/>
      <c r="OPA120" s="5"/>
      <c r="OPB120" s="5"/>
      <c r="OPC120" s="5"/>
      <c r="OPD120" s="5"/>
      <c r="OPE120" s="5"/>
      <c r="OPF120" s="5"/>
      <c r="OPG120" s="5"/>
      <c r="OPH120" s="5"/>
      <c r="OPI120" s="5"/>
      <c r="OPJ120" s="5"/>
      <c r="OPK120" s="5"/>
      <c r="OPL120" s="5"/>
      <c r="OPM120" s="5"/>
      <c r="OPN120" s="5"/>
      <c r="OPO120" s="5"/>
      <c r="OPP120" s="5"/>
      <c r="OPQ120" s="5"/>
      <c r="OPR120" s="5"/>
      <c r="OPS120" s="5"/>
      <c r="OPT120" s="5"/>
      <c r="OPU120" s="5"/>
      <c r="OPV120" s="5"/>
      <c r="OPW120" s="5"/>
      <c r="OPX120" s="5"/>
      <c r="OPY120" s="5"/>
      <c r="OPZ120" s="5"/>
      <c r="OQA120" s="5"/>
      <c r="OQB120" s="5"/>
      <c r="OQC120" s="5"/>
      <c r="OQD120" s="5"/>
      <c r="OQE120" s="5"/>
      <c r="OQF120" s="5"/>
      <c r="OQG120" s="5"/>
      <c r="OQH120" s="5"/>
      <c r="OQI120" s="5"/>
      <c r="OQJ120" s="5"/>
      <c r="OQK120" s="5"/>
      <c r="OQL120" s="5"/>
      <c r="OQM120" s="5"/>
      <c r="OQN120" s="5"/>
      <c r="OQO120" s="5"/>
      <c r="OQP120" s="5"/>
      <c r="OQQ120" s="5"/>
      <c r="OQR120" s="5"/>
      <c r="OQS120" s="5"/>
      <c r="OQT120" s="5"/>
      <c r="OQU120" s="5"/>
      <c r="OQV120" s="5"/>
      <c r="OQW120" s="5"/>
      <c r="OQX120" s="5"/>
      <c r="OQY120" s="5"/>
      <c r="OQZ120" s="5"/>
      <c r="ORA120" s="5"/>
      <c r="ORB120" s="5"/>
      <c r="ORC120" s="5"/>
      <c r="ORD120" s="5"/>
      <c r="ORE120" s="5"/>
      <c r="ORF120" s="5"/>
      <c r="ORG120" s="5"/>
      <c r="ORH120" s="5"/>
      <c r="ORI120" s="5"/>
      <c r="ORJ120" s="5"/>
      <c r="ORK120" s="5"/>
      <c r="ORL120" s="5"/>
      <c r="ORM120" s="5"/>
      <c r="ORN120" s="5"/>
      <c r="ORO120" s="5"/>
      <c r="ORP120" s="5"/>
      <c r="ORQ120" s="5"/>
      <c r="ORR120" s="5"/>
      <c r="ORS120" s="5"/>
      <c r="ORT120" s="5"/>
      <c r="ORU120" s="5"/>
      <c r="ORV120" s="5"/>
      <c r="ORW120" s="5"/>
      <c r="ORX120" s="5"/>
      <c r="ORY120" s="5"/>
      <c r="ORZ120" s="5"/>
      <c r="OSA120" s="5"/>
      <c r="OSB120" s="5"/>
      <c r="OSC120" s="5"/>
      <c r="OSD120" s="5"/>
      <c r="OSE120" s="5"/>
      <c r="OSF120" s="5"/>
      <c r="OSG120" s="5"/>
      <c r="OSH120" s="5"/>
      <c r="OSI120" s="5"/>
      <c r="OSJ120" s="5"/>
      <c r="OSK120" s="5"/>
      <c r="OSL120" s="5"/>
      <c r="OSM120" s="5"/>
      <c r="OSN120" s="5"/>
      <c r="OSO120" s="5"/>
      <c r="OSP120" s="5"/>
      <c r="OSQ120" s="5"/>
      <c r="OSR120" s="5"/>
      <c r="OSS120" s="5"/>
      <c r="OST120" s="5"/>
      <c r="OSU120" s="5"/>
      <c r="OSV120" s="5"/>
      <c r="OSW120" s="5"/>
      <c r="OSX120" s="5"/>
      <c r="OSY120" s="5"/>
      <c r="OSZ120" s="5"/>
      <c r="OTA120" s="5"/>
      <c r="OTB120" s="5"/>
      <c r="OTC120" s="5"/>
      <c r="OTD120" s="5"/>
      <c r="OTE120" s="5"/>
      <c r="OTF120" s="5"/>
      <c r="OTG120" s="5"/>
      <c r="OTH120" s="5"/>
      <c r="OTI120" s="5"/>
      <c r="OTJ120" s="5"/>
      <c r="OTK120" s="5"/>
      <c r="OTL120" s="5"/>
      <c r="OTM120" s="5"/>
      <c r="OTN120" s="5"/>
      <c r="OTO120" s="5"/>
      <c r="OTP120" s="5"/>
      <c r="OTQ120" s="5"/>
      <c r="OTR120" s="5"/>
      <c r="OTS120" s="5"/>
      <c r="OTT120" s="5"/>
      <c r="OTU120" s="5"/>
      <c r="OTV120" s="5"/>
      <c r="OTW120" s="5"/>
      <c r="OTX120" s="5"/>
      <c r="OTY120" s="5"/>
      <c r="OTZ120" s="5"/>
      <c r="OUA120" s="5"/>
      <c r="OUB120" s="5"/>
      <c r="OUC120" s="5"/>
      <c r="OUD120" s="5"/>
      <c r="OUE120" s="5"/>
      <c r="OUF120" s="5"/>
      <c r="OUG120" s="5"/>
      <c r="OUH120" s="5"/>
      <c r="OUI120" s="5"/>
      <c r="OUJ120" s="5"/>
      <c r="OUK120" s="5"/>
      <c r="OUL120" s="5"/>
      <c r="OUM120" s="5"/>
      <c r="OUN120" s="5"/>
      <c r="OUO120" s="5"/>
      <c r="OUP120" s="5"/>
      <c r="OUQ120" s="5"/>
      <c r="OUR120" s="5"/>
      <c r="OUS120" s="5"/>
      <c r="OUT120" s="5"/>
      <c r="OUU120" s="5"/>
      <c r="OUV120" s="5"/>
      <c r="OUW120" s="5"/>
      <c r="OUX120" s="5"/>
      <c r="OUY120" s="5"/>
      <c r="OUZ120" s="5"/>
      <c r="OVA120" s="5"/>
      <c r="OVB120" s="5"/>
      <c r="OVC120" s="5"/>
      <c r="OVD120" s="5"/>
      <c r="OVE120" s="5"/>
      <c r="OVF120" s="5"/>
      <c r="OVG120" s="5"/>
      <c r="OVH120" s="5"/>
      <c r="OVI120" s="5"/>
      <c r="OVJ120" s="5"/>
      <c r="OVK120" s="5"/>
      <c r="OVL120" s="5"/>
      <c r="OVM120" s="5"/>
      <c r="OVN120" s="5"/>
      <c r="OVO120" s="5"/>
      <c r="OVP120" s="5"/>
      <c r="OVQ120" s="5"/>
      <c r="OVR120" s="5"/>
      <c r="OVS120" s="5"/>
      <c r="OVT120" s="5"/>
      <c r="OVU120" s="5"/>
      <c r="OVV120" s="5"/>
      <c r="OVW120" s="5"/>
      <c r="OVX120" s="5"/>
      <c r="OVY120" s="5"/>
      <c r="OVZ120" s="5"/>
      <c r="OWA120" s="5"/>
      <c r="OWB120" s="5"/>
      <c r="OWC120" s="5"/>
      <c r="OWD120" s="5"/>
      <c r="OWE120" s="5"/>
      <c r="OWF120" s="5"/>
      <c r="OWG120" s="5"/>
      <c r="OWH120" s="5"/>
      <c r="OWI120" s="5"/>
      <c r="OWJ120" s="5"/>
      <c r="OWK120" s="5"/>
      <c r="OWL120" s="5"/>
      <c r="OWM120" s="5"/>
      <c r="OWN120" s="5"/>
      <c r="OWO120" s="5"/>
      <c r="OWP120" s="5"/>
      <c r="OWQ120" s="5"/>
      <c r="OWR120" s="5"/>
      <c r="OWS120" s="5"/>
      <c r="OWT120" s="5"/>
      <c r="OWU120" s="5"/>
      <c r="OWV120" s="5"/>
      <c r="OWW120" s="5"/>
      <c r="OWX120" s="5"/>
      <c r="OWY120" s="5"/>
      <c r="OWZ120" s="5"/>
      <c r="OXA120" s="5"/>
      <c r="OXB120" s="5"/>
      <c r="OXC120" s="5"/>
      <c r="OXD120" s="5"/>
      <c r="OXE120" s="5"/>
      <c r="OXF120" s="5"/>
      <c r="OXG120" s="5"/>
      <c r="OXH120" s="5"/>
      <c r="OXI120" s="5"/>
      <c r="OXJ120" s="5"/>
      <c r="OXK120" s="5"/>
      <c r="OXL120" s="5"/>
      <c r="OXM120" s="5"/>
      <c r="OXN120" s="5"/>
      <c r="OXO120" s="5"/>
      <c r="OXP120" s="5"/>
      <c r="OXQ120" s="5"/>
      <c r="OXR120" s="5"/>
      <c r="OXS120" s="5"/>
      <c r="OXT120" s="5"/>
      <c r="OXU120" s="5"/>
      <c r="OXV120" s="5"/>
      <c r="OXW120" s="5"/>
      <c r="OXX120" s="5"/>
      <c r="OXY120" s="5"/>
      <c r="OXZ120" s="5"/>
      <c r="OYA120" s="5"/>
      <c r="OYB120" s="5"/>
      <c r="OYC120" s="5"/>
      <c r="OYD120" s="5"/>
      <c r="OYE120" s="5"/>
      <c r="OYF120" s="5"/>
      <c r="OYG120" s="5"/>
      <c r="OYH120" s="5"/>
      <c r="OYI120" s="5"/>
      <c r="OYJ120" s="5"/>
      <c r="OYK120" s="5"/>
      <c r="OYL120" s="5"/>
      <c r="OYM120" s="5"/>
      <c r="OYN120" s="5"/>
      <c r="OYO120" s="5"/>
      <c r="OYP120" s="5"/>
      <c r="OYQ120" s="5"/>
      <c r="OYR120" s="5"/>
      <c r="OYS120" s="5"/>
      <c r="OYT120" s="5"/>
      <c r="OYU120" s="5"/>
      <c r="OYV120" s="5"/>
      <c r="OYW120" s="5"/>
      <c r="OYX120" s="5"/>
      <c r="OYY120" s="5"/>
      <c r="OYZ120" s="5"/>
      <c r="OZA120" s="5"/>
      <c r="OZB120" s="5"/>
      <c r="OZC120" s="5"/>
      <c r="OZD120" s="5"/>
      <c r="OZE120" s="5"/>
      <c r="OZF120" s="5"/>
      <c r="OZG120" s="5"/>
      <c r="OZH120" s="5"/>
      <c r="OZI120" s="5"/>
      <c r="OZJ120" s="5"/>
      <c r="OZK120" s="5"/>
      <c r="OZL120" s="5"/>
      <c r="OZM120" s="5"/>
      <c r="OZN120" s="5"/>
      <c r="OZO120" s="5"/>
      <c r="OZP120" s="5"/>
      <c r="OZQ120" s="5"/>
      <c r="OZR120" s="5"/>
      <c r="OZS120" s="5"/>
      <c r="OZT120" s="5"/>
      <c r="OZU120" s="5"/>
      <c r="OZV120" s="5"/>
      <c r="OZW120" s="5"/>
      <c r="OZX120" s="5"/>
      <c r="OZY120" s="5"/>
      <c r="OZZ120" s="5"/>
      <c r="PAA120" s="5"/>
      <c r="PAB120" s="5"/>
      <c r="PAC120" s="5"/>
      <c r="PAD120" s="5"/>
      <c r="PAE120" s="5"/>
      <c r="PAF120" s="5"/>
      <c r="PAG120" s="5"/>
      <c r="PAH120" s="5"/>
      <c r="PAI120" s="5"/>
      <c r="PAJ120" s="5"/>
      <c r="PAK120" s="5"/>
      <c r="PAL120" s="5"/>
      <c r="PAM120" s="5"/>
      <c r="PAN120" s="5"/>
      <c r="PAO120" s="5"/>
      <c r="PAP120" s="5"/>
      <c r="PAQ120" s="5"/>
      <c r="PAR120" s="5"/>
      <c r="PAS120" s="5"/>
      <c r="PAT120" s="5"/>
      <c r="PAU120" s="5"/>
      <c r="PAV120" s="5"/>
      <c r="PAW120" s="5"/>
      <c r="PAX120" s="5"/>
      <c r="PAY120" s="5"/>
      <c r="PAZ120" s="5"/>
      <c r="PBA120" s="5"/>
      <c r="PBB120" s="5"/>
      <c r="PBC120" s="5"/>
      <c r="PBD120" s="5"/>
      <c r="PBE120" s="5"/>
      <c r="PBF120" s="5"/>
      <c r="PBG120" s="5"/>
      <c r="PBH120" s="5"/>
      <c r="PBI120" s="5"/>
      <c r="PBJ120" s="5"/>
      <c r="PBK120" s="5"/>
      <c r="PBL120" s="5"/>
      <c r="PBM120" s="5"/>
      <c r="PBN120" s="5"/>
      <c r="PBO120" s="5"/>
      <c r="PBP120" s="5"/>
      <c r="PBQ120" s="5"/>
      <c r="PBR120" s="5"/>
      <c r="PBS120" s="5"/>
      <c r="PBT120" s="5"/>
      <c r="PBU120" s="5"/>
      <c r="PBV120" s="5"/>
      <c r="PBW120" s="5"/>
      <c r="PBX120" s="5"/>
      <c r="PBY120" s="5"/>
      <c r="PBZ120" s="5"/>
      <c r="PCA120" s="5"/>
      <c r="PCB120" s="5"/>
      <c r="PCC120" s="5"/>
      <c r="PCD120" s="5"/>
      <c r="PCE120" s="5"/>
      <c r="PCF120" s="5"/>
      <c r="PCG120" s="5"/>
      <c r="PCH120" s="5"/>
      <c r="PCI120" s="5"/>
      <c r="PCJ120" s="5"/>
      <c r="PCK120" s="5"/>
      <c r="PCL120" s="5"/>
      <c r="PCM120" s="5"/>
      <c r="PCN120" s="5"/>
      <c r="PCO120" s="5"/>
      <c r="PCP120" s="5"/>
      <c r="PCQ120" s="5"/>
      <c r="PCR120" s="5"/>
      <c r="PCS120" s="5"/>
      <c r="PCT120" s="5"/>
      <c r="PCU120" s="5"/>
      <c r="PCV120" s="5"/>
      <c r="PCW120" s="5"/>
      <c r="PCX120" s="5"/>
      <c r="PCY120" s="5"/>
      <c r="PCZ120" s="5"/>
      <c r="PDA120" s="5"/>
      <c r="PDB120" s="5"/>
      <c r="PDC120" s="5"/>
      <c r="PDD120" s="5"/>
      <c r="PDE120" s="5"/>
      <c r="PDF120" s="5"/>
      <c r="PDG120" s="5"/>
      <c r="PDH120" s="5"/>
      <c r="PDI120" s="5"/>
      <c r="PDJ120" s="5"/>
      <c r="PDK120" s="5"/>
      <c r="PDL120" s="5"/>
      <c r="PDM120" s="5"/>
      <c r="PDN120" s="5"/>
      <c r="PDO120" s="5"/>
      <c r="PDP120" s="5"/>
      <c r="PDQ120" s="5"/>
      <c r="PDR120" s="5"/>
      <c r="PDS120" s="5"/>
      <c r="PDT120" s="5"/>
      <c r="PDU120" s="5"/>
      <c r="PDV120" s="5"/>
      <c r="PDW120" s="5"/>
      <c r="PDX120" s="5"/>
      <c r="PDY120" s="5"/>
      <c r="PDZ120" s="5"/>
      <c r="PEA120" s="5"/>
      <c r="PEB120" s="5"/>
      <c r="PEC120" s="5"/>
      <c r="PED120" s="5"/>
      <c r="PEE120" s="5"/>
      <c r="PEF120" s="5"/>
      <c r="PEG120" s="5"/>
      <c r="PEH120" s="5"/>
      <c r="PEI120" s="5"/>
      <c r="PEJ120" s="5"/>
      <c r="PEK120" s="5"/>
      <c r="PEL120" s="5"/>
      <c r="PEM120" s="5"/>
      <c r="PEN120" s="5"/>
      <c r="PEO120" s="5"/>
      <c r="PEP120" s="5"/>
      <c r="PEQ120" s="5"/>
      <c r="PER120" s="5"/>
      <c r="PES120" s="5"/>
      <c r="PET120" s="5"/>
      <c r="PEU120" s="5"/>
      <c r="PEV120" s="5"/>
      <c r="PEW120" s="5"/>
      <c r="PEX120" s="5"/>
      <c r="PEY120" s="5"/>
      <c r="PEZ120" s="5"/>
      <c r="PFA120" s="5"/>
      <c r="PFB120" s="5"/>
      <c r="PFC120" s="5"/>
      <c r="PFD120" s="5"/>
      <c r="PFE120" s="5"/>
      <c r="PFF120" s="5"/>
      <c r="PFG120" s="5"/>
      <c r="PFH120" s="5"/>
      <c r="PFI120" s="5"/>
      <c r="PFJ120" s="5"/>
      <c r="PFK120" s="5"/>
      <c r="PFL120" s="5"/>
      <c r="PFM120" s="5"/>
      <c r="PFN120" s="5"/>
      <c r="PFO120" s="5"/>
      <c r="PFP120" s="5"/>
      <c r="PFQ120" s="5"/>
      <c r="PFR120" s="5"/>
      <c r="PFS120" s="5"/>
      <c r="PFT120" s="5"/>
      <c r="PFU120" s="5"/>
      <c r="PFV120" s="5"/>
      <c r="PFW120" s="5"/>
      <c r="PFX120" s="5"/>
      <c r="PFY120" s="5"/>
      <c r="PFZ120" s="5"/>
      <c r="PGA120" s="5"/>
      <c r="PGB120" s="5"/>
      <c r="PGC120" s="5"/>
      <c r="PGD120" s="5"/>
      <c r="PGE120" s="5"/>
      <c r="PGF120" s="5"/>
      <c r="PGG120" s="5"/>
      <c r="PGH120" s="5"/>
      <c r="PGI120" s="5"/>
      <c r="PGJ120" s="5"/>
      <c r="PGK120" s="5"/>
      <c r="PGL120" s="5"/>
      <c r="PGM120" s="5"/>
      <c r="PGN120" s="5"/>
      <c r="PGO120" s="5"/>
      <c r="PGP120" s="5"/>
      <c r="PGQ120" s="5"/>
      <c r="PGR120" s="5"/>
      <c r="PGS120" s="5"/>
      <c r="PGT120" s="5"/>
      <c r="PGU120" s="5"/>
      <c r="PGV120" s="5"/>
      <c r="PGW120" s="5"/>
      <c r="PGX120" s="5"/>
      <c r="PGY120" s="5"/>
      <c r="PGZ120" s="5"/>
      <c r="PHA120" s="5"/>
      <c r="PHB120" s="5"/>
      <c r="PHC120" s="5"/>
      <c r="PHD120" s="5"/>
      <c r="PHE120" s="5"/>
      <c r="PHF120" s="5"/>
      <c r="PHG120" s="5"/>
      <c r="PHH120" s="5"/>
      <c r="PHI120" s="5"/>
      <c r="PHJ120" s="5"/>
      <c r="PHK120" s="5"/>
      <c r="PHL120" s="5"/>
      <c r="PHM120" s="5"/>
      <c r="PHN120" s="5"/>
      <c r="PHO120" s="5"/>
      <c r="PHP120" s="5"/>
      <c r="PHQ120" s="5"/>
      <c r="PHR120" s="5"/>
      <c r="PHS120" s="5"/>
      <c r="PHT120" s="5"/>
      <c r="PHU120" s="5"/>
      <c r="PHV120" s="5"/>
      <c r="PHW120" s="5"/>
      <c r="PHX120" s="5"/>
      <c r="PHY120" s="5"/>
      <c r="PHZ120" s="5"/>
      <c r="PIA120" s="5"/>
      <c r="PIB120" s="5"/>
      <c r="PIC120" s="5"/>
      <c r="PID120" s="5"/>
      <c r="PIE120" s="5"/>
      <c r="PIF120" s="5"/>
      <c r="PIG120" s="5"/>
      <c r="PIH120" s="5"/>
      <c r="PII120" s="5"/>
      <c r="PIJ120" s="5"/>
      <c r="PIK120" s="5"/>
      <c r="PIL120" s="5"/>
      <c r="PIM120" s="5"/>
      <c r="PIN120" s="5"/>
      <c r="PIO120" s="5"/>
      <c r="PIP120" s="5"/>
      <c r="PIQ120" s="5"/>
      <c r="PIR120" s="5"/>
      <c r="PIS120" s="5"/>
      <c r="PIT120" s="5"/>
      <c r="PIU120" s="5"/>
      <c r="PIV120" s="5"/>
      <c r="PIW120" s="5"/>
      <c r="PIX120" s="5"/>
      <c r="PIY120" s="5"/>
      <c r="PIZ120" s="5"/>
      <c r="PJA120" s="5"/>
      <c r="PJB120" s="5"/>
      <c r="PJC120" s="5"/>
      <c r="PJD120" s="5"/>
      <c r="PJE120" s="5"/>
      <c r="PJF120" s="5"/>
      <c r="PJG120" s="5"/>
      <c r="PJH120" s="5"/>
      <c r="PJI120" s="5"/>
      <c r="PJJ120" s="5"/>
      <c r="PJK120" s="5"/>
      <c r="PJL120" s="5"/>
      <c r="PJM120" s="5"/>
      <c r="PJN120" s="5"/>
      <c r="PJO120" s="5"/>
      <c r="PJP120" s="5"/>
      <c r="PJQ120" s="5"/>
      <c r="PJR120" s="5"/>
      <c r="PJS120" s="5"/>
      <c r="PJT120" s="5"/>
      <c r="PJU120" s="5"/>
      <c r="PJV120" s="5"/>
      <c r="PJW120" s="5"/>
      <c r="PJX120" s="5"/>
      <c r="PJY120" s="5"/>
      <c r="PJZ120" s="5"/>
      <c r="PKA120" s="5"/>
      <c r="PKB120" s="5"/>
      <c r="PKC120" s="5"/>
      <c r="PKD120" s="5"/>
      <c r="PKE120" s="5"/>
      <c r="PKF120" s="5"/>
      <c r="PKG120" s="5"/>
      <c r="PKH120" s="5"/>
      <c r="PKI120" s="5"/>
      <c r="PKJ120" s="5"/>
      <c r="PKK120" s="5"/>
      <c r="PKL120" s="5"/>
      <c r="PKM120" s="5"/>
      <c r="PKN120" s="5"/>
      <c r="PKO120" s="5"/>
      <c r="PKP120" s="5"/>
      <c r="PKQ120" s="5"/>
      <c r="PKR120" s="5"/>
      <c r="PKS120" s="5"/>
      <c r="PKT120" s="5"/>
      <c r="PKU120" s="5"/>
      <c r="PKV120" s="5"/>
      <c r="PKW120" s="5"/>
      <c r="PKX120" s="5"/>
      <c r="PKY120" s="5"/>
      <c r="PKZ120" s="5"/>
      <c r="PLA120" s="5"/>
      <c r="PLB120" s="5"/>
      <c r="PLC120" s="5"/>
      <c r="PLD120" s="5"/>
      <c r="PLE120" s="5"/>
      <c r="PLF120" s="5"/>
      <c r="PLG120" s="5"/>
      <c r="PLH120" s="5"/>
      <c r="PLI120" s="5"/>
      <c r="PLJ120" s="5"/>
      <c r="PLK120" s="5"/>
      <c r="PLL120" s="5"/>
      <c r="PLM120" s="5"/>
      <c r="PLN120" s="5"/>
      <c r="PLO120" s="5"/>
      <c r="PLP120" s="5"/>
      <c r="PLQ120" s="5"/>
      <c r="PLR120" s="5"/>
      <c r="PLS120" s="5"/>
      <c r="PLT120" s="5"/>
      <c r="PLU120" s="5"/>
      <c r="PLV120" s="5"/>
      <c r="PLW120" s="5"/>
      <c r="PLX120" s="5"/>
      <c r="PLY120" s="5"/>
      <c r="PLZ120" s="5"/>
      <c r="PMA120" s="5"/>
      <c r="PMB120" s="5"/>
      <c r="PMC120" s="5"/>
      <c r="PMD120" s="5"/>
      <c r="PME120" s="5"/>
      <c r="PMF120" s="5"/>
      <c r="PMG120" s="5"/>
      <c r="PMH120" s="5"/>
      <c r="PMI120" s="5"/>
      <c r="PMJ120" s="5"/>
      <c r="PMK120" s="5"/>
      <c r="PML120" s="5"/>
      <c r="PMM120" s="5"/>
      <c r="PMN120" s="5"/>
      <c r="PMO120" s="5"/>
      <c r="PMP120" s="5"/>
      <c r="PMQ120" s="5"/>
      <c r="PMR120" s="5"/>
      <c r="PMS120" s="5"/>
      <c r="PMT120" s="5"/>
      <c r="PMU120" s="5"/>
      <c r="PMV120" s="5"/>
      <c r="PMW120" s="5"/>
      <c r="PMX120" s="5"/>
      <c r="PMY120" s="5"/>
      <c r="PMZ120" s="5"/>
      <c r="PNA120" s="5"/>
      <c r="PNB120" s="5"/>
      <c r="PNC120" s="5"/>
      <c r="PND120" s="5"/>
      <c r="PNE120" s="5"/>
      <c r="PNF120" s="5"/>
      <c r="PNG120" s="5"/>
      <c r="PNH120" s="5"/>
      <c r="PNI120" s="5"/>
      <c r="PNJ120" s="5"/>
      <c r="PNK120" s="5"/>
      <c r="PNL120" s="5"/>
      <c r="PNM120" s="5"/>
      <c r="PNN120" s="5"/>
      <c r="PNO120" s="5"/>
      <c r="PNP120" s="5"/>
      <c r="PNQ120" s="5"/>
      <c r="PNR120" s="5"/>
      <c r="PNS120" s="5"/>
      <c r="PNT120" s="5"/>
      <c r="PNU120" s="5"/>
      <c r="PNV120" s="5"/>
      <c r="PNW120" s="5"/>
      <c r="PNX120" s="5"/>
      <c r="PNY120" s="5"/>
      <c r="PNZ120" s="5"/>
      <c r="POA120" s="5"/>
      <c r="POB120" s="5"/>
      <c r="POC120" s="5"/>
      <c r="POD120" s="5"/>
      <c r="POE120" s="5"/>
      <c r="POF120" s="5"/>
      <c r="POG120" s="5"/>
      <c r="POH120" s="5"/>
      <c r="POI120" s="5"/>
      <c r="POJ120" s="5"/>
      <c r="POK120" s="5"/>
      <c r="POL120" s="5"/>
      <c r="POM120" s="5"/>
      <c r="PON120" s="5"/>
      <c r="POO120" s="5"/>
      <c r="POP120" s="5"/>
      <c r="POQ120" s="5"/>
      <c r="POR120" s="5"/>
      <c r="POS120" s="5"/>
      <c r="POT120" s="5"/>
      <c r="POU120" s="5"/>
      <c r="POV120" s="5"/>
      <c r="POW120" s="5"/>
      <c r="POX120" s="5"/>
      <c r="POY120" s="5"/>
      <c r="POZ120" s="5"/>
      <c r="PPA120" s="5"/>
      <c r="PPB120" s="5"/>
      <c r="PPC120" s="5"/>
      <c r="PPD120" s="5"/>
      <c r="PPE120" s="5"/>
      <c r="PPF120" s="5"/>
      <c r="PPG120" s="5"/>
      <c r="PPH120" s="5"/>
      <c r="PPI120" s="5"/>
      <c r="PPJ120" s="5"/>
      <c r="PPK120" s="5"/>
      <c r="PPL120" s="5"/>
      <c r="PPM120" s="5"/>
      <c r="PPN120" s="5"/>
      <c r="PPO120" s="5"/>
      <c r="PPP120" s="5"/>
      <c r="PPQ120" s="5"/>
      <c r="PPR120" s="5"/>
      <c r="PPS120" s="5"/>
      <c r="PPT120" s="5"/>
      <c r="PPU120" s="5"/>
      <c r="PPV120" s="5"/>
      <c r="PPW120" s="5"/>
      <c r="PPX120" s="5"/>
      <c r="PPY120" s="5"/>
      <c r="PPZ120" s="5"/>
      <c r="PQA120" s="5"/>
      <c r="PQB120" s="5"/>
      <c r="PQC120" s="5"/>
      <c r="PQD120" s="5"/>
      <c r="PQE120" s="5"/>
      <c r="PQF120" s="5"/>
      <c r="PQG120" s="5"/>
      <c r="PQH120" s="5"/>
      <c r="PQI120" s="5"/>
      <c r="PQJ120" s="5"/>
      <c r="PQK120" s="5"/>
      <c r="PQL120" s="5"/>
      <c r="PQM120" s="5"/>
      <c r="PQN120" s="5"/>
      <c r="PQO120" s="5"/>
      <c r="PQP120" s="5"/>
      <c r="PQQ120" s="5"/>
      <c r="PQR120" s="5"/>
      <c r="PQS120" s="5"/>
      <c r="PQT120" s="5"/>
      <c r="PQU120" s="5"/>
      <c r="PQV120" s="5"/>
      <c r="PQW120" s="5"/>
      <c r="PQX120" s="5"/>
      <c r="PQY120" s="5"/>
      <c r="PQZ120" s="5"/>
      <c r="PRA120" s="5"/>
      <c r="PRB120" s="5"/>
      <c r="PRC120" s="5"/>
      <c r="PRD120" s="5"/>
      <c r="PRE120" s="5"/>
      <c r="PRF120" s="5"/>
      <c r="PRG120" s="5"/>
      <c r="PRH120" s="5"/>
      <c r="PRI120" s="5"/>
      <c r="PRJ120" s="5"/>
      <c r="PRK120" s="5"/>
      <c r="PRL120" s="5"/>
      <c r="PRM120" s="5"/>
      <c r="PRN120" s="5"/>
      <c r="PRO120" s="5"/>
      <c r="PRP120" s="5"/>
      <c r="PRQ120" s="5"/>
      <c r="PRR120" s="5"/>
      <c r="PRS120" s="5"/>
      <c r="PRT120" s="5"/>
      <c r="PRU120" s="5"/>
      <c r="PRV120" s="5"/>
      <c r="PRW120" s="5"/>
      <c r="PRX120" s="5"/>
      <c r="PRY120" s="5"/>
      <c r="PRZ120" s="5"/>
      <c r="PSA120" s="5"/>
      <c r="PSB120" s="5"/>
      <c r="PSC120" s="5"/>
      <c r="PSD120" s="5"/>
      <c r="PSE120" s="5"/>
      <c r="PSF120" s="5"/>
      <c r="PSG120" s="5"/>
      <c r="PSH120" s="5"/>
      <c r="PSI120" s="5"/>
      <c r="PSJ120" s="5"/>
      <c r="PSK120" s="5"/>
      <c r="PSL120" s="5"/>
      <c r="PSM120" s="5"/>
      <c r="PSN120" s="5"/>
      <c r="PSO120" s="5"/>
      <c r="PSP120" s="5"/>
      <c r="PSQ120" s="5"/>
      <c r="PSR120" s="5"/>
      <c r="PSS120" s="5"/>
      <c r="PST120" s="5"/>
      <c r="PSU120" s="5"/>
      <c r="PSV120" s="5"/>
      <c r="PSW120" s="5"/>
      <c r="PSX120" s="5"/>
      <c r="PSY120" s="5"/>
      <c r="PSZ120" s="5"/>
      <c r="PTA120" s="5"/>
      <c r="PTB120" s="5"/>
      <c r="PTC120" s="5"/>
      <c r="PTD120" s="5"/>
      <c r="PTE120" s="5"/>
      <c r="PTF120" s="5"/>
      <c r="PTG120" s="5"/>
      <c r="PTH120" s="5"/>
      <c r="PTI120" s="5"/>
      <c r="PTJ120" s="5"/>
      <c r="PTK120" s="5"/>
      <c r="PTL120" s="5"/>
      <c r="PTM120" s="5"/>
      <c r="PTN120" s="5"/>
      <c r="PTO120" s="5"/>
      <c r="PTP120" s="5"/>
      <c r="PTQ120" s="5"/>
      <c r="PTR120" s="5"/>
      <c r="PTS120" s="5"/>
      <c r="PTT120" s="5"/>
      <c r="PTU120" s="5"/>
      <c r="PTV120" s="5"/>
      <c r="PTW120" s="5"/>
      <c r="PTX120" s="5"/>
      <c r="PTY120" s="5"/>
      <c r="PTZ120" s="5"/>
      <c r="PUA120" s="5"/>
      <c r="PUB120" s="5"/>
      <c r="PUC120" s="5"/>
      <c r="PUD120" s="5"/>
      <c r="PUE120" s="5"/>
      <c r="PUF120" s="5"/>
      <c r="PUG120" s="5"/>
      <c r="PUH120" s="5"/>
      <c r="PUI120" s="5"/>
      <c r="PUJ120" s="5"/>
      <c r="PUK120" s="5"/>
      <c r="PUL120" s="5"/>
      <c r="PUM120" s="5"/>
      <c r="PUN120" s="5"/>
      <c r="PUO120" s="5"/>
      <c r="PUP120" s="5"/>
      <c r="PUQ120" s="5"/>
      <c r="PUR120" s="5"/>
      <c r="PUS120" s="5"/>
      <c r="PUT120" s="5"/>
      <c r="PUU120" s="5"/>
      <c r="PUV120" s="5"/>
      <c r="PUW120" s="5"/>
      <c r="PUX120" s="5"/>
      <c r="PUY120" s="5"/>
      <c r="PUZ120" s="5"/>
      <c r="PVA120" s="5"/>
      <c r="PVB120" s="5"/>
      <c r="PVC120" s="5"/>
      <c r="PVD120" s="5"/>
      <c r="PVE120" s="5"/>
      <c r="PVF120" s="5"/>
      <c r="PVG120" s="5"/>
      <c r="PVH120" s="5"/>
      <c r="PVI120" s="5"/>
      <c r="PVJ120" s="5"/>
      <c r="PVK120" s="5"/>
      <c r="PVL120" s="5"/>
      <c r="PVM120" s="5"/>
      <c r="PVN120" s="5"/>
      <c r="PVO120" s="5"/>
      <c r="PVP120" s="5"/>
      <c r="PVQ120" s="5"/>
      <c r="PVR120" s="5"/>
      <c r="PVS120" s="5"/>
      <c r="PVT120" s="5"/>
      <c r="PVU120" s="5"/>
      <c r="PVV120" s="5"/>
      <c r="PVW120" s="5"/>
      <c r="PVX120" s="5"/>
      <c r="PVY120" s="5"/>
      <c r="PVZ120" s="5"/>
      <c r="PWA120" s="5"/>
      <c r="PWB120" s="5"/>
      <c r="PWC120" s="5"/>
      <c r="PWD120" s="5"/>
      <c r="PWE120" s="5"/>
      <c r="PWF120" s="5"/>
      <c r="PWG120" s="5"/>
      <c r="PWH120" s="5"/>
      <c r="PWI120" s="5"/>
      <c r="PWJ120" s="5"/>
      <c r="PWK120" s="5"/>
      <c r="PWL120" s="5"/>
      <c r="PWM120" s="5"/>
      <c r="PWN120" s="5"/>
      <c r="PWO120" s="5"/>
      <c r="PWP120" s="5"/>
      <c r="PWQ120" s="5"/>
      <c r="PWR120" s="5"/>
      <c r="PWS120" s="5"/>
      <c r="PWT120" s="5"/>
      <c r="PWU120" s="5"/>
      <c r="PWV120" s="5"/>
      <c r="PWW120" s="5"/>
      <c r="PWX120" s="5"/>
      <c r="PWY120" s="5"/>
      <c r="PWZ120" s="5"/>
      <c r="PXA120" s="5"/>
      <c r="PXB120" s="5"/>
      <c r="PXC120" s="5"/>
      <c r="PXD120" s="5"/>
      <c r="PXE120" s="5"/>
      <c r="PXF120" s="5"/>
      <c r="PXG120" s="5"/>
      <c r="PXH120" s="5"/>
      <c r="PXI120" s="5"/>
      <c r="PXJ120" s="5"/>
      <c r="PXK120" s="5"/>
      <c r="PXL120" s="5"/>
      <c r="PXM120" s="5"/>
      <c r="PXN120" s="5"/>
      <c r="PXO120" s="5"/>
      <c r="PXP120" s="5"/>
      <c r="PXQ120" s="5"/>
      <c r="PXR120" s="5"/>
      <c r="PXS120" s="5"/>
      <c r="PXT120" s="5"/>
      <c r="PXU120" s="5"/>
      <c r="PXV120" s="5"/>
      <c r="PXW120" s="5"/>
      <c r="PXX120" s="5"/>
      <c r="PXY120" s="5"/>
      <c r="PXZ120" s="5"/>
      <c r="PYA120" s="5"/>
      <c r="PYB120" s="5"/>
      <c r="PYC120" s="5"/>
      <c r="PYD120" s="5"/>
      <c r="PYE120" s="5"/>
      <c r="PYF120" s="5"/>
      <c r="PYG120" s="5"/>
      <c r="PYH120" s="5"/>
      <c r="PYI120" s="5"/>
      <c r="PYJ120" s="5"/>
      <c r="PYK120" s="5"/>
      <c r="PYL120" s="5"/>
      <c r="PYM120" s="5"/>
      <c r="PYN120" s="5"/>
      <c r="PYO120" s="5"/>
      <c r="PYP120" s="5"/>
      <c r="PYQ120" s="5"/>
      <c r="PYR120" s="5"/>
      <c r="PYS120" s="5"/>
      <c r="PYT120" s="5"/>
      <c r="PYU120" s="5"/>
      <c r="PYV120" s="5"/>
      <c r="PYW120" s="5"/>
      <c r="PYX120" s="5"/>
      <c r="PYY120" s="5"/>
      <c r="PYZ120" s="5"/>
      <c r="PZA120" s="5"/>
      <c r="PZB120" s="5"/>
      <c r="PZC120" s="5"/>
      <c r="PZD120" s="5"/>
      <c r="PZE120" s="5"/>
      <c r="PZF120" s="5"/>
      <c r="PZG120" s="5"/>
      <c r="PZH120" s="5"/>
      <c r="PZI120" s="5"/>
      <c r="PZJ120" s="5"/>
      <c r="PZK120" s="5"/>
      <c r="PZL120" s="5"/>
      <c r="PZM120" s="5"/>
      <c r="PZN120" s="5"/>
      <c r="PZO120" s="5"/>
      <c r="PZP120" s="5"/>
      <c r="PZQ120" s="5"/>
      <c r="PZR120" s="5"/>
      <c r="PZS120" s="5"/>
      <c r="PZT120" s="5"/>
      <c r="PZU120" s="5"/>
      <c r="PZV120" s="5"/>
      <c r="PZW120" s="5"/>
      <c r="PZX120" s="5"/>
      <c r="PZY120" s="5"/>
      <c r="PZZ120" s="5"/>
      <c r="QAA120" s="5"/>
      <c r="QAB120" s="5"/>
      <c r="QAC120" s="5"/>
      <c r="QAD120" s="5"/>
      <c r="QAE120" s="5"/>
      <c r="QAF120" s="5"/>
      <c r="QAG120" s="5"/>
      <c r="QAH120" s="5"/>
      <c r="QAI120" s="5"/>
      <c r="QAJ120" s="5"/>
      <c r="QAK120" s="5"/>
      <c r="QAL120" s="5"/>
      <c r="QAM120" s="5"/>
      <c r="QAN120" s="5"/>
      <c r="QAO120" s="5"/>
      <c r="QAP120" s="5"/>
      <c r="QAQ120" s="5"/>
      <c r="QAR120" s="5"/>
      <c r="QAS120" s="5"/>
      <c r="QAT120" s="5"/>
      <c r="QAU120" s="5"/>
      <c r="QAV120" s="5"/>
      <c r="QAW120" s="5"/>
      <c r="QAX120" s="5"/>
      <c r="QAY120" s="5"/>
      <c r="QAZ120" s="5"/>
      <c r="QBA120" s="5"/>
      <c r="QBB120" s="5"/>
      <c r="QBC120" s="5"/>
      <c r="QBD120" s="5"/>
      <c r="QBE120" s="5"/>
      <c r="QBF120" s="5"/>
      <c r="QBG120" s="5"/>
      <c r="QBH120" s="5"/>
      <c r="QBI120" s="5"/>
      <c r="QBJ120" s="5"/>
      <c r="QBK120" s="5"/>
      <c r="QBL120" s="5"/>
      <c r="QBM120" s="5"/>
      <c r="QBN120" s="5"/>
      <c r="QBO120" s="5"/>
      <c r="QBP120" s="5"/>
      <c r="QBQ120" s="5"/>
      <c r="QBR120" s="5"/>
      <c r="QBS120" s="5"/>
      <c r="QBT120" s="5"/>
      <c r="QBU120" s="5"/>
      <c r="QBV120" s="5"/>
      <c r="QBW120" s="5"/>
      <c r="QBX120" s="5"/>
      <c r="QBY120" s="5"/>
      <c r="QBZ120" s="5"/>
      <c r="QCA120" s="5"/>
      <c r="QCB120" s="5"/>
      <c r="QCC120" s="5"/>
      <c r="QCD120" s="5"/>
      <c r="QCE120" s="5"/>
      <c r="QCF120" s="5"/>
      <c r="QCG120" s="5"/>
      <c r="QCH120" s="5"/>
      <c r="QCI120" s="5"/>
      <c r="QCJ120" s="5"/>
      <c r="QCK120" s="5"/>
      <c r="QCL120" s="5"/>
      <c r="QCM120" s="5"/>
      <c r="QCN120" s="5"/>
      <c r="QCO120" s="5"/>
      <c r="QCP120" s="5"/>
      <c r="QCQ120" s="5"/>
      <c r="QCR120" s="5"/>
      <c r="QCS120" s="5"/>
      <c r="QCT120" s="5"/>
      <c r="QCU120" s="5"/>
      <c r="QCV120" s="5"/>
      <c r="QCW120" s="5"/>
      <c r="QCX120" s="5"/>
      <c r="QCY120" s="5"/>
      <c r="QCZ120" s="5"/>
      <c r="QDA120" s="5"/>
      <c r="QDB120" s="5"/>
      <c r="QDC120" s="5"/>
      <c r="QDD120" s="5"/>
      <c r="QDE120" s="5"/>
      <c r="QDF120" s="5"/>
      <c r="QDG120" s="5"/>
      <c r="QDH120" s="5"/>
      <c r="QDI120" s="5"/>
      <c r="QDJ120" s="5"/>
      <c r="QDK120" s="5"/>
      <c r="QDL120" s="5"/>
      <c r="QDM120" s="5"/>
      <c r="QDN120" s="5"/>
      <c r="QDO120" s="5"/>
      <c r="QDP120" s="5"/>
      <c r="QDQ120" s="5"/>
      <c r="QDR120" s="5"/>
      <c r="QDS120" s="5"/>
      <c r="QDT120" s="5"/>
      <c r="QDU120" s="5"/>
      <c r="QDV120" s="5"/>
      <c r="QDW120" s="5"/>
      <c r="QDX120" s="5"/>
      <c r="QDY120" s="5"/>
      <c r="QDZ120" s="5"/>
      <c r="QEA120" s="5"/>
      <c r="QEB120" s="5"/>
      <c r="QEC120" s="5"/>
      <c r="QED120" s="5"/>
      <c r="QEE120" s="5"/>
      <c r="QEF120" s="5"/>
      <c r="QEG120" s="5"/>
      <c r="QEH120" s="5"/>
      <c r="QEI120" s="5"/>
      <c r="QEJ120" s="5"/>
      <c r="QEK120" s="5"/>
      <c r="QEL120" s="5"/>
      <c r="QEM120" s="5"/>
      <c r="QEN120" s="5"/>
      <c r="QEO120" s="5"/>
      <c r="QEP120" s="5"/>
      <c r="QEQ120" s="5"/>
      <c r="QER120" s="5"/>
      <c r="QES120" s="5"/>
      <c r="QET120" s="5"/>
      <c r="QEU120" s="5"/>
      <c r="QEV120" s="5"/>
      <c r="QEW120" s="5"/>
      <c r="QEX120" s="5"/>
      <c r="QEY120" s="5"/>
      <c r="QEZ120" s="5"/>
      <c r="QFA120" s="5"/>
      <c r="QFB120" s="5"/>
      <c r="QFC120" s="5"/>
      <c r="QFD120" s="5"/>
      <c r="QFE120" s="5"/>
      <c r="QFF120" s="5"/>
      <c r="QFG120" s="5"/>
      <c r="QFH120" s="5"/>
      <c r="QFI120" s="5"/>
      <c r="QFJ120" s="5"/>
      <c r="QFK120" s="5"/>
      <c r="QFL120" s="5"/>
      <c r="QFM120" s="5"/>
      <c r="QFN120" s="5"/>
      <c r="QFO120" s="5"/>
      <c r="QFP120" s="5"/>
      <c r="QFQ120" s="5"/>
      <c r="QFR120" s="5"/>
      <c r="QFS120" s="5"/>
      <c r="QFT120" s="5"/>
      <c r="QFU120" s="5"/>
      <c r="QFV120" s="5"/>
      <c r="QFW120" s="5"/>
      <c r="QFX120" s="5"/>
      <c r="QFY120" s="5"/>
      <c r="QFZ120" s="5"/>
      <c r="QGA120" s="5"/>
      <c r="QGB120" s="5"/>
      <c r="QGC120" s="5"/>
      <c r="QGD120" s="5"/>
      <c r="QGE120" s="5"/>
      <c r="QGF120" s="5"/>
      <c r="QGG120" s="5"/>
      <c r="QGH120" s="5"/>
      <c r="QGI120" s="5"/>
      <c r="QGJ120" s="5"/>
      <c r="QGK120" s="5"/>
      <c r="QGL120" s="5"/>
      <c r="QGM120" s="5"/>
      <c r="QGN120" s="5"/>
      <c r="QGO120" s="5"/>
      <c r="QGP120" s="5"/>
      <c r="QGQ120" s="5"/>
      <c r="QGR120" s="5"/>
      <c r="QGS120" s="5"/>
      <c r="QGT120" s="5"/>
      <c r="QGU120" s="5"/>
      <c r="QGV120" s="5"/>
      <c r="QGW120" s="5"/>
      <c r="QGX120" s="5"/>
      <c r="QGY120" s="5"/>
      <c r="QGZ120" s="5"/>
      <c r="QHA120" s="5"/>
      <c r="QHB120" s="5"/>
      <c r="QHC120" s="5"/>
      <c r="QHD120" s="5"/>
      <c r="QHE120" s="5"/>
      <c r="QHF120" s="5"/>
      <c r="QHG120" s="5"/>
      <c r="QHH120" s="5"/>
      <c r="QHI120" s="5"/>
      <c r="QHJ120" s="5"/>
      <c r="QHK120" s="5"/>
      <c r="QHL120" s="5"/>
      <c r="QHM120" s="5"/>
      <c r="QHN120" s="5"/>
      <c r="QHO120" s="5"/>
      <c r="QHP120" s="5"/>
      <c r="QHQ120" s="5"/>
      <c r="QHR120" s="5"/>
      <c r="QHS120" s="5"/>
      <c r="QHT120" s="5"/>
      <c r="QHU120" s="5"/>
      <c r="QHV120" s="5"/>
      <c r="QHW120" s="5"/>
      <c r="QHX120" s="5"/>
      <c r="QHY120" s="5"/>
      <c r="QHZ120" s="5"/>
      <c r="QIA120" s="5"/>
      <c r="QIB120" s="5"/>
      <c r="QIC120" s="5"/>
      <c r="QID120" s="5"/>
      <c r="QIE120" s="5"/>
      <c r="QIF120" s="5"/>
      <c r="QIG120" s="5"/>
      <c r="QIH120" s="5"/>
      <c r="QII120" s="5"/>
      <c r="QIJ120" s="5"/>
      <c r="QIK120" s="5"/>
      <c r="QIL120" s="5"/>
      <c r="QIM120" s="5"/>
      <c r="QIN120" s="5"/>
      <c r="QIO120" s="5"/>
      <c r="QIP120" s="5"/>
      <c r="QIQ120" s="5"/>
      <c r="QIR120" s="5"/>
      <c r="QIS120" s="5"/>
      <c r="QIT120" s="5"/>
      <c r="QIU120" s="5"/>
      <c r="QIV120" s="5"/>
      <c r="QIW120" s="5"/>
      <c r="QIX120" s="5"/>
      <c r="QIY120" s="5"/>
      <c r="QIZ120" s="5"/>
      <c r="QJA120" s="5"/>
      <c r="QJB120" s="5"/>
      <c r="QJC120" s="5"/>
      <c r="QJD120" s="5"/>
      <c r="QJE120" s="5"/>
      <c r="QJF120" s="5"/>
      <c r="QJG120" s="5"/>
      <c r="QJH120" s="5"/>
      <c r="QJI120" s="5"/>
      <c r="QJJ120" s="5"/>
      <c r="QJK120" s="5"/>
      <c r="QJL120" s="5"/>
      <c r="QJM120" s="5"/>
      <c r="QJN120" s="5"/>
      <c r="QJO120" s="5"/>
      <c r="QJP120" s="5"/>
      <c r="QJQ120" s="5"/>
      <c r="QJR120" s="5"/>
      <c r="QJS120" s="5"/>
      <c r="QJT120" s="5"/>
      <c r="QJU120" s="5"/>
      <c r="QJV120" s="5"/>
      <c r="QJW120" s="5"/>
      <c r="QJX120" s="5"/>
      <c r="QJY120" s="5"/>
      <c r="QJZ120" s="5"/>
      <c r="QKA120" s="5"/>
      <c r="QKB120" s="5"/>
      <c r="QKC120" s="5"/>
      <c r="QKD120" s="5"/>
      <c r="QKE120" s="5"/>
      <c r="QKF120" s="5"/>
      <c r="QKG120" s="5"/>
      <c r="QKH120" s="5"/>
      <c r="QKI120" s="5"/>
      <c r="QKJ120" s="5"/>
      <c r="QKK120" s="5"/>
      <c r="QKL120" s="5"/>
      <c r="QKM120" s="5"/>
      <c r="QKN120" s="5"/>
      <c r="QKO120" s="5"/>
      <c r="QKP120" s="5"/>
      <c r="QKQ120" s="5"/>
      <c r="QKR120" s="5"/>
      <c r="QKS120" s="5"/>
      <c r="QKT120" s="5"/>
      <c r="QKU120" s="5"/>
      <c r="QKV120" s="5"/>
      <c r="QKW120" s="5"/>
      <c r="QKX120" s="5"/>
      <c r="QKY120" s="5"/>
      <c r="QKZ120" s="5"/>
      <c r="QLA120" s="5"/>
      <c r="QLB120" s="5"/>
      <c r="QLC120" s="5"/>
      <c r="QLD120" s="5"/>
      <c r="QLE120" s="5"/>
      <c r="QLF120" s="5"/>
      <c r="QLG120" s="5"/>
      <c r="QLH120" s="5"/>
      <c r="QLI120" s="5"/>
      <c r="QLJ120" s="5"/>
      <c r="QLK120" s="5"/>
      <c r="QLL120" s="5"/>
      <c r="QLM120" s="5"/>
      <c r="QLN120" s="5"/>
      <c r="QLO120" s="5"/>
      <c r="QLP120" s="5"/>
      <c r="QLQ120" s="5"/>
      <c r="QLR120" s="5"/>
      <c r="QLS120" s="5"/>
      <c r="QLT120" s="5"/>
      <c r="QLU120" s="5"/>
      <c r="QLV120" s="5"/>
      <c r="QLW120" s="5"/>
      <c r="QLX120" s="5"/>
      <c r="QLY120" s="5"/>
      <c r="QLZ120" s="5"/>
      <c r="QMA120" s="5"/>
      <c r="QMB120" s="5"/>
      <c r="QMC120" s="5"/>
      <c r="QMD120" s="5"/>
      <c r="QME120" s="5"/>
      <c r="QMF120" s="5"/>
      <c r="QMG120" s="5"/>
      <c r="QMH120" s="5"/>
      <c r="QMI120" s="5"/>
      <c r="QMJ120" s="5"/>
      <c r="QMK120" s="5"/>
      <c r="QML120" s="5"/>
      <c r="QMM120" s="5"/>
      <c r="QMN120" s="5"/>
      <c r="QMO120" s="5"/>
      <c r="QMP120" s="5"/>
      <c r="QMQ120" s="5"/>
      <c r="QMR120" s="5"/>
      <c r="QMS120" s="5"/>
      <c r="QMT120" s="5"/>
      <c r="QMU120" s="5"/>
      <c r="QMV120" s="5"/>
      <c r="QMW120" s="5"/>
      <c r="QMX120" s="5"/>
      <c r="QMY120" s="5"/>
      <c r="QMZ120" s="5"/>
      <c r="QNA120" s="5"/>
      <c r="QNB120" s="5"/>
      <c r="QNC120" s="5"/>
      <c r="QND120" s="5"/>
      <c r="QNE120" s="5"/>
      <c r="QNF120" s="5"/>
      <c r="QNG120" s="5"/>
      <c r="QNH120" s="5"/>
      <c r="QNI120" s="5"/>
      <c r="QNJ120" s="5"/>
      <c r="QNK120" s="5"/>
      <c r="QNL120" s="5"/>
      <c r="QNM120" s="5"/>
      <c r="QNN120" s="5"/>
      <c r="QNO120" s="5"/>
      <c r="QNP120" s="5"/>
      <c r="QNQ120" s="5"/>
      <c r="QNR120" s="5"/>
      <c r="QNS120" s="5"/>
      <c r="QNT120" s="5"/>
      <c r="QNU120" s="5"/>
      <c r="QNV120" s="5"/>
      <c r="QNW120" s="5"/>
      <c r="QNX120" s="5"/>
      <c r="QNY120" s="5"/>
      <c r="QNZ120" s="5"/>
      <c r="QOA120" s="5"/>
      <c r="QOB120" s="5"/>
      <c r="QOC120" s="5"/>
      <c r="QOD120" s="5"/>
      <c r="QOE120" s="5"/>
      <c r="QOF120" s="5"/>
      <c r="QOG120" s="5"/>
      <c r="QOH120" s="5"/>
      <c r="QOI120" s="5"/>
      <c r="QOJ120" s="5"/>
      <c r="QOK120" s="5"/>
      <c r="QOL120" s="5"/>
      <c r="QOM120" s="5"/>
      <c r="QON120" s="5"/>
      <c r="QOO120" s="5"/>
      <c r="QOP120" s="5"/>
      <c r="QOQ120" s="5"/>
      <c r="QOR120" s="5"/>
      <c r="QOS120" s="5"/>
      <c r="QOT120" s="5"/>
      <c r="QOU120" s="5"/>
      <c r="QOV120" s="5"/>
      <c r="QOW120" s="5"/>
      <c r="QOX120" s="5"/>
      <c r="QOY120" s="5"/>
      <c r="QOZ120" s="5"/>
      <c r="QPA120" s="5"/>
      <c r="QPB120" s="5"/>
      <c r="QPC120" s="5"/>
      <c r="QPD120" s="5"/>
      <c r="QPE120" s="5"/>
      <c r="QPF120" s="5"/>
      <c r="QPG120" s="5"/>
      <c r="QPH120" s="5"/>
      <c r="QPI120" s="5"/>
      <c r="QPJ120" s="5"/>
      <c r="QPK120" s="5"/>
      <c r="QPL120" s="5"/>
      <c r="QPM120" s="5"/>
      <c r="QPN120" s="5"/>
      <c r="QPO120" s="5"/>
      <c r="QPP120" s="5"/>
      <c r="QPQ120" s="5"/>
      <c r="QPR120" s="5"/>
      <c r="QPS120" s="5"/>
      <c r="QPT120" s="5"/>
      <c r="QPU120" s="5"/>
      <c r="QPV120" s="5"/>
      <c r="QPW120" s="5"/>
      <c r="QPX120" s="5"/>
      <c r="QPY120" s="5"/>
      <c r="QPZ120" s="5"/>
      <c r="QQA120" s="5"/>
      <c r="QQB120" s="5"/>
      <c r="QQC120" s="5"/>
      <c r="QQD120" s="5"/>
      <c r="QQE120" s="5"/>
      <c r="QQF120" s="5"/>
      <c r="QQG120" s="5"/>
      <c r="QQH120" s="5"/>
      <c r="QQI120" s="5"/>
      <c r="QQJ120" s="5"/>
      <c r="QQK120" s="5"/>
      <c r="QQL120" s="5"/>
      <c r="QQM120" s="5"/>
      <c r="QQN120" s="5"/>
      <c r="QQO120" s="5"/>
      <c r="QQP120" s="5"/>
      <c r="QQQ120" s="5"/>
      <c r="QQR120" s="5"/>
      <c r="QQS120" s="5"/>
      <c r="QQT120" s="5"/>
      <c r="QQU120" s="5"/>
      <c r="QQV120" s="5"/>
      <c r="QQW120" s="5"/>
      <c r="QQX120" s="5"/>
      <c r="QQY120" s="5"/>
      <c r="QQZ120" s="5"/>
      <c r="QRA120" s="5"/>
      <c r="QRB120" s="5"/>
      <c r="QRC120" s="5"/>
      <c r="QRD120" s="5"/>
      <c r="QRE120" s="5"/>
      <c r="QRF120" s="5"/>
      <c r="QRG120" s="5"/>
      <c r="QRH120" s="5"/>
      <c r="QRI120" s="5"/>
      <c r="QRJ120" s="5"/>
      <c r="QRK120" s="5"/>
      <c r="QRL120" s="5"/>
      <c r="QRM120" s="5"/>
      <c r="QRN120" s="5"/>
      <c r="QRO120" s="5"/>
      <c r="QRP120" s="5"/>
      <c r="QRQ120" s="5"/>
      <c r="QRR120" s="5"/>
      <c r="QRS120" s="5"/>
      <c r="QRT120" s="5"/>
      <c r="QRU120" s="5"/>
      <c r="QRV120" s="5"/>
      <c r="QRW120" s="5"/>
      <c r="QRX120" s="5"/>
      <c r="QRY120" s="5"/>
      <c r="QRZ120" s="5"/>
      <c r="QSA120" s="5"/>
      <c r="QSB120" s="5"/>
      <c r="QSC120" s="5"/>
      <c r="QSD120" s="5"/>
      <c r="QSE120" s="5"/>
      <c r="QSF120" s="5"/>
      <c r="QSG120" s="5"/>
      <c r="QSH120" s="5"/>
      <c r="QSI120" s="5"/>
      <c r="QSJ120" s="5"/>
      <c r="QSK120" s="5"/>
      <c r="QSL120" s="5"/>
      <c r="QSM120" s="5"/>
      <c r="QSN120" s="5"/>
      <c r="QSO120" s="5"/>
      <c r="QSP120" s="5"/>
      <c r="QSQ120" s="5"/>
      <c r="QSR120" s="5"/>
      <c r="QSS120" s="5"/>
      <c r="QST120" s="5"/>
      <c r="QSU120" s="5"/>
      <c r="QSV120" s="5"/>
      <c r="QSW120" s="5"/>
      <c r="QSX120" s="5"/>
      <c r="QSY120" s="5"/>
      <c r="QSZ120" s="5"/>
      <c r="QTA120" s="5"/>
      <c r="QTB120" s="5"/>
      <c r="QTC120" s="5"/>
      <c r="QTD120" s="5"/>
      <c r="QTE120" s="5"/>
      <c r="QTF120" s="5"/>
      <c r="QTG120" s="5"/>
      <c r="QTH120" s="5"/>
      <c r="QTI120" s="5"/>
      <c r="QTJ120" s="5"/>
      <c r="QTK120" s="5"/>
      <c r="QTL120" s="5"/>
      <c r="QTM120" s="5"/>
      <c r="QTN120" s="5"/>
      <c r="QTO120" s="5"/>
      <c r="QTP120" s="5"/>
      <c r="QTQ120" s="5"/>
      <c r="QTR120" s="5"/>
      <c r="QTS120" s="5"/>
      <c r="QTT120" s="5"/>
      <c r="QTU120" s="5"/>
      <c r="QTV120" s="5"/>
      <c r="QTW120" s="5"/>
      <c r="QTX120" s="5"/>
      <c r="QTY120" s="5"/>
      <c r="QTZ120" s="5"/>
      <c r="QUA120" s="5"/>
      <c r="QUB120" s="5"/>
      <c r="QUC120" s="5"/>
      <c r="QUD120" s="5"/>
      <c r="QUE120" s="5"/>
      <c r="QUF120" s="5"/>
      <c r="QUG120" s="5"/>
      <c r="QUH120" s="5"/>
      <c r="QUI120" s="5"/>
      <c r="QUJ120" s="5"/>
      <c r="QUK120" s="5"/>
      <c r="QUL120" s="5"/>
      <c r="QUM120" s="5"/>
      <c r="QUN120" s="5"/>
      <c r="QUO120" s="5"/>
      <c r="QUP120" s="5"/>
      <c r="QUQ120" s="5"/>
      <c r="QUR120" s="5"/>
      <c r="QUS120" s="5"/>
      <c r="QUT120" s="5"/>
      <c r="QUU120" s="5"/>
      <c r="QUV120" s="5"/>
      <c r="QUW120" s="5"/>
      <c r="QUX120" s="5"/>
      <c r="QUY120" s="5"/>
      <c r="QUZ120" s="5"/>
      <c r="QVA120" s="5"/>
      <c r="QVB120" s="5"/>
      <c r="QVC120" s="5"/>
      <c r="QVD120" s="5"/>
      <c r="QVE120" s="5"/>
      <c r="QVF120" s="5"/>
      <c r="QVG120" s="5"/>
      <c r="QVH120" s="5"/>
      <c r="QVI120" s="5"/>
      <c r="QVJ120" s="5"/>
      <c r="QVK120" s="5"/>
      <c r="QVL120" s="5"/>
      <c r="QVM120" s="5"/>
      <c r="QVN120" s="5"/>
      <c r="QVO120" s="5"/>
      <c r="QVP120" s="5"/>
      <c r="QVQ120" s="5"/>
      <c r="QVR120" s="5"/>
      <c r="QVS120" s="5"/>
      <c r="QVT120" s="5"/>
      <c r="QVU120" s="5"/>
      <c r="QVV120" s="5"/>
      <c r="QVW120" s="5"/>
      <c r="QVX120" s="5"/>
      <c r="QVY120" s="5"/>
      <c r="QVZ120" s="5"/>
      <c r="QWA120" s="5"/>
      <c r="QWB120" s="5"/>
      <c r="QWC120" s="5"/>
      <c r="QWD120" s="5"/>
      <c r="QWE120" s="5"/>
      <c r="QWF120" s="5"/>
      <c r="QWG120" s="5"/>
      <c r="QWH120" s="5"/>
      <c r="QWI120" s="5"/>
      <c r="QWJ120" s="5"/>
      <c r="QWK120" s="5"/>
      <c r="QWL120" s="5"/>
      <c r="QWM120" s="5"/>
      <c r="QWN120" s="5"/>
      <c r="QWO120" s="5"/>
      <c r="QWP120" s="5"/>
      <c r="QWQ120" s="5"/>
      <c r="QWR120" s="5"/>
      <c r="QWS120" s="5"/>
      <c r="QWT120" s="5"/>
      <c r="QWU120" s="5"/>
      <c r="QWV120" s="5"/>
      <c r="QWW120" s="5"/>
      <c r="QWX120" s="5"/>
      <c r="QWY120" s="5"/>
      <c r="QWZ120" s="5"/>
      <c r="QXA120" s="5"/>
      <c r="QXB120" s="5"/>
      <c r="QXC120" s="5"/>
      <c r="QXD120" s="5"/>
      <c r="QXE120" s="5"/>
      <c r="QXF120" s="5"/>
      <c r="QXG120" s="5"/>
      <c r="QXH120" s="5"/>
      <c r="QXI120" s="5"/>
      <c r="QXJ120" s="5"/>
      <c r="QXK120" s="5"/>
      <c r="QXL120" s="5"/>
      <c r="QXM120" s="5"/>
      <c r="QXN120" s="5"/>
      <c r="QXO120" s="5"/>
      <c r="QXP120" s="5"/>
      <c r="QXQ120" s="5"/>
      <c r="QXR120" s="5"/>
      <c r="QXS120" s="5"/>
      <c r="QXT120" s="5"/>
      <c r="QXU120" s="5"/>
      <c r="QXV120" s="5"/>
      <c r="QXW120" s="5"/>
      <c r="QXX120" s="5"/>
      <c r="QXY120" s="5"/>
      <c r="QXZ120" s="5"/>
      <c r="QYA120" s="5"/>
      <c r="QYB120" s="5"/>
      <c r="QYC120" s="5"/>
      <c r="QYD120" s="5"/>
      <c r="QYE120" s="5"/>
      <c r="QYF120" s="5"/>
      <c r="QYG120" s="5"/>
      <c r="QYH120" s="5"/>
      <c r="QYI120" s="5"/>
      <c r="QYJ120" s="5"/>
      <c r="QYK120" s="5"/>
      <c r="QYL120" s="5"/>
      <c r="QYM120" s="5"/>
      <c r="QYN120" s="5"/>
      <c r="QYO120" s="5"/>
      <c r="QYP120" s="5"/>
      <c r="QYQ120" s="5"/>
      <c r="QYR120" s="5"/>
      <c r="QYS120" s="5"/>
      <c r="QYT120" s="5"/>
      <c r="QYU120" s="5"/>
      <c r="QYV120" s="5"/>
      <c r="QYW120" s="5"/>
      <c r="QYX120" s="5"/>
      <c r="QYY120" s="5"/>
      <c r="QYZ120" s="5"/>
      <c r="QZA120" s="5"/>
      <c r="QZB120" s="5"/>
      <c r="QZC120" s="5"/>
      <c r="QZD120" s="5"/>
      <c r="QZE120" s="5"/>
      <c r="QZF120" s="5"/>
      <c r="QZG120" s="5"/>
      <c r="QZH120" s="5"/>
      <c r="QZI120" s="5"/>
      <c r="QZJ120" s="5"/>
      <c r="QZK120" s="5"/>
      <c r="QZL120" s="5"/>
      <c r="QZM120" s="5"/>
      <c r="QZN120" s="5"/>
      <c r="QZO120" s="5"/>
      <c r="QZP120" s="5"/>
      <c r="QZQ120" s="5"/>
      <c r="QZR120" s="5"/>
      <c r="QZS120" s="5"/>
      <c r="QZT120" s="5"/>
      <c r="QZU120" s="5"/>
      <c r="QZV120" s="5"/>
      <c r="QZW120" s="5"/>
      <c r="QZX120" s="5"/>
      <c r="QZY120" s="5"/>
      <c r="QZZ120" s="5"/>
      <c r="RAA120" s="5"/>
      <c r="RAB120" s="5"/>
      <c r="RAC120" s="5"/>
      <c r="RAD120" s="5"/>
      <c r="RAE120" s="5"/>
      <c r="RAF120" s="5"/>
      <c r="RAG120" s="5"/>
      <c r="RAH120" s="5"/>
      <c r="RAI120" s="5"/>
      <c r="RAJ120" s="5"/>
      <c r="RAK120" s="5"/>
      <c r="RAL120" s="5"/>
      <c r="RAM120" s="5"/>
      <c r="RAN120" s="5"/>
      <c r="RAO120" s="5"/>
      <c r="RAP120" s="5"/>
      <c r="RAQ120" s="5"/>
      <c r="RAR120" s="5"/>
      <c r="RAS120" s="5"/>
      <c r="RAT120" s="5"/>
      <c r="RAU120" s="5"/>
      <c r="RAV120" s="5"/>
      <c r="RAW120" s="5"/>
      <c r="RAX120" s="5"/>
      <c r="RAY120" s="5"/>
      <c r="RAZ120" s="5"/>
      <c r="RBA120" s="5"/>
      <c r="RBB120" s="5"/>
      <c r="RBC120" s="5"/>
      <c r="RBD120" s="5"/>
      <c r="RBE120" s="5"/>
      <c r="RBF120" s="5"/>
      <c r="RBG120" s="5"/>
      <c r="RBH120" s="5"/>
      <c r="RBI120" s="5"/>
      <c r="RBJ120" s="5"/>
      <c r="RBK120" s="5"/>
      <c r="RBL120" s="5"/>
      <c r="RBM120" s="5"/>
      <c r="RBN120" s="5"/>
      <c r="RBO120" s="5"/>
      <c r="RBP120" s="5"/>
      <c r="RBQ120" s="5"/>
      <c r="RBR120" s="5"/>
      <c r="RBS120" s="5"/>
      <c r="RBT120" s="5"/>
      <c r="RBU120" s="5"/>
      <c r="RBV120" s="5"/>
      <c r="RBW120" s="5"/>
      <c r="RBX120" s="5"/>
      <c r="RBY120" s="5"/>
      <c r="RBZ120" s="5"/>
      <c r="RCA120" s="5"/>
      <c r="RCB120" s="5"/>
      <c r="RCC120" s="5"/>
      <c r="RCD120" s="5"/>
      <c r="RCE120" s="5"/>
      <c r="RCF120" s="5"/>
      <c r="RCG120" s="5"/>
      <c r="RCH120" s="5"/>
      <c r="RCI120" s="5"/>
      <c r="RCJ120" s="5"/>
      <c r="RCK120" s="5"/>
      <c r="RCL120" s="5"/>
      <c r="RCM120" s="5"/>
      <c r="RCN120" s="5"/>
      <c r="RCO120" s="5"/>
      <c r="RCP120" s="5"/>
      <c r="RCQ120" s="5"/>
      <c r="RCR120" s="5"/>
      <c r="RCS120" s="5"/>
      <c r="RCT120" s="5"/>
      <c r="RCU120" s="5"/>
      <c r="RCV120" s="5"/>
      <c r="RCW120" s="5"/>
      <c r="RCX120" s="5"/>
      <c r="RCY120" s="5"/>
      <c r="RCZ120" s="5"/>
      <c r="RDA120" s="5"/>
      <c r="RDB120" s="5"/>
      <c r="RDC120" s="5"/>
      <c r="RDD120" s="5"/>
      <c r="RDE120" s="5"/>
      <c r="RDF120" s="5"/>
      <c r="RDG120" s="5"/>
      <c r="RDH120" s="5"/>
      <c r="RDI120" s="5"/>
      <c r="RDJ120" s="5"/>
      <c r="RDK120" s="5"/>
      <c r="RDL120" s="5"/>
      <c r="RDM120" s="5"/>
      <c r="RDN120" s="5"/>
      <c r="RDO120" s="5"/>
      <c r="RDP120" s="5"/>
      <c r="RDQ120" s="5"/>
      <c r="RDR120" s="5"/>
      <c r="RDS120" s="5"/>
      <c r="RDT120" s="5"/>
      <c r="RDU120" s="5"/>
      <c r="RDV120" s="5"/>
      <c r="RDW120" s="5"/>
      <c r="RDX120" s="5"/>
      <c r="RDY120" s="5"/>
      <c r="RDZ120" s="5"/>
      <c r="REA120" s="5"/>
      <c r="REB120" s="5"/>
      <c r="REC120" s="5"/>
      <c r="RED120" s="5"/>
      <c r="REE120" s="5"/>
      <c r="REF120" s="5"/>
      <c r="REG120" s="5"/>
      <c r="REH120" s="5"/>
      <c r="REI120" s="5"/>
      <c r="REJ120" s="5"/>
      <c r="REK120" s="5"/>
      <c r="REL120" s="5"/>
      <c r="REM120" s="5"/>
      <c r="REN120" s="5"/>
      <c r="REO120" s="5"/>
      <c r="REP120" s="5"/>
      <c r="REQ120" s="5"/>
      <c r="RER120" s="5"/>
      <c r="RES120" s="5"/>
      <c r="RET120" s="5"/>
      <c r="REU120" s="5"/>
      <c r="REV120" s="5"/>
      <c r="REW120" s="5"/>
      <c r="REX120" s="5"/>
      <c r="REY120" s="5"/>
      <c r="REZ120" s="5"/>
      <c r="RFA120" s="5"/>
      <c r="RFB120" s="5"/>
      <c r="RFC120" s="5"/>
      <c r="RFD120" s="5"/>
      <c r="RFE120" s="5"/>
      <c r="RFF120" s="5"/>
      <c r="RFG120" s="5"/>
      <c r="RFH120" s="5"/>
      <c r="RFI120" s="5"/>
      <c r="RFJ120" s="5"/>
      <c r="RFK120" s="5"/>
      <c r="RFL120" s="5"/>
      <c r="RFM120" s="5"/>
      <c r="RFN120" s="5"/>
      <c r="RFO120" s="5"/>
      <c r="RFP120" s="5"/>
      <c r="RFQ120" s="5"/>
      <c r="RFR120" s="5"/>
      <c r="RFS120" s="5"/>
      <c r="RFT120" s="5"/>
      <c r="RFU120" s="5"/>
      <c r="RFV120" s="5"/>
      <c r="RFW120" s="5"/>
      <c r="RFX120" s="5"/>
      <c r="RFY120" s="5"/>
      <c r="RFZ120" s="5"/>
      <c r="RGA120" s="5"/>
      <c r="RGB120" s="5"/>
      <c r="RGC120" s="5"/>
      <c r="RGD120" s="5"/>
      <c r="RGE120" s="5"/>
      <c r="RGF120" s="5"/>
      <c r="RGG120" s="5"/>
      <c r="RGH120" s="5"/>
      <c r="RGI120" s="5"/>
      <c r="RGJ120" s="5"/>
      <c r="RGK120" s="5"/>
      <c r="RGL120" s="5"/>
      <c r="RGM120" s="5"/>
      <c r="RGN120" s="5"/>
      <c r="RGO120" s="5"/>
      <c r="RGP120" s="5"/>
      <c r="RGQ120" s="5"/>
      <c r="RGR120" s="5"/>
      <c r="RGS120" s="5"/>
      <c r="RGT120" s="5"/>
      <c r="RGU120" s="5"/>
      <c r="RGV120" s="5"/>
      <c r="RGW120" s="5"/>
      <c r="RGX120" s="5"/>
      <c r="RGY120" s="5"/>
      <c r="RGZ120" s="5"/>
      <c r="RHA120" s="5"/>
      <c r="RHB120" s="5"/>
      <c r="RHC120" s="5"/>
      <c r="RHD120" s="5"/>
      <c r="RHE120" s="5"/>
      <c r="RHF120" s="5"/>
      <c r="RHG120" s="5"/>
      <c r="RHH120" s="5"/>
      <c r="RHI120" s="5"/>
      <c r="RHJ120" s="5"/>
      <c r="RHK120" s="5"/>
      <c r="RHL120" s="5"/>
      <c r="RHM120" s="5"/>
      <c r="RHN120" s="5"/>
      <c r="RHO120" s="5"/>
      <c r="RHP120" s="5"/>
      <c r="RHQ120" s="5"/>
      <c r="RHR120" s="5"/>
      <c r="RHS120" s="5"/>
      <c r="RHT120" s="5"/>
      <c r="RHU120" s="5"/>
      <c r="RHV120" s="5"/>
      <c r="RHW120" s="5"/>
      <c r="RHX120" s="5"/>
      <c r="RHY120" s="5"/>
      <c r="RHZ120" s="5"/>
      <c r="RIA120" s="5"/>
      <c r="RIB120" s="5"/>
      <c r="RIC120" s="5"/>
      <c r="RID120" s="5"/>
      <c r="RIE120" s="5"/>
      <c r="RIF120" s="5"/>
      <c r="RIG120" s="5"/>
      <c r="RIH120" s="5"/>
      <c r="RII120" s="5"/>
      <c r="RIJ120" s="5"/>
      <c r="RIK120" s="5"/>
      <c r="RIL120" s="5"/>
      <c r="RIM120" s="5"/>
      <c r="RIN120" s="5"/>
      <c r="RIO120" s="5"/>
      <c r="RIP120" s="5"/>
      <c r="RIQ120" s="5"/>
      <c r="RIR120" s="5"/>
      <c r="RIS120" s="5"/>
      <c r="RIT120" s="5"/>
      <c r="RIU120" s="5"/>
      <c r="RIV120" s="5"/>
      <c r="RIW120" s="5"/>
      <c r="RIX120" s="5"/>
      <c r="RIY120" s="5"/>
      <c r="RIZ120" s="5"/>
      <c r="RJA120" s="5"/>
      <c r="RJB120" s="5"/>
      <c r="RJC120" s="5"/>
      <c r="RJD120" s="5"/>
      <c r="RJE120" s="5"/>
      <c r="RJF120" s="5"/>
      <c r="RJG120" s="5"/>
      <c r="RJH120" s="5"/>
      <c r="RJI120" s="5"/>
      <c r="RJJ120" s="5"/>
      <c r="RJK120" s="5"/>
      <c r="RJL120" s="5"/>
      <c r="RJM120" s="5"/>
      <c r="RJN120" s="5"/>
      <c r="RJO120" s="5"/>
      <c r="RJP120" s="5"/>
      <c r="RJQ120" s="5"/>
      <c r="RJR120" s="5"/>
      <c r="RJS120" s="5"/>
      <c r="RJT120" s="5"/>
      <c r="RJU120" s="5"/>
      <c r="RJV120" s="5"/>
      <c r="RJW120" s="5"/>
      <c r="RJX120" s="5"/>
      <c r="RJY120" s="5"/>
      <c r="RJZ120" s="5"/>
      <c r="RKA120" s="5"/>
      <c r="RKB120" s="5"/>
      <c r="RKC120" s="5"/>
      <c r="RKD120" s="5"/>
      <c r="RKE120" s="5"/>
      <c r="RKF120" s="5"/>
      <c r="RKG120" s="5"/>
      <c r="RKH120" s="5"/>
      <c r="RKI120" s="5"/>
      <c r="RKJ120" s="5"/>
      <c r="RKK120" s="5"/>
      <c r="RKL120" s="5"/>
      <c r="RKM120" s="5"/>
      <c r="RKN120" s="5"/>
      <c r="RKO120" s="5"/>
      <c r="RKP120" s="5"/>
      <c r="RKQ120" s="5"/>
      <c r="RKR120" s="5"/>
      <c r="RKS120" s="5"/>
      <c r="RKT120" s="5"/>
      <c r="RKU120" s="5"/>
      <c r="RKV120" s="5"/>
      <c r="RKW120" s="5"/>
      <c r="RKX120" s="5"/>
      <c r="RKY120" s="5"/>
      <c r="RKZ120" s="5"/>
      <c r="RLA120" s="5"/>
      <c r="RLB120" s="5"/>
      <c r="RLC120" s="5"/>
      <c r="RLD120" s="5"/>
      <c r="RLE120" s="5"/>
      <c r="RLF120" s="5"/>
      <c r="RLG120" s="5"/>
      <c r="RLH120" s="5"/>
      <c r="RLI120" s="5"/>
      <c r="RLJ120" s="5"/>
      <c r="RLK120" s="5"/>
      <c r="RLL120" s="5"/>
      <c r="RLM120" s="5"/>
      <c r="RLN120" s="5"/>
      <c r="RLO120" s="5"/>
      <c r="RLP120" s="5"/>
      <c r="RLQ120" s="5"/>
      <c r="RLR120" s="5"/>
      <c r="RLS120" s="5"/>
      <c r="RLT120" s="5"/>
      <c r="RLU120" s="5"/>
      <c r="RLV120" s="5"/>
      <c r="RLW120" s="5"/>
      <c r="RLX120" s="5"/>
      <c r="RLY120" s="5"/>
      <c r="RLZ120" s="5"/>
      <c r="RMA120" s="5"/>
      <c r="RMB120" s="5"/>
      <c r="RMC120" s="5"/>
      <c r="RMD120" s="5"/>
      <c r="RME120" s="5"/>
      <c r="RMF120" s="5"/>
      <c r="RMG120" s="5"/>
      <c r="RMH120" s="5"/>
      <c r="RMI120" s="5"/>
      <c r="RMJ120" s="5"/>
      <c r="RMK120" s="5"/>
      <c r="RML120" s="5"/>
      <c r="RMM120" s="5"/>
      <c r="RMN120" s="5"/>
      <c r="RMO120" s="5"/>
      <c r="RMP120" s="5"/>
      <c r="RMQ120" s="5"/>
      <c r="RMR120" s="5"/>
      <c r="RMS120" s="5"/>
      <c r="RMT120" s="5"/>
      <c r="RMU120" s="5"/>
      <c r="RMV120" s="5"/>
      <c r="RMW120" s="5"/>
      <c r="RMX120" s="5"/>
      <c r="RMY120" s="5"/>
      <c r="RMZ120" s="5"/>
      <c r="RNA120" s="5"/>
      <c r="RNB120" s="5"/>
      <c r="RNC120" s="5"/>
      <c r="RND120" s="5"/>
      <c r="RNE120" s="5"/>
      <c r="RNF120" s="5"/>
      <c r="RNG120" s="5"/>
      <c r="RNH120" s="5"/>
      <c r="RNI120" s="5"/>
      <c r="RNJ120" s="5"/>
      <c r="RNK120" s="5"/>
      <c r="RNL120" s="5"/>
      <c r="RNM120" s="5"/>
      <c r="RNN120" s="5"/>
      <c r="RNO120" s="5"/>
      <c r="RNP120" s="5"/>
      <c r="RNQ120" s="5"/>
      <c r="RNR120" s="5"/>
      <c r="RNS120" s="5"/>
      <c r="RNT120" s="5"/>
      <c r="RNU120" s="5"/>
      <c r="RNV120" s="5"/>
      <c r="RNW120" s="5"/>
      <c r="RNX120" s="5"/>
      <c r="RNY120" s="5"/>
      <c r="RNZ120" s="5"/>
      <c r="ROA120" s="5"/>
      <c r="ROB120" s="5"/>
      <c r="ROC120" s="5"/>
      <c r="ROD120" s="5"/>
      <c r="ROE120" s="5"/>
      <c r="ROF120" s="5"/>
      <c r="ROG120" s="5"/>
      <c r="ROH120" s="5"/>
      <c r="ROI120" s="5"/>
      <c r="ROJ120" s="5"/>
      <c r="ROK120" s="5"/>
      <c r="ROL120" s="5"/>
      <c r="ROM120" s="5"/>
      <c r="RON120" s="5"/>
      <c r="ROO120" s="5"/>
      <c r="ROP120" s="5"/>
      <c r="ROQ120" s="5"/>
      <c r="ROR120" s="5"/>
      <c r="ROS120" s="5"/>
      <c r="ROT120" s="5"/>
      <c r="ROU120" s="5"/>
      <c r="ROV120" s="5"/>
      <c r="ROW120" s="5"/>
      <c r="ROX120" s="5"/>
      <c r="ROY120" s="5"/>
      <c r="ROZ120" s="5"/>
      <c r="RPA120" s="5"/>
      <c r="RPB120" s="5"/>
      <c r="RPC120" s="5"/>
      <c r="RPD120" s="5"/>
      <c r="RPE120" s="5"/>
      <c r="RPF120" s="5"/>
      <c r="RPG120" s="5"/>
      <c r="RPH120" s="5"/>
      <c r="RPI120" s="5"/>
      <c r="RPJ120" s="5"/>
      <c r="RPK120" s="5"/>
      <c r="RPL120" s="5"/>
      <c r="RPM120" s="5"/>
      <c r="RPN120" s="5"/>
      <c r="RPO120" s="5"/>
      <c r="RPP120" s="5"/>
      <c r="RPQ120" s="5"/>
      <c r="RPR120" s="5"/>
      <c r="RPS120" s="5"/>
      <c r="RPT120" s="5"/>
      <c r="RPU120" s="5"/>
      <c r="RPV120" s="5"/>
      <c r="RPW120" s="5"/>
      <c r="RPX120" s="5"/>
      <c r="RPY120" s="5"/>
      <c r="RPZ120" s="5"/>
      <c r="RQA120" s="5"/>
      <c r="RQB120" s="5"/>
      <c r="RQC120" s="5"/>
      <c r="RQD120" s="5"/>
      <c r="RQE120" s="5"/>
      <c r="RQF120" s="5"/>
      <c r="RQG120" s="5"/>
      <c r="RQH120" s="5"/>
      <c r="RQI120" s="5"/>
      <c r="RQJ120" s="5"/>
      <c r="RQK120" s="5"/>
      <c r="RQL120" s="5"/>
      <c r="RQM120" s="5"/>
      <c r="RQN120" s="5"/>
      <c r="RQO120" s="5"/>
      <c r="RQP120" s="5"/>
      <c r="RQQ120" s="5"/>
      <c r="RQR120" s="5"/>
      <c r="RQS120" s="5"/>
      <c r="RQT120" s="5"/>
      <c r="RQU120" s="5"/>
      <c r="RQV120" s="5"/>
      <c r="RQW120" s="5"/>
      <c r="RQX120" s="5"/>
      <c r="RQY120" s="5"/>
      <c r="RQZ120" s="5"/>
      <c r="RRA120" s="5"/>
      <c r="RRB120" s="5"/>
      <c r="RRC120" s="5"/>
      <c r="RRD120" s="5"/>
      <c r="RRE120" s="5"/>
      <c r="RRF120" s="5"/>
      <c r="RRG120" s="5"/>
      <c r="RRH120" s="5"/>
      <c r="RRI120" s="5"/>
      <c r="RRJ120" s="5"/>
      <c r="RRK120" s="5"/>
      <c r="RRL120" s="5"/>
      <c r="RRM120" s="5"/>
      <c r="RRN120" s="5"/>
      <c r="RRO120" s="5"/>
      <c r="RRP120" s="5"/>
      <c r="RRQ120" s="5"/>
      <c r="RRR120" s="5"/>
      <c r="RRS120" s="5"/>
      <c r="RRT120" s="5"/>
      <c r="RRU120" s="5"/>
      <c r="RRV120" s="5"/>
      <c r="RRW120" s="5"/>
      <c r="RRX120" s="5"/>
      <c r="RRY120" s="5"/>
      <c r="RRZ120" s="5"/>
      <c r="RSA120" s="5"/>
      <c r="RSB120" s="5"/>
      <c r="RSC120" s="5"/>
      <c r="RSD120" s="5"/>
      <c r="RSE120" s="5"/>
      <c r="RSF120" s="5"/>
      <c r="RSG120" s="5"/>
      <c r="RSH120" s="5"/>
      <c r="RSI120" s="5"/>
      <c r="RSJ120" s="5"/>
      <c r="RSK120" s="5"/>
      <c r="RSL120" s="5"/>
      <c r="RSM120" s="5"/>
      <c r="RSN120" s="5"/>
      <c r="RSO120" s="5"/>
      <c r="RSP120" s="5"/>
      <c r="RSQ120" s="5"/>
      <c r="RSR120" s="5"/>
      <c r="RSS120" s="5"/>
      <c r="RST120" s="5"/>
      <c r="RSU120" s="5"/>
      <c r="RSV120" s="5"/>
      <c r="RSW120" s="5"/>
      <c r="RSX120" s="5"/>
      <c r="RSY120" s="5"/>
      <c r="RSZ120" s="5"/>
      <c r="RTA120" s="5"/>
      <c r="RTB120" s="5"/>
      <c r="RTC120" s="5"/>
      <c r="RTD120" s="5"/>
      <c r="RTE120" s="5"/>
      <c r="RTF120" s="5"/>
      <c r="RTG120" s="5"/>
      <c r="RTH120" s="5"/>
      <c r="RTI120" s="5"/>
      <c r="RTJ120" s="5"/>
      <c r="RTK120" s="5"/>
      <c r="RTL120" s="5"/>
      <c r="RTM120" s="5"/>
      <c r="RTN120" s="5"/>
      <c r="RTO120" s="5"/>
      <c r="RTP120" s="5"/>
      <c r="RTQ120" s="5"/>
      <c r="RTR120" s="5"/>
      <c r="RTS120" s="5"/>
      <c r="RTT120" s="5"/>
      <c r="RTU120" s="5"/>
      <c r="RTV120" s="5"/>
      <c r="RTW120" s="5"/>
      <c r="RTX120" s="5"/>
      <c r="RTY120" s="5"/>
      <c r="RTZ120" s="5"/>
      <c r="RUA120" s="5"/>
      <c r="RUB120" s="5"/>
      <c r="RUC120" s="5"/>
      <c r="RUD120" s="5"/>
      <c r="RUE120" s="5"/>
      <c r="RUF120" s="5"/>
      <c r="RUG120" s="5"/>
      <c r="RUH120" s="5"/>
      <c r="RUI120" s="5"/>
      <c r="RUJ120" s="5"/>
      <c r="RUK120" s="5"/>
      <c r="RUL120" s="5"/>
      <c r="RUM120" s="5"/>
      <c r="RUN120" s="5"/>
      <c r="RUO120" s="5"/>
      <c r="RUP120" s="5"/>
      <c r="RUQ120" s="5"/>
      <c r="RUR120" s="5"/>
      <c r="RUS120" s="5"/>
      <c r="RUT120" s="5"/>
      <c r="RUU120" s="5"/>
      <c r="RUV120" s="5"/>
      <c r="RUW120" s="5"/>
      <c r="RUX120" s="5"/>
      <c r="RUY120" s="5"/>
      <c r="RUZ120" s="5"/>
      <c r="RVA120" s="5"/>
      <c r="RVB120" s="5"/>
      <c r="RVC120" s="5"/>
      <c r="RVD120" s="5"/>
      <c r="RVE120" s="5"/>
      <c r="RVF120" s="5"/>
      <c r="RVG120" s="5"/>
      <c r="RVH120" s="5"/>
      <c r="RVI120" s="5"/>
      <c r="RVJ120" s="5"/>
      <c r="RVK120" s="5"/>
      <c r="RVL120" s="5"/>
      <c r="RVM120" s="5"/>
      <c r="RVN120" s="5"/>
      <c r="RVO120" s="5"/>
      <c r="RVP120" s="5"/>
      <c r="RVQ120" s="5"/>
      <c r="RVR120" s="5"/>
      <c r="RVS120" s="5"/>
      <c r="RVT120" s="5"/>
      <c r="RVU120" s="5"/>
      <c r="RVV120" s="5"/>
      <c r="RVW120" s="5"/>
      <c r="RVX120" s="5"/>
      <c r="RVY120" s="5"/>
      <c r="RVZ120" s="5"/>
      <c r="RWA120" s="5"/>
      <c r="RWB120" s="5"/>
      <c r="RWC120" s="5"/>
      <c r="RWD120" s="5"/>
      <c r="RWE120" s="5"/>
      <c r="RWF120" s="5"/>
      <c r="RWG120" s="5"/>
      <c r="RWH120" s="5"/>
      <c r="RWI120" s="5"/>
      <c r="RWJ120" s="5"/>
      <c r="RWK120" s="5"/>
      <c r="RWL120" s="5"/>
      <c r="RWM120" s="5"/>
      <c r="RWN120" s="5"/>
      <c r="RWO120" s="5"/>
      <c r="RWP120" s="5"/>
      <c r="RWQ120" s="5"/>
      <c r="RWR120" s="5"/>
      <c r="RWS120" s="5"/>
      <c r="RWT120" s="5"/>
      <c r="RWU120" s="5"/>
      <c r="RWV120" s="5"/>
      <c r="RWW120" s="5"/>
      <c r="RWX120" s="5"/>
      <c r="RWY120" s="5"/>
      <c r="RWZ120" s="5"/>
      <c r="RXA120" s="5"/>
      <c r="RXB120" s="5"/>
      <c r="RXC120" s="5"/>
      <c r="RXD120" s="5"/>
      <c r="RXE120" s="5"/>
      <c r="RXF120" s="5"/>
      <c r="RXG120" s="5"/>
      <c r="RXH120" s="5"/>
      <c r="RXI120" s="5"/>
      <c r="RXJ120" s="5"/>
      <c r="RXK120" s="5"/>
      <c r="RXL120" s="5"/>
      <c r="RXM120" s="5"/>
      <c r="RXN120" s="5"/>
      <c r="RXO120" s="5"/>
      <c r="RXP120" s="5"/>
      <c r="RXQ120" s="5"/>
      <c r="RXR120" s="5"/>
      <c r="RXS120" s="5"/>
      <c r="RXT120" s="5"/>
      <c r="RXU120" s="5"/>
      <c r="RXV120" s="5"/>
      <c r="RXW120" s="5"/>
      <c r="RXX120" s="5"/>
      <c r="RXY120" s="5"/>
      <c r="RXZ120" s="5"/>
      <c r="RYA120" s="5"/>
      <c r="RYB120" s="5"/>
      <c r="RYC120" s="5"/>
      <c r="RYD120" s="5"/>
      <c r="RYE120" s="5"/>
      <c r="RYF120" s="5"/>
      <c r="RYG120" s="5"/>
      <c r="RYH120" s="5"/>
      <c r="RYI120" s="5"/>
      <c r="RYJ120" s="5"/>
      <c r="RYK120" s="5"/>
      <c r="RYL120" s="5"/>
      <c r="RYM120" s="5"/>
      <c r="RYN120" s="5"/>
      <c r="RYO120" s="5"/>
      <c r="RYP120" s="5"/>
      <c r="RYQ120" s="5"/>
      <c r="RYR120" s="5"/>
      <c r="RYS120" s="5"/>
      <c r="RYT120" s="5"/>
      <c r="RYU120" s="5"/>
      <c r="RYV120" s="5"/>
      <c r="RYW120" s="5"/>
      <c r="RYX120" s="5"/>
      <c r="RYY120" s="5"/>
      <c r="RYZ120" s="5"/>
      <c r="RZA120" s="5"/>
      <c r="RZB120" s="5"/>
      <c r="RZC120" s="5"/>
      <c r="RZD120" s="5"/>
      <c r="RZE120" s="5"/>
      <c r="RZF120" s="5"/>
      <c r="RZG120" s="5"/>
      <c r="RZH120" s="5"/>
      <c r="RZI120" s="5"/>
      <c r="RZJ120" s="5"/>
      <c r="RZK120" s="5"/>
      <c r="RZL120" s="5"/>
      <c r="RZM120" s="5"/>
      <c r="RZN120" s="5"/>
      <c r="RZO120" s="5"/>
      <c r="RZP120" s="5"/>
      <c r="RZQ120" s="5"/>
      <c r="RZR120" s="5"/>
      <c r="RZS120" s="5"/>
      <c r="RZT120" s="5"/>
      <c r="RZU120" s="5"/>
      <c r="RZV120" s="5"/>
      <c r="RZW120" s="5"/>
      <c r="RZX120" s="5"/>
      <c r="RZY120" s="5"/>
      <c r="RZZ120" s="5"/>
      <c r="SAA120" s="5"/>
      <c r="SAB120" s="5"/>
      <c r="SAC120" s="5"/>
      <c r="SAD120" s="5"/>
      <c r="SAE120" s="5"/>
      <c r="SAF120" s="5"/>
      <c r="SAG120" s="5"/>
      <c r="SAH120" s="5"/>
      <c r="SAI120" s="5"/>
      <c r="SAJ120" s="5"/>
      <c r="SAK120" s="5"/>
      <c r="SAL120" s="5"/>
      <c r="SAM120" s="5"/>
      <c r="SAN120" s="5"/>
      <c r="SAO120" s="5"/>
      <c r="SAP120" s="5"/>
      <c r="SAQ120" s="5"/>
      <c r="SAR120" s="5"/>
      <c r="SAS120" s="5"/>
      <c r="SAT120" s="5"/>
      <c r="SAU120" s="5"/>
      <c r="SAV120" s="5"/>
      <c r="SAW120" s="5"/>
      <c r="SAX120" s="5"/>
      <c r="SAY120" s="5"/>
      <c r="SAZ120" s="5"/>
      <c r="SBA120" s="5"/>
      <c r="SBB120" s="5"/>
      <c r="SBC120" s="5"/>
      <c r="SBD120" s="5"/>
      <c r="SBE120" s="5"/>
      <c r="SBF120" s="5"/>
      <c r="SBG120" s="5"/>
      <c r="SBH120" s="5"/>
      <c r="SBI120" s="5"/>
      <c r="SBJ120" s="5"/>
      <c r="SBK120" s="5"/>
      <c r="SBL120" s="5"/>
      <c r="SBM120" s="5"/>
      <c r="SBN120" s="5"/>
      <c r="SBO120" s="5"/>
      <c r="SBP120" s="5"/>
      <c r="SBQ120" s="5"/>
      <c r="SBR120" s="5"/>
      <c r="SBS120" s="5"/>
      <c r="SBT120" s="5"/>
      <c r="SBU120" s="5"/>
      <c r="SBV120" s="5"/>
      <c r="SBW120" s="5"/>
      <c r="SBX120" s="5"/>
      <c r="SBY120" s="5"/>
      <c r="SBZ120" s="5"/>
      <c r="SCA120" s="5"/>
      <c r="SCB120" s="5"/>
      <c r="SCC120" s="5"/>
      <c r="SCD120" s="5"/>
      <c r="SCE120" s="5"/>
      <c r="SCF120" s="5"/>
      <c r="SCG120" s="5"/>
      <c r="SCH120" s="5"/>
      <c r="SCI120" s="5"/>
      <c r="SCJ120" s="5"/>
      <c r="SCK120" s="5"/>
      <c r="SCL120" s="5"/>
      <c r="SCM120" s="5"/>
      <c r="SCN120" s="5"/>
      <c r="SCO120" s="5"/>
      <c r="SCP120" s="5"/>
      <c r="SCQ120" s="5"/>
      <c r="SCR120" s="5"/>
      <c r="SCS120" s="5"/>
      <c r="SCT120" s="5"/>
      <c r="SCU120" s="5"/>
      <c r="SCV120" s="5"/>
      <c r="SCW120" s="5"/>
      <c r="SCX120" s="5"/>
      <c r="SCY120" s="5"/>
      <c r="SCZ120" s="5"/>
      <c r="SDA120" s="5"/>
      <c r="SDB120" s="5"/>
      <c r="SDC120" s="5"/>
      <c r="SDD120" s="5"/>
      <c r="SDE120" s="5"/>
      <c r="SDF120" s="5"/>
      <c r="SDG120" s="5"/>
      <c r="SDH120" s="5"/>
      <c r="SDI120" s="5"/>
      <c r="SDJ120" s="5"/>
      <c r="SDK120" s="5"/>
      <c r="SDL120" s="5"/>
      <c r="SDM120" s="5"/>
      <c r="SDN120" s="5"/>
      <c r="SDO120" s="5"/>
      <c r="SDP120" s="5"/>
      <c r="SDQ120" s="5"/>
      <c r="SDR120" s="5"/>
      <c r="SDS120" s="5"/>
      <c r="SDT120" s="5"/>
      <c r="SDU120" s="5"/>
      <c r="SDV120" s="5"/>
      <c r="SDW120" s="5"/>
      <c r="SDX120" s="5"/>
      <c r="SDY120" s="5"/>
      <c r="SDZ120" s="5"/>
      <c r="SEA120" s="5"/>
      <c r="SEB120" s="5"/>
      <c r="SEC120" s="5"/>
      <c r="SED120" s="5"/>
      <c r="SEE120" s="5"/>
      <c r="SEF120" s="5"/>
      <c r="SEG120" s="5"/>
      <c r="SEH120" s="5"/>
      <c r="SEI120" s="5"/>
      <c r="SEJ120" s="5"/>
      <c r="SEK120" s="5"/>
      <c r="SEL120" s="5"/>
      <c r="SEM120" s="5"/>
      <c r="SEN120" s="5"/>
      <c r="SEO120" s="5"/>
      <c r="SEP120" s="5"/>
      <c r="SEQ120" s="5"/>
      <c r="SER120" s="5"/>
      <c r="SES120" s="5"/>
      <c r="SET120" s="5"/>
      <c r="SEU120" s="5"/>
      <c r="SEV120" s="5"/>
      <c r="SEW120" s="5"/>
      <c r="SEX120" s="5"/>
      <c r="SEY120" s="5"/>
      <c r="SEZ120" s="5"/>
      <c r="SFA120" s="5"/>
      <c r="SFB120" s="5"/>
      <c r="SFC120" s="5"/>
      <c r="SFD120" s="5"/>
      <c r="SFE120" s="5"/>
      <c r="SFF120" s="5"/>
      <c r="SFG120" s="5"/>
      <c r="SFH120" s="5"/>
      <c r="SFI120" s="5"/>
      <c r="SFJ120" s="5"/>
      <c r="SFK120" s="5"/>
      <c r="SFL120" s="5"/>
      <c r="SFM120" s="5"/>
      <c r="SFN120" s="5"/>
      <c r="SFO120" s="5"/>
      <c r="SFP120" s="5"/>
      <c r="SFQ120" s="5"/>
      <c r="SFR120" s="5"/>
      <c r="SFS120" s="5"/>
      <c r="SFT120" s="5"/>
      <c r="SFU120" s="5"/>
      <c r="SFV120" s="5"/>
      <c r="SFW120" s="5"/>
      <c r="SFX120" s="5"/>
      <c r="SFY120" s="5"/>
      <c r="SFZ120" s="5"/>
      <c r="SGA120" s="5"/>
      <c r="SGB120" s="5"/>
      <c r="SGC120" s="5"/>
      <c r="SGD120" s="5"/>
      <c r="SGE120" s="5"/>
      <c r="SGF120" s="5"/>
      <c r="SGG120" s="5"/>
      <c r="SGH120" s="5"/>
      <c r="SGI120" s="5"/>
      <c r="SGJ120" s="5"/>
      <c r="SGK120" s="5"/>
      <c r="SGL120" s="5"/>
      <c r="SGM120" s="5"/>
      <c r="SGN120" s="5"/>
      <c r="SGO120" s="5"/>
      <c r="SGP120" s="5"/>
      <c r="SGQ120" s="5"/>
      <c r="SGR120" s="5"/>
      <c r="SGS120" s="5"/>
      <c r="SGT120" s="5"/>
      <c r="SGU120" s="5"/>
      <c r="SGV120" s="5"/>
      <c r="SGW120" s="5"/>
      <c r="SGX120" s="5"/>
      <c r="SGY120" s="5"/>
      <c r="SGZ120" s="5"/>
      <c r="SHA120" s="5"/>
      <c r="SHB120" s="5"/>
      <c r="SHC120" s="5"/>
      <c r="SHD120" s="5"/>
      <c r="SHE120" s="5"/>
      <c r="SHF120" s="5"/>
      <c r="SHG120" s="5"/>
      <c r="SHH120" s="5"/>
      <c r="SHI120" s="5"/>
      <c r="SHJ120" s="5"/>
      <c r="SHK120" s="5"/>
      <c r="SHL120" s="5"/>
      <c r="SHM120" s="5"/>
      <c r="SHN120" s="5"/>
      <c r="SHO120" s="5"/>
      <c r="SHP120" s="5"/>
      <c r="SHQ120" s="5"/>
      <c r="SHR120" s="5"/>
      <c r="SHS120" s="5"/>
      <c r="SHT120" s="5"/>
      <c r="SHU120" s="5"/>
      <c r="SHV120" s="5"/>
      <c r="SHW120" s="5"/>
      <c r="SHX120" s="5"/>
      <c r="SHY120" s="5"/>
      <c r="SHZ120" s="5"/>
      <c r="SIA120" s="5"/>
      <c r="SIB120" s="5"/>
      <c r="SIC120" s="5"/>
      <c r="SID120" s="5"/>
      <c r="SIE120" s="5"/>
      <c r="SIF120" s="5"/>
      <c r="SIG120" s="5"/>
      <c r="SIH120" s="5"/>
      <c r="SII120" s="5"/>
      <c r="SIJ120" s="5"/>
      <c r="SIK120" s="5"/>
      <c r="SIL120" s="5"/>
      <c r="SIM120" s="5"/>
      <c r="SIN120" s="5"/>
      <c r="SIO120" s="5"/>
      <c r="SIP120" s="5"/>
      <c r="SIQ120" s="5"/>
      <c r="SIR120" s="5"/>
      <c r="SIS120" s="5"/>
      <c r="SIT120" s="5"/>
      <c r="SIU120" s="5"/>
      <c r="SIV120" s="5"/>
      <c r="SIW120" s="5"/>
      <c r="SIX120" s="5"/>
      <c r="SIY120" s="5"/>
      <c r="SIZ120" s="5"/>
      <c r="SJA120" s="5"/>
      <c r="SJB120" s="5"/>
      <c r="SJC120" s="5"/>
      <c r="SJD120" s="5"/>
      <c r="SJE120" s="5"/>
      <c r="SJF120" s="5"/>
      <c r="SJG120" s="5"/>
      <c r="SJH120" s="5"/>
      <c r="SJI120" s="5"/>
      <c r="SJJ120" s="5"/>
      <c r="SJK120" s="5"/>
      <c r="SJL120" s="5"/>
      <c r="SJM120" s="5"/>
      <c r="SJN120" s="5"/>
      <c r="SJO120" s="5"/>
      <c r="SJP120" s="5"/>
      <c r="SJQ120" s="5"/>
      <c r="SJR120" s="5"/>
      <c r="SJS120" s="5"/>
      <c r="SJT120" s="5"/>
      <c r="SJU120" s="5"/>
      <c r="SJV120" s="5"/>
      <c r="SJW120" s="5"/>
      <c r="SJX120" s="5"/>
      <c r="SJY120" s="5"/>
      <c r="SJZ120" s="5"/>
      <c r="SKA120" s="5"/>
      <c r="SKB120" s="5"/>
      <c r="SKC120" s="5"/>
      <c r="SKD120" s="5"/>
      <c r="SKE120" s="5"/>
      <c r="SKF120" s="5"/>
      <c r="SKG120" s="5"/>
      <c r="SKH120" s="5"/>
      <c r="SKI120" s="5"/>
      <c r="SKJ120" s="5"/>
      <c r="SKK120" s="5"/>
      <c r="SKL120" s="5"/>
      <c r="SKM120" s="5"/>
      <c r="SKN120" s="5"/>
      <c r="SKO120" s="5"/>
      <c r="SKP120" s="5"/>
      <c r="SKQ120" s="5"/>
      <c r="SKR120" s="5"/>
      <c r="SKS120" s="5"/>
      <c r="SKT120" s="5"/>
      <c r="SKU120" s="5"/>
      <c r="SKV120" s="5"/>
      <c r="SKW120" s="5"/>
      <c r="SKX120" s="5"/>
      <c r="SKY120" s="5"/>
      <c r="SKZ120" s="5"/>
      <c r="SLA120" s="5"/>
      <c r="SLB120" s="5"/>
      <c r="SLC120" s="5"/>
      <c r="SLD120" s="5"/>
      <c r="SLE120" s="5"/>
      <c r="SLF120" s="5"/>
      <c r="SLG120" s="5"/>
      <c r="SLH120" s="5"/>
      <c r="SLI120" s="5"/>
      <c r="SLJ120" s="5"/>
      <c r="SLK120" s="5"/>
      <c r="SLL120" s="5"/>
      <c r="SLM120" s="5"/>
      <c r="SLN120" s="5"/>
      <c r="SLO120" s="5"/>
      <c r="SLP120" s="5"/>
      <c r="SLQ120" s="5"/>
      <c r="SLR120" s="5"/>
      <c r="SLS120" s="5"/>
      <c r="SLT120" s="5"/>
      <c r="SLU120" s="5"/>
      <c r="SLV120" s="5"/>
      <c r="SLW120" s="5"/>
      <c r="SLX120" s="5"/>
      <c r="SLY120" s="5"/>
      <c r="SLZ120" s="5"/>
      <c r="SMA120" s="5"/>
      <c r="SMB120" s="5"/>
      <c r="SMC120" s="5"/>
      <c r="SMD120" s="5"/>
      <c r="SME120" s="5"/>
      <c r="SMF120" s="5"/>
      <c r="SMG120" s="5"/>
      <c r="SMH120" s="5"/>
      <c r="SMI120" s="5"/>
      <c r="SMJ120" s="5"/>
      <c r="SMK120" s="5"/>
      <c r="SML120" s="5"/>
      <c r="SMM120" s="5"/>
      <c r="SMN120" s="5"/>
      <c r="SMO120" s="5"/>
      <c r="SMP120" s="5"/>
      <c r="SMQ120" s="5"/>
      <c r="SMR120" s="5"/>
      <c r="SMS120" s="5"/>
      <c r="SMT120" s="5"/>
      <c r="SMU120" s="5"/>
      <c r="SMV120" s="5"/>
      <c r="SMW120" s="5"/>
      <c r="SMX120" s="5"/>
      <c r="SMY120" s="5"/>
      <c r="SMZ120" s="5"/>
      <c r="SNA120" s="5"/>
      <c r="SNB120" s="5"/>
      <c r="SNC120" s="5"/>
      <c r="SND120" s="5"/>
      <c r="SNE120" s="5"/>
      <c r="SNF120" s="5"/>
      <c r="SNG120" s="5"/>
      <c r="SNH120" s="5"/>
      <c r="SNI120" s="5"/>
      <c r="SNJ120" s="5"/>
      <c r="SNK120" s="5"/>
      <c r="SNL120" s="5"/>
      <c r="SNM120" s="5"/>
      <c r="SNN120" s="5"/>
      <c r="SNO120" s="5"/>
      <c r="SNP120" s="5"/>
      <c r="SNQ120" s="5"/>
      <c r="SNR120" s="5"/>
      <c r="SNS120" s="5"/>
      <c r="SNT120" s="5"/>
      <c r="SNU120" s="5"/>
      <c r="SNV120" s="5"/>
      <c r="SNW120" s="5"/>
      <c r="SNX120" s="5"/>
      <c r="SNY120" s="5"/>
      <c r="SNZ120" s="5"/>
      <c r="SOA120" s="5"/>
      <c r="SOB120" s="5"/>
      <c r="SOC120" s="5"/>
      <c r="SOD120" s="5"/>
      <c r="SOE120" s="5"/>
      <c r="SOF120" s="5"/>
      <c r="SOG120" s="5"/>
      <c r="SOH120" s="5"/>
      <c r="SOI120" s="5"/>
      <c r="SOJ120" s="5"/>
      <c r="SOK120" s="5"/>
      <c r="SOL120" s="5"/>
      <c r="SOM120" s="5"/>
      <c r="SON120" s="5"/>
      <c r="SOO120" s="5"/>
      <c r="SOP120" s="5"/>
      <c r="SOQ120" s="5"/>
      <c r="SOR120" s="5"/>
      <c r="SOS120" s="5"/>
      <c r="SOT120" s="5"/>
      <c r="SOU120" s="5"/>
      <c r="SOV120" s="5"/>
      <c r="SOW120" s="5"/>
      <c r="SOX120" s="5"/>
      <c r="SOY120" s="5"/>
      <c r="SOZ120" s="5"/>
      <c r="SPA120" s="5"/>
      <c r="SPB120" s="5"/>
      <c r="SPC120" s="5"/>
      <c r="SPD120" s="5"/>
      <c r="SPE120" s="5"/>
      <c r="SPF120" s="5"/>
      <c r="SPG120" s="5"/>
      <c r="SPH120" s="5"/>
      <c r="SPI120" s="5"/>
      <c r="SPJ120" s="5"/>
      <c r="SPK120" s="5"/>
      <c r="SPL120" s="5"/>
      <c r="SPM120" s="5"/>
      <c r="SPN120" s="5"/>
      <c r="SPO120" s="5"/>
      <c r="SPP120" s="5"/>
      <c r="SPQ120" s="5"/>
      <c r="SPR120" s="5"/>
      <c r="SPS120" s="5"/>
      <c r="SPT120" s="5"/>
      <c r="SPU120" s="5"/>
      <c r="SPV120" s="5"/>
      <c r="SPW120" s="5"/>
      <c r="SPX120" s="5"/>
      <c r="SPY120" s="5"/>
      <c r="SPZ120" s="5"/>
      <c r="SQA120" s="5"/>
      <c r="SQB120" s="5"/>
      <c r="SQC120" s="5"/>
      <c r="SQD120" s="5"/>
      <c r="SQE120" s="5"/>
      <c r="SQF120" s="5"/>
      <c r="SQG120" s="5"/>
      <c r="SQH120" s="5"/>
      <c r="SQI120" s="5"/>
      <c r="SQJ120" s="5"/>
      <c r="SQK120" s="5"/>
      <c r="SQL120" s="5"/>
      <c r="SQM120" s="5"/>
      <c r="SQN120" s="5"/>
      <c r="SQO120" s="5"/>
      <c r="SQP120" s="5"/>
      <c r="SQQ120" s="5"/>
      <c r="SQR120" s="5"/>
      <c r="SQS120" s="5"/>
      <c r="SQT120" s="5"/>
      <c r="SQU120" s="5"/>
      <c r="SQV120" s="5"/>
      <c r="SQW120" s="5"/>
      <c r="SQX120" s="5"/>
      <c r="SQY120" s="5"/>
      <c r="SQZ120" s="5"/>
      <c r="SRA120" s="5"/>
      <c r="SRB120" s="5"/>
      <c r="SRC120" s="5"/>
      <c r="SRD120" s="5"/>
      <c r="SRE120" s="5"/>
      <c r="SRF120" s="5"/>
      <c r="SRG120" s="5"/>
      <c r="SRH120" s="5"/>
      <c r="SRI120" s="5"/>
      <c r="SRJ120" s="5"/>
      <c r="SRK120" s="5"/>
      <c r="SRL120" s="5"/>
      <c r="SRM120" s="5"/>
      <c r="SRN120" s="5"/>
      <c r="SRO120" s="5"/>
      <c r="SRP120" s="5"/>
      <c r="SRQ120" s="5"/>
      <c r="SRR120" s="5"/>
      <c r="SRS120" s="5"/>
      <c r="SRT120" s="5"/>
      <c r="SRU120" s="5"/>
      <c r="SRV120" s="5"/>
      <c r="SRW120" s="5"/>
      <c r="SRX120" s="5"/>
      <c r="SRY120" s="5"/>
      <c r="SRZ120" s="5"/>
      <c r="SSA120" s="5"/>
      <c r="SSB120" s="5"/>
      <c r="SSC120" s="5"/>
      <c r="SSD120" s="5"/>
      <c r="SSE120" s="5"/>
      <c r="SSF120" s="5"/>
      <c r="SSG120" s="5"/>
      <c r="SSH120" s="5"/>
      <c r="SSI120" s="5"/>
      <c r="SSJ120" s="5"/>
      <c r="SSK120" s="5"/>
      <c r="SSL120" s="5"/>
      <c r="SSM120" s="5"/>
      <c r="SSN120" s="5"/>
      <c r="SSO120" s="5"/>
      <c r="SSP120" s="5"/>
      <c r="SSQ120" s="5"/>
      <c r="SSR120" s="5"/>
      <c r="SSS120" s="5"/>
      <c r="SST120" s="5"/>
      <c r="SSU120" s="5"/>
      <c r="SSV120" s="5"/>
      <c r="SSW120" s="5"/>
      <c r="SSX120" s="5"/>
      <c r="SSY120" s="5"/>
      <c r="SSZ120" s="5"/>
      <c r="STA120" s="5"/>
      <c r="STB120" s="5"/>
      <c r="STC120" s="5"/>
      <c r="STD120" s="5"/>
      <c r="STE120" s="5"/>
      <c r="STF120" s="5"/>
      <c r="STG120" s="5"/>
      <c r="STH120" s="5"/>
      <c r="STI120" s="5"/>
      <c r="STJ120" s="5"/>
      <c r="STK120" s="5"/>
      <c r="STL120" s="5"/>
      <c r="STM120" s="5"/>
      <c r="STN120" s="5"/>
      <c r="STO120" s="5"/>
      <c r="STP120" s="5"/>
      <c r="STQ120" s="5"/>
      <c r="STR120" s="5"/>
      <c r="STS120" s="5"/>
      <c r="STT120" s="5"/>
      <c r="STU120" s="5"/>
      <c r="STV120" s="5"/>
      <c r="STW120" s="5"/>
      <c r="STX120" s="5"/>
      <c r="STY120" s="5"/>
      <c r="STZ120" s="5"/>
      <c r="SUA120" s="5"/>
      <c r="SUB120" s="5"/>
      <c r="SUC120" s="5"/>
      <c r="SUD120" s="5"/>
      <c r="SUE120" s="5"/>
      <c r="SUF120" s="5"/>
      <c r="SUG120" s="5"/>
      <c r="SUH120" s="5"/>
      <c r="SUI120" s="5"/>
      <c r="SUJ120" s="5"/>
      <c r="SUK120" s="5"/>
      <c r="SUL120" s="5"/>
      <c r="SUM120" s="5"/>
      <c r="SUN120" s="5"/>
      <c r="SUO120" s="5"/>
      <c r="SUP120" s="5"/>
      <c r="SUQ120" s="5"/>
      <c r="SUR120" s="5"/>
      <c r="SUS120" s="5"/>
      <c r="SUT120" s="5"/>
      <c r="SUU120" s="5"/>
      <c r="SUV120" s="5"/>
      <c r="SUW120" s="5"/>
      <c r="SUX120" s="5"/>
      <c r="SUY120" s="5"/>
      <c r="SUZ120" s="5"/>
      <c r="SVA120" s="5"/>
      <c r="SVB120" s="5"/>
      <c r="SVC120" s="5"/>
      <c r="SVD120" s="5"/>
      <c r="SVE120" s="5"/>
      <c r="SVF120" s="5"/>
      <c r="SVG120" s="5"/>
      <c r="SVH120" s="5"/>
      <c r="SVI120" s="5"/>
      <c r="SVJ120" s="5"/>
      <c r="SVK120" s="5"/>
      <c r="SVL120" s="5"/>
      <c r="SVM120" s="5"/>
      <c r="SVN120" s="5"/>
      <c r="SVO120" s="5"/>
      <c r="SVP120" s="5"/>
      <c r="SVQ120" s="5"/>
      <c r="SVR120" s="5"/>
      <c r="SVS120" s="5"/>
      <c r="SVT120" s="5"/>
      <c r="SVU120" s="5"/>
      <c r="SVV120" s="5"/>
      <c r="SVW120" s="5"/>
      <c r="SVX120" s="5"/>
      <c r="SVY120" s="5"/>
      <c r="SVZ120" s="5"/>
      <c r="SWA120" s="5"/>
      <c r="SWB120" s="5"/>
      <c r="SWC120" s="5"/>
      <c r="SWD120" s="5"/>
      <c r="SWE120" s="5"/>
      <c r="SWF120" s="5"/>
      <c r="SWG120" s="5"/>
      <c r="SWH120" s="5"/>
      <c r="SWI120" s="5"/>
      <c r="SWJ120" s="5"/>
      <c r="SWK120" s="5"/>
      <c r="SWL120" s="5"/>
      <c r="SWM120" s="5"/>
      <c r="SWN120" s="5"/>
      <c r="SWO120" s="5"/>
      <c r="SWP120" s="5"/>
      <c r="SWQ120" s="5"/>
      <c r="SWR120" s="5"/>
      <c r="SWS120" s="5"/>
      <c r="SWT120" s="5"/>
      <c r="SWU120" s="5"/>
      <c r="SWV120" s="5"/>
      <c r="SWW120" s="5"/>
      <c r="SWX120" s="5"/>
      <c r="SWY120" s="5"/>
      <c r="SWZ120" s="5"/>
      <c r="SXA120" s="5"/>
      <c r="SXB120" s="5"/>
      <c r="SXC120" s="5"/>
      <c r="SXD120" s="5"/>
      <c r="SXE120" s="5"/>
      <c r="SXF120" s="5"/>
      <c r="SXG120" s="5"/>
      <c r="SXH120" s="5"/>
      <c r="SXI120" s="5"/>
      <c r="SXJ120" s="5"/>
      <c r="SXK120" s="5"/>
      <c r="SXL120" s="5"/>
      <c r="SXM120" s="5"/>
      <c r="SXN120" s="5"/>
      <c r="SXO120" s="5"/>
      <c r="SXP120" s="5"/>
      <c r="SXQ120" s="5"/>
      <c r="SXR120" s="5"/>
      <c r="SXS120" s="5"/>
      <c r="SXT120" s="5"/>
      <c r="SXU120" s="5"/>
      <c r="SXV120" s="5"/>
      <c r="SXW120" s="5"/>
      <c r="SXX120" s="5"/>
      <c r="SXY120" s="5"/>
      <c r="SXZ120" s="5"/>
      <c r="SYA120" s="5"/>
      <c r="SYB120" s="5"/>
      <c r="SYC120" s="5"/>
      <c r="SYD120" s="5"/>
      <c r="SYE120" s="5"/>
      <c r="SYF120" s="5"/>
      <c r="SYG120" s="5"/>
      <c r="SYH120" s="5"/>
      <c r="SYI120" s="5"/>
      <c r="SYJ120" s="5"/>
      <c r="SYK120" s="5"/>
      <c r="SYL120" s="5"/>
      <c r="SYM120" s="5"/>
      <c r="SYN120" s="5"/>
      <c r="SYO120" s="5"/>
      <c r="SYP120" s="5"/>
      <c r="SYQ120" s="5"/>
      <c r="SYR120" s="5"/>
      <c r="SYS120" s="5"/>
      <c r="SYT120" s="5"/>
      <c r="SYU120" s="5"/>
      <c r="SYV120" s="5"/>
      <c r="SYW120" s="5"/>
      <c r="SYX120" s="5"/>
      <c r="SYY120" s="5"/>
      <c r="SYZ120" s="5"/>
      <c r="SZA120" s="5"/>
      <c r="SZB120" s="5"/>
      <c r="SZC120" s="5"/>
      <c r="SZD120" s="5"/>
      <c r="SZE120" s="5"/>
      <c r="SZF120" s="5"/>
      <c r="SZG120" s="5"/>
      <c r="SZH120" s="5"/>
      <c r="SZI120" s="5"/>
      <c r="SZJ120" s="5"/>
      <c r="SZK120" s="5"/>
      <c r="SZL120" s="5"/>
      <c r="SZM120" s="5"/>
      <c r="SZN120" s="5"/>
      <c r="SZO120" s="5"/>
      <c r="SZP120" s="5"/>
      <c r="SZQ120" s="5"/>
      <c r="SZR120" s="5"/>
      <c r="SZS120" s="5"/>
      <c r="SZT120" s="5"/>
      <c r="SZU120" s="5"/>
      <c r="SZV120" s="5"/>
      <c r="SZW120" s="5"/>
      <c r="SZX120" s="5"/>
      <c r="SZY120" s="5"/>
      <c r="SZZ120" s="5"/>
      <c r="TAA120" s="5"/>
      <c r="TAB120" s="5"/>
      <c r="TAC120" s="5"/>
      <c r="TAD120" s="5"/>
      <c r="TAE120" s="5"/>
      <c r="TAF120" s="5"/>
      <c r="TAG120" s="5"/>
      <c r="TAH120" s="5"/>
      <c r="TAI120" s="5"/>
      <c r="TAJ120" s="5"/>
      <c r="TAK120" s="5"/>
      <c r="TAL120" s="5"/>
      <c r="TAM120" s="5"/>
      <c r="TAN120" s="5"/>
      <c r="TAO120" s="5"/>
      <c r="TAP120" s="5"/>
      <c r="TAQ120" s="5"/>
      <c r="TAR120" s="5"/>
      <c r="TAS120" s="5"/>
      <c r="TAT120" s="5"/>
      <c r="TAU120" s="5"/>
      <c r="TAV120" s="5"/>
      <c r="TAW120" s="5"/>
      <c r="TAX120" s="5"/>
      <c r="TAY120" s="5"/>
      <c r="TAZ120" s="5"/>
      <c r="TBA120" s="5"/>
      <c r="TBB120" s="5"/>
      <c r="TBC120" s="5"/>
      <c r="TBD120" s="5"/>
      <c r="TBE120" s="5"/>
      <c r="TBF120" s="5"/>
      <c r="TBG120" s="5"/>
      <c r="TBH120" s="5"/>
      <c r="TBI120" s="5"/>
      <c r="TBJ120" s="5"/>
      <c r="TBK120" s="5"/>
      <c r="TBL120" s="5"/>
      <c r="TBM120" s="5"/>
      <c r="TBN120" s="5"/>
      <c r="TBO120" s="5"/>
      <c r="TBP120" s="5"/>
      <c r="TBQ120" s="5"/>
      <c r="TBR120" s="5"/>
      <c r="TBS120" s="5"/>
      <c r="TBT120" s="5"/>
      <c r="TBU120" s="5"/>
      <c r="TBV120" s="5"/>
      <c r="TBW120" s="5"/>
      <c r="TBX120" s="5"/>
      <c r="TBY120" s="5"/>
      <c r="TBZ120" s="5"/>
      <c r="TCA120" s="5"/>
      <c r="TCB120" s="5"/>
      <c r="TCC120" s="5"/>
      <c r="TCD120" s="5"/>
      <c r="TCE120" s="5"/>
      <c r="TCF120" s="5"/>
      <c r="TCG120" s="5"/>
      <c r="TCH120" s="5"/>
      <c r="TCI120" s="5"/>
      <c r="TCJ120" s="5"/>
      <c r="TCK120" s="5"/>
      <c r="TCL120" s="5"/>
      <c r="TCM120" s="5"/>
      <c r="TCN120" s="5"/>
      <c r="TCO120" s="5"/>
      <c r="TCP120" s="5"/>
      <c r="TCQ120" s="5"/>
      <c r="TCR120" s="5"/>
      <c r="TCS120" s="5"/>
      <c r="TCT120" s="5"/>
      <c r="TCU120" s="5"/>
      <c r="TCV120" s="5"/>
      <c r="TCW120" s="5"/>
      <c r="TCX120" s="5"/>
      <c r="TCY120" s="5"/>
      <c r="TCZ120" s="5"/>
      <c r="TDA120" s="5"/>
      <c r="TDB120" s="5"/>
      <c r="TDC120" s="5"/>
      <c r="TDD120" s="5"/>
      <c r="TDE120" s="5"/>
      <c r="TDF120" s="5"/>
      <c r="TDG120" s="5"/>
      <c r="TDH120" s="5"/>
      <c r="TDI120" s="5"/>
      <c r="TDJ120" s="5"/>
      <c r="TDK120" s="5"/>
      <c r="TDL120" s="5"/>
      <c r="TDM120" s="5"/>
      <c r="TDN120" s="5"/>
      <c r="TDO120" s="5"/>
      <c r="TDP120" s="5"/>
      <c r="TDQ120" s="5"/>
      <c r="TDR120" s="5"/>
      <c r="TDS120" s="5"/>
      <c r="TDT120" s="5"/>
      <c r="TDU120" s="5"/>
      <c r="TDV120" s="5"/>
      <c r="TDW120" s="5"/>
      <c r="TDX120" s="5"/>
      <c r="TDY120" s="5"/>
      <c r="TDZ120" s="5"/>
      <c r="TEA120" s="5"/>
      <c r="TEB120" s="5"/>
      <c r="TEC120" s="5"/>
      <c r="TED120" s="5"/>
      <c r="TEE120" s="5"/>
      <c r="TEF120" s="5"/>
      <c r="TEG120" s="5"/>
      <c r="TEH120" s="5"/>
      <c r="TEI120" s="5"/>
      <c r="TEJ120" s="5"/>
      <c r="TEK120" s="5"/>
      <c r="TEL120" s="5"/>
      <c r="TEM120" s="5"/>
      <c r="TEN120" s="5"/>
      <c r="TEO120" s="5"/>
      <c r="TEP120" s="5"/>
      <c r="TEQ120" s="5"/>
      <c r="TER120" s="5"/>
      <c r="TES120" s="5"/>
      <c r="TET120" s="5"/>
      <c r="TEU120" s="5"/>
      <c r="TEV120" s="5"/>
      <c r="TEW120" s="5"/>
      <c r="TEX120" s="5"/>
      <c r="TEY120" s="5"/>
      <c r="TEZ120" s="5"/>
      <c r="TFA120" s="5"/>
      <c r="TFB120" s="5"/>
      <c r="TFC120" s="5"/>
      <c r="TFD120" s="5"/>
      <c r="TFE120" s="5"/>
      <c r="TFF120" s="5"/>
      <c r="TFG120" s="5"/>
      <c r="TFH120" s="5"/>
      <c r="TFI120" s="5"/>
      <c r="TFJ120" s="5"/>
      <c r="TFK120" s="5"/>
      <c r="TFL120" s="5"/>
      <c r="TFM120" s="5"/>
      <c r="TFN120" s="5"/>
      <c r="TFO120" s="5"/>
      <c r="TFP120" s="5"/>
      <c r="TFQ120" s="5"/>
      <c r="TFR120" s="5"/>
      <c r="TFS120" s="5"/>
      <c r="TFT120" s="5"/>
      <c r="TFU120" s="5"/>
      <c r="TFV120" s="5"/>
      <c r="TFW120" s="5"/>
      <c r="TFX120" s="5"/>
      <c r="TFY120" s="5"/>
      <c r="TFZ120" s="5"/>
      <c r="TGA120" s="5"/>
      <c r="TGB120" s="5"/>
      <c r="TGC120" s="5"/>
      <c r="TGD120" s="5"/>
      <c r="TGE120" s="5"/>
      <c r="TGF120" s="5"/>
      <c r="TGG120" s="5"/>
      <c r="TGH120" s="5"/>
      <c r="TGI120" s="5"/>
      <c r="TGJ120" s="5"/>
      <c r="TGK120" s="5"/>
      <c r="TGL120" s="5"/>
      <c r="TGM120" s="5"/>
      <c r="TGN120" s="5"/>
      <c r="TGO120" s="5"/>
      <c r="TGP120" s="5"/>
      <c r="TGQ120" s="5"/>
      <c r="TGR120" s="5"/>
      <c r="TGS120" s="5"/>
      <c r="TGT120" s="5"/>
      <c r="TGU120" s="5"/>
      <c r="TGV120" s="5"/>
      <c r="TGW120" s="5"/>
      <c r="TGX120" s="5"/>
      <c r="TGY120" s="5"/>
      <c r="TGZ120" s="5"/>
      <c r="THA120" s="5"/>
      <c r="THB120" s="5"/>
      <c r="THC120" s="5"/>
      <c r="THD120" s="5"/>
      <c r="THE120" s="5"/>
      <c r="THF120" s="5"/>
      <c r="THG120" s="5"/>
      <c r="THH120" s="5"/>
      <c r="THI120" s="5"/>
      <c r="THJ120" s="5"/>
      <c r="THK120" s="5"/>
      <c r="THL120" s="5"/>
      <c r="THM120" s="5"/>
      <c r="THN120" s="5"/>
      <c r="THO120" s="5"/>
      <c r="THP120" s="5"/>
      <c r="THQ120" s="5"/>
      <c r="THR120" s="5"/>
      <c r="THS120" s="5"/>
      <c r="THT120" s="5"/>
      <c r="THU120" s="5"/>
      <c r="THV120" s="5"/>
      <c r="THW120" s="5"/>
      <c r="THX120" s="5"/>
      <c r="THY120" s="5"/>
      <c r="THZ120" s="5"/>
      <c r="TIA120" s="5"/>
      <c r="TIB120" s="5"/>
      <c r="TIC120" s="5"/>
      <c r="TID120" s="5"/>
      <c r="TIE120" s="5"/>
      <c r="TIF120" s="5"/>
      <c r="TIG120" s="5"/>
      <c r="TIH120" s="5"/>
      <c r="TII120" s="5"/>
      <c r="TIJ120" s="5"/>
      <c r="TIK120" s="5"/>
      <c r="TIL120" s="5"/>
      <c r="TIM120" s="5"/>
      <c r="TIN120" s="5"/>
      <c r="TIO120" s="5"/>
      <c r="TIP120" s="5"/>
      <c r="TIQ120" s="5"/>
      <c r="TIR120" s="5"/>
      <c r="TIS120" s="5"/>
      <c r="TIT120" s="5"/>
      <c r="TIU120" s="5"/>
      <c r="TIV120" s="5"/>
      <c r="TIW120" s="5"/>
      <c r="TIX120" s="5"/>
      <c r="TIY120" s="5"/>
      <c r="TIZ120" s="5"/>
      <c r="TJA120" s="5"/>
      <c r="TJB120" s="5"/>
      <c r="TJC120" s="5"/>
      <c r="TJD120" s="5"/>
      <c r="TJE120" s="5"/>
      <c r="TJF120" s="5"/>
      <c r="TJG120" s="5"/>
      <c r="TJH120" s="5"/>
      <c r="TJI120" s="5"/>
      <c r="TJJ120" s="5"/>
      <c r="TJK120" s="5"/>
      <c r="TJL120" s="5"/>
      <c r="TJM120" s="5"/>
      <c r="TJN120" s="5"/>
      <c r="TJO120" s="5"/>
      <c r="TJP120" s="5"/>
      <c r="TJQ120" s="5"/>
      <c r="TJR120" s="5"/>
      <c r="TJS120" s="5"/>
      <c r="TJT120" s="5"/>
      <c r="TJU120" s="5"/>
      <c r="TJV120" s="5"/>
      <c r="TJW120" s="5"/>
      <c r="TJX120" s="5"/>
      <c r="TJY120" s="5"/>
      <c r="TJZ120" s="5"/>
      <c r="TKA120" s="5"/>
      <c r="TKB120" s="5"/>
      <c r="TKC120" s="5"/>
      <c r="TKD120" s="5"/>
      <c r="TKE120" s="5"/>
      <c r="TKF120" s="5"/>
      <c r="TKG120" s="5"/>
      <c r="TKH120" s="5"/>
      <c r="TKI120" s="5"/>
      <c r="TKJ120" s="5"/>
      <c r="TKK120" s="5"/>
      <c r="TKL120" s="5"/>
      <c r="TKM120" s="5"/>
      <c r="TKN120" s="5"/>
      <c r="TKO120" s="5"/>
      <c r="TKP120" s="5"/>
      <c r="TKQ120" s="5"/>
      <c r="TKR120" s="5"/>
      <c r="TKS120" s="5"/>
      <c r="TKT120" s="5"/>
      <c r="TKU120" s="5"/>
      <c r="TKV120" s="5"/>
      <c r="TKW120" s="5"/>
      <c r="TKX120" s="5"/>
      <c r="TKY120" s="5"/>
      <c r="TKZ120" s="5"/>
      <c r="TLA120" s="5"/>
      <c r="TLB120" s="5"/>
      <c r="TLC120" s="5"/>
      <c r="TLD120" s="5"/>
      <c r="TLE120" s="5"/>
      <c r="TLF120" s="5"/>
      <c r="TLG120" s="5"/>
      <c r="TLH120" s="5"/>
      <c r="TLI120" s="5"/>
      <c r="TLJ120" s="5"/>
      <c r="TLK120" s="5"/>
      <c r="TLL120" s="5"/>
      <c r="TLM120" s="5"/>
      <c r="TLN120" s="5"/>
      <c r="TLO120" s="5"/>
      <c r="TLP120" s="5"/>
      <c r="TLQ120" s="5"/>
      <c r="TLR120" s="5"/>
      <c r="TLS120" s="5"/>
      <c r="TLT120" s="5"/>
      <c r="TLU120" s="5"/>
      <c r="TLV120" s="5"/>
      <c r="TLW120" s="5"/>
      <c r="TLX120" s="5"/>
      <c r="TLY120" s="5"/>
      <c r="TLZ120" s="5"/>
      <c r="TMA120" s="5"/>
      <c r="TMB120" s="5"/>
      <c r="TMC120" s="5"/>
      <c r="TMD120" s="5"/>
      <c r="TME120" s="5"/>
      <c r="TMF120" s="5"/>
      <c r="TMG120" s="5"/>
      <c r="TMH120" s="5"/>
      <c r="TMI120" s="5"/>
      <c r="TMJ120" s="5"/>
      <c r="TMK120" s="5"/>
      <c r="TML120" s="5"/>
      <c r="TMM120" s="5"/>
      <c r="TMN120" s="5"/>
      <c r="TMO120" s="5"/>
      <c r="TMP120" s="5"/>
      <c r="TMQ120" s="5"/>
      <c r="TMR120" s="5"/>
      <c r="TMS120" s="5"/>
      <c r="TMT120" s="5"/>
      <c r="TMU120" s="5"/>
      <c r="TMV120" s="5"/>
      <c r="TMW120" s="5"/>
      <c r="TMX120" s="5"/>
      <c r="TMY120" s="5"/>
      <c r="TMZ120" s="5"/>
      <c r="TNA120" s="5"/>
      <c r="TNB120" s="5"/>
      <c r="TNC120" s="5"/>
      <c r="TND120" s="5"/>
      <c r="TNE120" s="5"/>
      <c r="TNF120" s="5"/>
      <c r="TNG120" s="5"/>
      <c r="TNH120" s="5"/>
      <c r="TNI120" s="5"/>
      <c r="TNJ120" s="5"/>
      <c r="TNK120" s="5"/>
      <c r="TNL120" s="5"/>
      <c r="TNM120" s="5"/>
      <c r="TNN120" s="5"/>
      <c r="TNO120" s="5"/>
      <c r="TNP120" s="5"/>
      <c r="TNQ120" s="5"/>
      <c r="TNR120" s="5"/>
      <c r="TNS120" s="5"/>
      <c r="TNT120" s="5"/>
      <c r="TNU120" s="5"/>
      <c r="TNV120" s="5"/>
      <c r="TNW120" s="5"/>
      <c r="TNX120" s="5"/>
      <c r="TNY120" s="5"/>
      <c r="TNZ120" s="5"/>
      <c r="TOA120" s="5"/>
      <c r="TOB120" s="5"/>
      <c r="TOC120" s="5"/>
      <c r="TOD120" s="5"/>
      <c r="TOE120" s="5"/>
      <c r="TOF120" s="5"/>
      <c r="TOG120" s="5"/>
      <c r="TOH120" s="5"/>
      <c r="TOI120" s="5"/>
      <c r="TOJ120" s="5"/>
      <c r="TOK120" s="5"/>
      <c r="TOL120" s="5"/>
      <c r="TOM120" s="5"/>
      <c r="TON120" s="5"/>
      <c r="TOO120" s="5"/>
      <c r="TOP120" s="5"/>
      <c r="TOQ120" s="5"/>
      <c r="TOR120" s="5"/>
      <c r="TOS120" s="5"/>
      <c r="TOT120" s="5"/>
      <c r="TOU120" s="5"/>
      <c r="TOV120" s="5"/>
      <c r="TOW120" s="5"/>
      <c r="TOX120" s="5"/>
      <c r="TOY120" s="5"/>
      <c r="TOZ120" s="5"/>
      <c r="TPA120" s="5"/>
      <c r="TPB120" s="5"/>
      <c r="TPC120" s="5"/>
      <c r="TPD120" s="5"/>
      <c r="TPE120" s="5"/>
      <c r="TPF120" s="5"/>
      <c r="TPG120" s="5"/>
      <c r="TPH120" s="5"/>
      <c r="TPI120" s="5"/>
      <c r="TPJ120" s="5"/>
      <c r="TPK120" s="5"/>
      <c r="TPL120" s="5"/>
      <c r="TPM120" s="5"/>
      <c r="TPN120" s="5"/>
      <c r="TPO120" s="5"/>
      <c r="TPP120" s="5"/>
      <c r="TPQ120" s="5"/>
      <c r="TPR120" s="5"/>
      <c r="TPS120" s="5"/>
      <c r="TPT120" s="5"/>
      <c r="TPU120" s="5"/>
      <c r="TPV120" s="5"/>
      <c r="TPW120" s="5"/>
      <c r="TPX120" s="5"/>
      <c r="TPY120" s="5"/>
      <c r="TPZ120" s="5"/>
      <c r="TQA120" s="5"/>
      <c r="TQB120" s="5"/>
      <c r="TQC120" s="5"/>
      <c r="TQD120" s="5"/>
      <c r="TQE120" s="5"/>
      <c r="TQF120" s="5"/>
      <c r="TQG120" s="5"/>
      <c r="TQH120" s="5"/>
      <c r="TQI120" s="5"/>
      <c r="TQJ120" s="5"/>
      <c r="TQK120" s="5"/>
      <c r="TQL120" s="5"/>
      <c r="TQM120" s="5"/>
      <c r="TQN120" s="5"/>
      <c r="TQO120" s="5"/>
      <c r="TQP120" s="5"/>
      <c r="TQQ120" s="5"/>
      <c r="TQR120" s="5"/>
      <c r="TQS120" s="5"/>
      <c r="TQT120" s="5"/>
      <c r="TQU120" s="5"/>
      <c r="TQV120" s="5"/>
      <c r="TQW120" s="5"/>
      <c r="TQX120" s="5"/>
      <c r="TQY120" s="5"/>
      <c r="TQZ120" s="5"/>
      <c r="TRA120" s="5"/>
      <c r="TRB120" s="5"/>
      <c r="TRC120" s="5"/>
      <c r="TRD120" s="5"/>
      <c r="TRE120" s="5"/>
      <c r="TRF120" s="5"/>
      <c r="TRG120" s="5"/>
      <c r="TRH120" s="5"/>
      <c r="TRI120" s="5"/>
      <c r="TRJ120" s="5"/>
      <c r="TRK120" s="5"/>
      <c r="TRL120" s="5"/>
      <c r="TRM120" s="5"/>
      <c r="TRN120" s="5"/>
      <c r="TRO120" s="5"/>
      <c r="TRP120" s="5"/>
      <c r="TRQ120" s="5"/>
      <c r="TRR120" s="5"/>
      <c r="TRS120" s="5"/>
      <c r="TRT120" s="5"/>
      <c r="TRU120" s="5"/>
      <c r="TRV120" s="5"/>
      <c r="TRW120" s="5"/>
      <c r="TRX120" s="5"/>
      <c r="TRY120" s="5"/>
      <c r="TRZ120" s="5"/>
      <c r="TSA120" s="5"/>
      <c r="TSB120" s="5"/>
      <c r="TSC120" s="5"/>
      <c r="TSD120" s="5"/>
      <c r="TSE120" s="5"/>
      <c r="TSF120" s="5"/>
      <c r="TSG120" s="5"/>
      <c r="TSH120" s="5"/>
      <c r="TSI120" s="5"/>
      <c r="TSJ120" s="5"/>
      <c r="TSK120" s="5"/>
      <c r="TSL120" s="5"/>
      <c r="TSM120" s="5"/>
      <c r="TSN120" s="5"/>
      <c r="TSO120" s="5"/>
      <c r="TSP120" s="5"/>
      <c r="TSQ120" s="5"/>
      <c r="TSR120" s="5"/>
      <c r="TSS120" s="5"/>
      <c r="TST120" s="5"/>
      <c r="TSU120" s="5"/>
      <c r="TSV120" s="5"/>
      <c r="TSW120" s="5"/>
      <c r="TSX120" s="5"/>
      <c r="TSY120" s="5"/>
      <c r="TSZ120" s="5"/>
      <c r="TTA120" s="5"/>
      <c r="TTB120" s="5"/>
      <c r="TTC120" s="5"/>
      <c r="TTD120" s="5"/>
      <c r="TTE120" s="5"/>
      <c r="TTF120" s="5"/>
      <c r="TTG120" s="5"/>
      <c r="TTH120" s="5"/>
      <c r="TTI120" s="5"/>
      <c r="TTJ120" s="5"/>
      <c r="TTK120" s="5"/>
      <c r="TTL120" s="5"/>
      <c r="TTM120" s="5"/>
      <c r="TTN120" s="5"/>
      <c r="TTO120" s="5"/>
      <c r="TTP120" s="5"/>
      <c r="TTQ120" s="5"/>
      <c r="TTR120" s="5"/>
      <c r="TTS120" s="5"/>
      <c r="TTT120" s="5"/>
      <c r="TTU120" s="5"/>
      <c r="TTV120" s="5"/>
      <c r="TTW120" s="5"/>
      <c r="TTX120" s="5"/>
      <c r="TTY120" s="5"/>
      <c r="TTZ120" s="5"/>
      <c r="TUA120" s="5"/>
      <c r="TUB120" s="5"/>
      <c r="TUC120" s="5"/>
      <c r="TUD120" s="5"/>
      <c r="TUE120" s="5"/>
      <c r="TUF120" s="5"/>
      <c r="TUG120" s="5"/>
      <c r="TUH120" s="5"/>
      <c r="TUI120" s="5"/>
      <c r="TUJ120" s="5"/>
      <c r="TUK120" s="5"/>
      <c r="TUL120" s="5"/>
      <c r="TUM120" s="5"/>
      <c r="TUN120" s="5"/>
      <c r="TUO120" s="5"/>
      <c r="TUP120" s="5"/>
      <c r="TUQ120" s="5"/>
      <c r="TUR120" s="5"/>
      <c r="TUS120" s="5"/>
      <c r="TUT120" s="5"/>
      <c r="TUU120" s="5"/>
      <c r="TUV120" s="5"/>
      <c r="TUW120" s="5"/>
      <c r="TUX120" s="5"/>
      <c r="TUY120" s="5"/>
      <c r="TUZ120" s="5"/>
      <c r="TVA120" s="5"/>
      <c r="TVB120" s="5"/>
      <c r="TVC120" s="5"/>
      <c r="TVD120" s="5"/>
      <c r="TVE120" s="5"/>
      <c r="TVF120" s="5"/>
      <c r="TVG120" s="5"/>
      <c r="TVH120" s="5"/>
      <c r="TVI120" s="5"/>
      <c r="TVJ120" s="5"/>
      <c r="TVK120" s="5"/>
      <c r="TVL120" s="5"/>
      <c r="TVM120" s="5"/>
      <c r="TVN120" s="5"/>
      <c r="TVO120" s="5"/>
      <c r="TVP120" s="5"/>
      <c r="TVQ120" s="5"/>
      <c r="TVR120" s="5"/>
      <c r="TVS120" s="5"/>
      <c r="TVT120" s="5"/>
      <c r="TVU120" s="5"/>
      <c r="TVV120" s="5"/>
      <c r="TVW120" s="5"/>
      <c r="TVX120" s="5"/>
      <c r="TVY120" s="5"/>
      <c r="TVZ120" s="5"/>
      <c r="TWA120" s="5"/>
      <c r="TWB120" s="5"/>
      <c r="TWC120" s="5"/>
      <c r="TWD120" s="5"/>
      <c r="TWE120" s="5"/>
      <c r="TWF120" s="5"/>
      <c r="TWG120" s="5"/>
      <c r="TWH120" s="5"/>
      <c r="TWI120" s="5"/>
      <c r="TWJ120" s="5"/>
      <c r="TWK120" s="5"/>
      <c r="TWL120" s="5"/>
      <c r="TWM120" s="5"/>
      <c r="TWN120" s="5"/>
      <c r="TWO120" s="5"/>
      <c r="TWP120" s="5"/>
      <c r="TWQ120" s="5"/>
      <c r="TWR120" s="5"/>
      <c r="TWS120" s="5"/>
      <c r="TWT120" s="5"/>
      <c r="TWU120" s="5"/>
      <c r="TWV120" s="5"/>
      <c r="TWW120" s="5"/>
      <c r="TWX120" s="5"/>
      <c r="TWY120" s="5"/>
      <c r="TWZ120" s="5"/>
      <c r="TXA120" s="5"/>
      <c r="TXB120" s="5"/>
      <c r="TXC120" s="5"/>
      <c r="TXD120" s="5"/>
      <c r="TXE120" s="5"/>
      <c r="TXF120" s="5"/>
      <c r="TXG120" s="5"/>
      <c r="TXH120" s="5"/>
      <c r="TXI120" s="5"/>
      <c r="TXJ120" s="5"/>
      <c r="TXK120" s="5"/>
      <c r="TXL120" s="5"/>
      <c r="TXM120" s="5"/>
      <c r="TXN120" s="5"/>
      <c r="TXO120" s="5"/>
      <c r="TXP120" s="5"/>
      <c r="TXQ120" s="5"/>
      <c r="TXR120" s="5"/>
      <c r="TXS120" s="5"/>
      <c r="TXT120" s="5"/>
      <c r="TXU120" s="5"/>
      <c r="TXV120" s="5"/>
      <c r="TXW120" s="5"/>
      <c r="TXX120" s="5"/>
      <c r="TXY120" s="5"/>
      <c r="TXZ120" s="5"/>
      <c r="TYA120" s="5"/>
      <c r="TYB120" s="5"/>
      <c r="TYC120" s="5"/>
      <c r="TYD120" s="5"/>
      <c r="TYE120" s="5"/>
      <c r="TYF120" s="5"/>
      <c r="TYG120" s="5"/>
      <c r="TYH120" s="5"/>
      <c r="TYI120" s="5"/>
      <c r="TYJ120" s="5"/>
      <c r="TYK120" s="5"/>
      <c r="TYL120" s="5"/>
      <c r="TYM120" s="5"/>
      <c r="TYN120" s="5"/>
      <c r="TYO120" s="5"/>
      <c r="TYP120" s="5"/>
      <c r="TYQ120" s="5"/>
      <c r="TYR120" s="5"/>
      <c r="TYS120" s="5"/>
      <c r="TYT120" s="5"/>
      <c r="TYU120" s="5"/>
      <c r="TYV120" s="5"/>
      <c r="TYW120" s="5"/>
      <c r="TYX120" s="5"/>
      <c r="TYY120" s="5"/>
      <c r="TYZ120" s="5"/>
      <c r="TZA120" s="5"/>
      <c r="TZB120" s="5"/>
      <c r="TZC120" s="5"/>
      <c r="TZD120" s="5"/>
      <c r="TZE120" s="5"/>
      <c r="TZF120" s="5"/>
      <c r="TZG120" s="5"/>
      <c r="TZH120" s="5"/>
      <c r="TZI120" s="5"/>
      <c r="TZJ120" s="5"/>
      <c r="TZK120" s="5"/>
      <c r="TZL120" s="5"/>
      <c r="TZM120" s="5"/>
      <c r="TZN120" s="5"/>
      <c r="TZO120" s="5"/>
      <c r="TZP120" s="5"/>
      <c r="TZQ120" s="5"/>
      <c r="TZR120" s="5"/>
      <c r="TZS120" s="5"/>
      <c r="TZT120" s="5"/>
      <c r="TZU120" s="5"/>
      <c r="TZV120" s="5"/>
      <c r="TZW120" s="5"/>
      <c r="TZX120" s="5"/>
      <c r="TZY120" s="5"/>
      <c r="TZZ120" s="5"/>
      <c r="UAA120" s="5"/>
      <c r="UAB120" s="5"/>
      <c r="UAC120" s="5"/>
      <c r="UAD120" s="5"/>
      <c r="UAE120" s="5"/>
      <c r="UAF120" s="5"/>
      <c r="UAG120" s="5"/>
      <c r="UAH120" s="5"/>
      <c r="UAI120" s="5"/>
      <c r="UAJ120" s="5"/>
      <c r="UAK120" s="5"/>
      <c r="UAL120" s="5"/>
      <c r="UAM120" s="5"/>
      <c r="UAN120" s="5"/>
      <c r="UAO120" s="5"/>
      <c r="UAP120" s="5"/>
      <c r="UAQ120" s="5"/>
      <c r="UAR120" s="5"/>
      <c r="UAS120" s="5"/>
      <c r="UAT120" s="5"/>
      <c r="UAU120" s="5"/>
      <c r="UAV120" s="5"/>
      <c r="UAW120" s="5"/>
      <c r="UAX120" s="5"/>
      <c r="UAY120" s="5"/>
      <c r="UAZ120" s="5"/>
      <c r="UBA120" s="5"/>
      <c r="UBB120" s="5"/>
      <c r="UBC120" s="5"/>
      <c r="UBD120" s="5"/>
      <c r="UBE120" s="5"/>
      <c r="UBF120" s="5"/>
      <c r="UBG120" s="5"/>
      <c r="UBH120" s="5"/>
      <c r="UBI120" s="5"/>
      <c r="UBJ120" s="5"/>
      <c r="UBK120" s="5"/>
      <c r="UBL120" s="5"/>
      <c r="UBM120" s="5"/>
      <c r="UBN120" s="5"/>
      <c r="UBO120" s="5"/>
      <c r="UBP120" s="5"/>
      <c r="UBQ120" s="5"/>
      <c r="UBR120" s="5"/>
      <c r="UBS120" s="5"/>
      <c r="UBT120" s="5"/>
      <c r="UBU120" s="5"/>
      <c r="UBV120" s="5"/>
      <c r="UBW120" s="5"/>
      <c r="UBX120" s="5"/>
      <c r="UBY120" s="5"/>
      <c r="UBZ120" s="5"/>
      <c r="UCA120" s="5"/>
      <c r="UCB120" s="5"/>
      <c r="UCC120" s="5"/>
      <c r="UCD120" s="5"/>
      <c r="UCE120" s="5"/>
      <c r="UCF120" s="5"/>
      <c r="UCG120" s="5"/>
      <c r="UCH120" s="5"/>
      <c r="UCI120" s="5"/>
      <c r="UCJ120" s="5"/>
      <c r="UCK120" s="5"/>
      <c r="UCL120" s="5"/>
      <c r="UCM120" s="5"/>
      <c r="UCN120" s="5"/>
      <c r="UCO120" s="5"/>
      <c r="UCP120" s="5"/>
      <c r="UCQ120" s="5"/>
      <c r="UCR120" s="5"/>
      <c r="UCS120" s="5"/>
      <c r="UCT120" s="5"/>
      <c r="UCU120" s="5"/>
      <c r="UCV120" s="5"/>
      <c r="UCW120" s="5"/>
      <c r="UCX120" s="5"/>
      <c r="UCY120" s="5"/>
      <c r="UCZ120" s="5"/>
      <c r="UDA120" s="5"/>
      <c r="UDB120" s="5"/>
      <c r="UDC120" s="5"/>
      <c r="UDD120" s="5"/>
      <c r="UDE120" s="5"/>
      <c r="UDF120" s="5"/>
      <c r="UDG120" s="5"/>
      <c r="UDH120" s="5"/>
      <c r="UDI120" s="5"/>
      <c r="UDJ120" s="5"/>
      <c r="UDK120" s="5"/>
      <c r="UDL120" s="5"/>
      <c r="UDM120" s="5"/>
      <c r="UDN120" s="5"/>
      <c r="UDO120" s="5"/>
      <c r="UDP120" s="5"/>
      <c r="UDQ120" s="5"/>
      <c r="UDR120" s="5"/>
      <c r="UDS120" s="5"/>
      <c r="UDT120" s="5"/>
      <c r="UDU120" s="5"/>
      <c r="UDV120" s="5"/>
      <c r="UDW120" s="5"/>
      <c r="UDX120" s="5"/>
      <c r="UDY120" s="5"/>
      <c r="UDZ120" s="5"/>
      <c r="UEA120" s="5"/>
      <c r="UEB120" s="5"/>
      <c r="UEC120" s="5"/>
      <c r="UED120" s="5"/>
      <c r="UEE120" s="5"/>
      <c r="UEF120" s="5"/>
      <c r="UEG120" s="5"/>
      <c r="UEH120" s="5"/>
      <c r="UEI120" s="5"/>
      <c r="UEJ120" s="5"/>
      <c r="UEK120" s="5"/>
      <c r="UEL120" s="5"/>
      <c r="UEM120" s="5"/>
      <c r="UEN120" s="5"/>
      <c r="UEO120" s="5"/>
      <c r="UEP120" s="5"/>
      <c r="UEQ120" s="5"/>
      <c r="UER120" s="5"/>
      <c r="UES120" s="5"/>
      <c r="UET120" s="5"/>
      <c r="UEU120" s="5"/>
      <c r="UEV120" s="5"/>
      <c r="UEW120" s="5"/>
      <c r="UEX120" s="5"/>
      <c r="UEY120" s="5"/>
      <c r="UEZ120" s="5"/>
      <c r="UFA120" s="5"/>
      <c r="UFB120" s="5"/>
      <c r="UFC120" s="5"/>
      <c r="UFD120" s="5"/>
      <c r="UFE120" s="5"/>
      <c r="UFF120" s="5"/>
      <c r="UFG120" s="5"/>
      <c r="UFH120" s="5"/>
      <c r="UFI120" s="5"/>
      <c r="UFJ120" s="5"/>
      <c r="UFK120" s="5"/>
      <c r="UFL120" s="5"/>
      <c r="UFM120" s="5"/>
      <c r="UFN120" s="5"/>
      <c r="UFO120" s="5"/>
      <c r="UFP120" s="5"/>
      <c r="UFQ120" s="5"/>
      <c r="UFR120" s="5"/>
      <c r="UFS120" s="5"/>
      <c r="UFT120" s="5"/>
      <c r="UFU120" s="5"/>
      <c r="UFV120" s="5"/>
      <c r="UFW120" s="5"/>
      <c r="UFX120" s="5"/>
      <c r="UFY120" s="5"/>
      <c r="UFZ120" s="5"/>
      <c r="UGA120" s="5"/>
      <c r="UGB120" s="5"/>
      <c r="UGC120" s="5"/>
      <c r="UGD120" s="5"/>
      <c r="UGE120" s="5"/>
      <c r="UGF120" s="5"/>
      <c r="UGG120" s="5"/>
      <c r="UGH120" s="5"/>
      <c r="UGI120" s="5"/>
      <c r="UGJ120" s="5"/>
      <c r="UGK120" s="5"/>
      <c r="UGL120" s="5"/>
      <c r="UGM120" s="5"/>
      <c r="UGN120" s="5"/>
      <c r="UGO120" s="5"/>
      <c r="UGP120" s="5"/>
      <c r="UGQ120" s="5"/>
      <c r="UGR120" s="5"/>
      <c r="UGS120" s="5"/>
      <c r="UGT120" s="5"/>
      <c r="UGU120" s="5"/>
      <c r="UGV120" s="5"/>
      <c r="UGW120" s="5"/>
      <c r="UGX120" s="5"/>
      <c r="UGY120" s="5"/>
      <c r="UGZ120" s="5"/>
      <c r="UHA120" s="5"/>
      <c r="UHB120" s="5"/>
      <c r="UHC120" s="5"/>
      <c r="UHD120" s="5"/>
      <c r="UHE120" s="5"/>
      <c r="UHF120" s="5"/>
      <c r="UHG120" s="5"/>
      <c r="UHH120" s="5"/>
      <c r="UHI120" s="5"/>
      <c r="UHJ120" s="5"/>
      <c r="UHK120" s="5"/>
      <c r="UHL120" s="5"/>
      <c r="UHM120" s="5"/>
      <c r="UHN120" s="5"/>
      <c r="UHO120" s="5"/>
      <c r="UHP120" s="5"/>
      <c r="UHQ120" s="5"/>
      <c r="UHR120" s="5"/>
      <c r="UHS120" s="5"/>
      <c r="UHT120" s="5"/>
      <c r="UHU120" s="5"/>
      <c r="UHV120" s="5"/>
      <c r="UHW120" s="5"/>
      <c r="UHX120" s="5"/>
      <c r="UHY120" s="5"/>
      <c r="UHZ120" s="5"/>
      <c r="UIA120" s="5"/>
      <c r="UIB120" s="5"/>
      <c r="UIC120" s="5"/>
      <c r="UID120" s="5"/>
      <c r="UIE120" s="5"/>
      <c r="UIF120" s="5"/>
      <c r="UIG120" s="5"/>
      <c r="UIH120" s="5"/>
      <c r="UII120" s="5"/>
      <c r="UIJ120" s="5"/>
      <c r="UIK120" s="5"/>
      <c r="UIL120" s="5"/>
      <c r="UIM120" s="5"/>
      <c r="UIN120" s="5"/>
      <c r="UIO120" s="5"/>
      <c r="UIP120" s="5"/>
      <c r="UIQ120" s="5"/>
      <c r="UIR120" s="5"/>
      <c r="UIS120" s="5"/>
      <c r="UIT120" s="5"/>
      <c r="UIU120" s="5"/>
      <c r="UIV120" s="5"/>
      <c r="UIW120" s="5"/>
      <c r="UIX120" s="5"/>
      <c r="UIY120" s="5"/>
      <c r="UIZ120" s="5"/>
      <c r="UJA120" s="5"/>
      <c r="UJB120" s="5"/>
      <c r="UJC120" s="5"/>
      <c r="UJD120" s="5"/>
      <c r="UJE120" s="5"/>
      <c r="UJF120" s="5"/>
      <c r="UJG120" s="5"/>
      <c r="UJH120" s="5"/>
      <c r="UJI120" s="5"/>
      <c r="UJJ120" s="5"/>
      <c r="UJK120" s="5"/>
      <c r="UJL120" s="5"/>
      <c r="UJM120" s="5"/>
      <c r="UJN120" s="5"/>
      <c r="UJO120" s="5"/>
      <c r="UJP120" s="5"/>
      <c r="UJQ120" s="5"/>
      <c r="UJR120" s="5"/>
      <c r="UJS120" s="5"/>
      <c r="UJT120" s="5"/>
      <c r="UJU120" s="5"/>
      <c r="UJV120" s="5"/>
      <c r="UJW120" s="5"/>
      <c r="UJX120" s="5"/>
      <c r="UJY120" s="5"/>
      <c r="UJZ120" s="5"/>
      <c r="UKA120" s="5"/>
      <c r="UKB120" s="5"/>
      <c r="UKC120" s="5"/>
      <c r="UKD120" s="5"/>
      <c r="UKE120" s="5"/>
      <c r="UKF120" s="5"/>
      <c r="UKG120" s="5"/>
      <c r="UKH120" s="5"/>
      <c r="UKI120" s="5"/>
      <c r="UKJ120" s="5"/>
      <c r="UKK120" s="5"/>
      <c r="UKL120" s="5"/>
      <c r="UKM120" s="5"/>
      <c r="UKN120" s="5"/>
      <c r="UKO120" s="5"/>
      <c r="UKP120" s="5"/>
      <c r="UKQ120" s="5"/>
      <c r="UKR120" s="5"/>
      <c r="UKS120" s="5"/>
      <c r="UKT120" s="5"/>
      <c r="UKU120" s="5"/>
      <c r="UKV120" s="5"/>
      <c r="UKW120" s="5"/>
      <c r="UKX120" s="5"/>
      <c r="UKY120" s="5"/>
      <c r="UKZ120" s="5"/>
      <c r="ULA120" s="5"/>
      <c r="ULB120" s="5"/>
      <c r="ULC120" s="5"/>
      <c r="ULD120" s="5"/>
      <c r="ULE120" s="5"/>
      <c r="ULF120" s="5"/>
      <c r="ULG120" s="5"/>
      <c r="ULH120" s="5"/>
      <c r="ULI120" s="5"/>
      <c r="ULJ120" s="5"/>
      <c r="ULK120" s="5"/>
      <c r="ULL120" s="5"/>
      <c r="ULM120" s="5"/>
      <c r="ULN120" s="5"/>
      <c r="ULO120" s="5"/>
      <c r="ULP120" s="5"/>
      <c r="ULQ120" s="5"/>
      <c r="ULR120" s="5"/>
      <c r="ULS120" s="5"/>
      <c r="ULT120" s="5"/>
      <c r="ULU120" s="5"/>
      <c r="ULV120" s="5"/>
      <c r="ULW120" s="5"/>
      <c r="ULX120" s="5"/>
      <c r="ULY120" s="5"/>
      <c r="ULZ120" s="5"/>
      <c r="UMA120" s="5"/>
      <c r="UMB120" s="5"/>
      <c r="UMC120" s="5"/>
      <c r="UMD120" s="5"/>
      <c r="UME120" s="5"/>
      <c r="UMF120" s="5"/>
      <c r="UMG120" s="5"/>
      <c r="UMH120" s="5"/>
      <c r="UMI120" s="5"/>
      <c r="UMJ120" s="5"/>
      <c r="UMK120" s="5"/>
      <c r="UML120" s="5"/>
      <c r="UMM120" s="5"/>
      <c r="UMN120" s="5"/>
      <c r="UMO120" s="5"/>
      <c r="UMP120" s="5"/>
      <c r="UMQ120" s="5"/>
      <c r="UMR120" s="5"/>
      <c r="UMS120" s="5"/>
      <c r="UMT120" s="5"/>
      <c r="UMU120" s="5"/>
      <c r="UMV120" s="5"/>
      <c r="UMW120" s="5"/>
      <c r="UMX120" s="5"/>
      <c r="UMY120" s="5"/>
      <c r="UMZ120" s="5"/>
      <c r="UNA120" s="5"/>
      <c r="UNB120" s="5"/>
      <c r="UNC120" s="5"/>
      <c r="UND120" s="5"/>
      <c r="UNE120" s="5"/>
      <c r="UNF120" s="5"/>
      <c r="UNG120" s="5"/>
      <c r="UNH120" s="5"/>
      <c r="UNI120" s="5"/>
      <c r="UNJ120" s="5"/>
      <c r="UNK120" s="5"/>
      <c r="UNL120" s="5"/>
      <c r="UNM120" s="5"/>
      <c r="UNN120" s="5"/>
      <c r="UNO120" s="5"/>
      <c r="UNP120" s="5"/>
      <c r="UNQ120" s="5"/>
      <c r="UNR120" s="5"/>
      <c r="UNS120" s="5"/>
      <c r="UNT120" s="5"/>
      <c r="UNU120" s="5"/>
      <c r="UNV120" s="5"/>
      <c r="UNW120" s="5"/>
      <c r="UNX120" s="5"/>
      <c r="UNY120" s="5"/>
      <c r="UNZ120" s="5"/>
      <c r="UOA120" s="5"/>
      <c r="UOB120" s="5"/>
      <c r="UOC120" s="5"/>
      <c r="UOD120" s="5"/>
      <c r="UOE120" s="5"/>
      <c r="UOF120" s="5"/>
      <c r="UOG120" s="5"/>
      <c r="UOH120" s="5"/>
      <c r="UOI120" s="5"/>
      <c r="UOJ120" s="5"/>
      <c r="UOK120" s="5"/>
      <c r="UOL120" s="5"/>
      <c r="UOM120" s="5"/>
      <c r="UON120" s="5"/>
      <c r="UOO120" s="5"/>
      <c r="UOP120" s="5"/>
      <c r="UOQ120" s="5"/>
      <c r="UOR120" s="5"/>
      <c r="UOS120" s="5"/>
      <c r="UOT120" s="5"/>
      <c r="UOU120" s="5"/>
      <c r="UOV120" s="5"/>
      <c r="UOW120" s="5"/>
      <c r="UOX120" s="5"/>
      <c r="UOY120" s="5"/>
      <c r="UOZ120" s="5"/>
      <c r="UPA120" s="5"/>
      <c r="UPB120" s="5"/>
      <c r="UPC120" s="5"/>
      <c r="UPD120" s="5"/>
      <c r="UPE120" s="5"/>
      <c r="UPF120" s="5"/>
      <c r="UPG120" s="5"/>
      <c r="UPH120" s="5"/>
      <c r="UPI120" s="5"/>
      <c r="UPJ120" s="5"/>
      <c r="UPK120" s="5"/>
      <c r="UPL120" s="5"/>
      <c r="UPM120" s="5"/>
      <c r="UPN120" s="5"/>
      <c r="UPO120" s="5"/>
      <c r="UPP120" s="5"/>
      <c r="UPQ120" s="5"/>
      <c r="UPR120" s="5"/>
      <c r="UPS120" s="5"/>
      <c r="UPT120" s="5"/>
      <c r="UPU120" s="5"/>
      <c r="UPV120" s="5"/>
      <c r="UPW120" s="5"/>
      <c r="UPX120" s="5"/>
      <c r="UPY120" s="5"/>
      <c r="UPZ120" s="5"/>
      <c r="UQA120" s="5"/>
      <c r="UQB120" s="5"/>
      <c r="UQC120" s="5"/>
      <c r="UQD120" s="5"/>
      <c r="UQE120" s="5"/>
      <c r="UQF120" s="5"/>
      <c r="UQG120" s="5"/>
      <c r="UQH120" s="5"/>
      <c r="UQI120" s="5"/>
      <c r="UQJ120" s="5"/>
      <c r="UQK120" s="5"/>
      <c r="UQL120" s="5"/>
      <c r="UQM120" s="5"/>
      <c r="UQN120" s="5"/>
      <c r="UQO120" s="5"/>
      <c r="UQP120" s="5"/>
      <c r="UQQ120" s="5"/>
      <c r="UQR120" s="5"/>
      <c r="UQS120" s="5"/>
      <c r="UQT120" s="5"/>
      <c r="UQU120" s="5"/>
      <c r="UQV120" s="5"/>
      <c r="UQW120" s="5"/>
      <c r="UQX120" s="5"/>
      <c r="UQY120" s="5"/>
      <c r="UQZ120" s="5"/>
      <c r="URA120" s="5"/>
      <c r="URB120" s="5"/>
      <c r="URC120" s="5"/>
      <c r="URD120" s="5"/>
      <c r="URE120" s="5"/>
      <c r="URF120" s="5"/>
      <c r="URG120" s="5"/>
      <c r="URH120" s="5"/>
      <c r="URI120" s="5"/>
      <c r="URJ120" s="5"/>
      <c r="URK120" s="5"/>
      <c r="URL120" s="5"/>
      <c r="URM120" s="5"/>
      <c r="URN120" s="5"/>
      <c r="URO120" s="5"/>
      <c r="URP120" s="5"/>
      <c r="URQ120" s="5"/>
      <c r="URR120" s="5"/>
      <c r="URS120" s="5"/>
      <c r="URT120" s="5"/>
      <c r="URU120" s="5"/>
      <c r="URV120" s="5"/>
      <c r="URW120" s="5"/>
      <c r="URX120" s="5"/>
      <c r="URY120" s="5"/>
      <c r="URZ120" s="5"/>
      <c r="USA120" s="5"/>
      <c r="USB120" s="5"/>
      <c r="USC120" s="5"/>
      <c r="USD120" s="5"/>
      <c r="USE120" s="5"/>
      <c r="USF120" s="5"/>
      <c r="USG120" s="5"/>
      <c r="USH120" s="5"/>
      <c r="USI120" s="5"/>
      <c r="USJ120" s="5"/>
      <c r="USK120" s="5"/>
      <c r="USL120" s="5"/>
      <c r="USM120" s="5"/>
      <c r="USN120" s="5"/>
      <c r="USO120" s="5"/>
      <c r="USP120" s="5"/>
      <c r="USQ120" s="5"/>
      <c r="USR120" s="5"/>
      <c r="USS120" s="5"/>
      <c r="UST120" s="5"/>
      <c r="USU120" s="5"/>
      <c r="USV120" s="5"/>
      <c r="USW120" s="5"/>
      <c r="USX120" s="5"/>
      <c r="USY120" s="5"/>
      <c r="USZ120" s="5"/>
      <c r="UTA120" s="5"/>
      <c r="UTB120" s="5"/>
      <c r="UTC120" s="5"/>
      <c r="UTD120" s="5"/>
      <c r="UTE120" s="5"/>
      <c r="UTF120" s="5"/>
      <c r="UTG120" s="5"/>
      <c r="UTH120" s="5"/>
      <c r="UTI120" s="5"/>
      <c r="UTJ120" s="5"/>
      <c r="UTK120" s="5"/>
      <c r="UTL120" s="5"/>
      <c r="UTM120" s="5"/>
      <c r="UTN120" s="5"/>
      <c r="UTO120" s="5"/>
      <c r="UTP120" s="5"/>
      <c r="UTQ120" s="5"/>
      <c r="UTR120" s="5"/>
      <c r="UTS120" s="5"/>
      <c r="UTT120" s="5"/>
      <c r="UTU120" s="5"/>
      <c r="UTV120" s="5"/>
      <c r="UTW120" s="5"/>
      <c r="UTX120" s="5"/>
      <c r="UTY120" s="5"/>
      <c r="UTZ120" s="5"/>
      <c r="UUA120" s="5"/>
      <c r="UUB120" s="5"/>
      <c r="UUC120" s="5"/>
      <c r="UUD120" s="5"/>
      <c r="UUE120" s="5"/>
      <c r="UUF120" s="5"/>
      <c r="UUG120" s="5"/>
      <c r="UUH120" s="5"/>
      <c r="UUI120" s="5"/>
      <c r="UUJ120" s="5"/>
      <c r="UUK120" s="5"/>
      <c r="UUL120" s="5"/>
      <c r="UUM120" s="5"/>
      <c r="UUN120" s="5"/>
      <c r="UUO120" s="5"/>
      <c r="UUP120" s="5"/>
      <c r="UUQ120" s="5"/>
      <c r="UUR120" s="5"/>
      <c r="UUS120" s="5"/>
      <c r="UUT120" s="5"/>
      <c r="UUU120" s="5"/>
      <c r="UUV120" s="5"/>
      <c r="UUW120" s="5"/>
      <c r="UUX120" s="5"/>
      <c r="UUY120" s="5"/>
      <c r="UUZ120" s="5"/>
      <c r="UVA120" s="5"/>
      <c r="UVB120" s="5"/>
      <c r="UVC120" s="5"/>
      <c r="UVD120" s="5"/>
      <c r="UVE120" s="5"/>
      <c r="UVF120" s="5"/>
      <c r="UVG120" s="5"/>
      <c r="UVH120" s="5"/>
      <c r="UVI120" s="5"/>
      <c r="UVJ120" s="5"/>
      <c r="UVK120" s="5"/>
      <c r="UVL120" s="5"/>
      <c r="UVM120" s="5"/>
      <c r="UVN120" s="5"/>
      <c r="UVO120" s="5"/>
      <c r="UVP120" s="5"/>
      <c r="UVQ120" s="5"/>
      <c r="UVR120" s="5"/>
      <c r="UVS120" s="5"/>
      <c r="UVT120" s="5"/>
      <c r="UVU120" s="5"/>
      <c r="UVV120" s="5"/>
      <c r="UVW120" s="5"/>
      <c r="UVX120" s="5"/>
      <c r="UVY120" s="5"/>
      <c r="UVZ120" s="5"/>
      <c r="UWA120" s="5"/>
      <c r="UWB120" s="5"/>
      <c r="UWC120" s="5"/>
      <c r="UWD120" s="5"/>
      <c r="UWE120" s="5"/>
      <c r="UWF120" s="5"/>
      <c r="UWG120" s="5"/>
      <c r="UWH120" s="5"/>
      <c r="UWI120" s="5"/>
      <c r="UWJ120" s="5"/>
      <c r="UWK120" s="5"/>
      <c r="UWL120" s="5"/>
      <c r="UWM120" s="5"/>
      <c r="UWN120" s="5"/>
      <c r="UWO120" s="5"/>
      <c r="UWP120" s="5"/>
      <c r="UWQ120" s="5"/>
      <c r="UWR120" s="5"/>
      <c r="UWS120" s="5"/>
      <c r="UWT120" s="5"/>
      <c r="UWU120" s="5"/>
      <c r="UWV120" s="5"/>
      <c r="UWW120" s="5"/>
      <c r="UWX120" s="5"/>
      <c r="UWY120" s="5"/>
      <c r="UWZ120" s="5"/>
      <c r="UXA120" s="5"/>
      <c r="UXB120" s="5"/>
      <c r="UXC120" s="5"/>
      <c r="UXD120" s="5"/>
      <c r="UXE120" s="5"/>
      <c r="UXF120" s="5"/>
      <c r="UXG120" s="5"/>
      <c r="UXH120" s="5"/>
      <c r="UXI120" s="5"/>
      <c r="UXJ120" s="5"/>
      <c r="UXK120" s="5"/>
      <c r="UXL120" s="5"/>
      <c r="UXM120" s="5"/>
      <c r="UXN120" s="5"/>
      <c r="UXO120" s="5"/>
      <c r="UXP120" s="5"/>
      <c r="UXQ120" s="5"/>
      <c r="UXR120" s="5"/>
      <c r="UXS120" s="5"/>
      <c r="UXT120" s="5"/>
      <c r="UXU120" s="5"/>
      <c r="UXV120" s="5"/>
      <c r="UXW120" s="5"/>
      <c r="UXX120" s="5"/>
      <c r="UXY120" s="5"/>
      <c r="UXZ120" s="5"/>
      <c r="UYA120" s="5"/>
      <c r="UYB120" s="5"/>
      <c r="UYC120" s="5"/>
      <c r="UYD120" s="5"/>
      <c r="UYE120" s="5"/>
      <c r="UYF120" s="5"/>
      <c r="UYG120" s="5"/>
      <c r="UYH120" s="5"/>
      <c r="UYI120" s="5"/>
      <c r="UYJ120" s="5"/>
      <c r="UYK120" s="5"/>
      <c r="UYL120" s="5"/>
      <c r="UYM120" s="5"/>
      <c r="UYN120" s="5"/>
      <c r="UYO120" s="5"/>
      <c r="UYP120" s="5"/>
      <c r="UYQ120" s="5"/>
      <c r="UYR120" s="5"/>
      <c r="UYS120" s="5"/>
      <c r="UYT120" s="5"/>
      <c r="UYU120" s="5"/>
      <c r="UYV120" s="5"/>
      <c r="UYW120" s="5"/>
      <c r="UYX120" s="5"/>
      <c r="UYY120" s="5"/>
      <c r="UYZ120" s="5"/>
      <c r="UZA120" s="5"/>
      <c r="UZB120" s="5"/>
      <c r="UZC120" s="5"/>
      <c r="UZD120" s="5"/>
      <c r="UZE120" s="5"/>
      <c r="UZF120" s="5"/>
      <c r="UZG120" s="5"/>
      <c r="UZH120" s="5"/>
      <c r="UZI120" s="5"/>
      <c r="UZJ120" s="5"/>
      <c r="UZK120" s="5"/>
      <c r="UZL120" s="5"/>
      <c r="UZM120" s="5"/>
      <c r="UZN120" s="5"/>
      <c r="UZO120" s="5"/>
      <c r="UZP120" s="5"/>
      <c r="UZQ120" s="5"/>
      <c r="UZR120" s="5"/>
      <c r="UZS120" s="5"/>
      <c r="UZT120" s="5"/>
      <c r="UZU120" s="5"/>
      <c r="UZV120" s="5"/>
      <c r="UZW120" s="5"/>
      <c r="UZX120" s="5"/>
      <c r="UZY120" s="5"/>
      <c r="UZZ120" s="5"/>
      <c r="VAA120" s="5"/>
      <c r="VAB120" s="5"/>
      <c r="VAC120" s="5"/>
      <c r="VAD120" s="5"/>
      <c r="VAE120" s="5"/>
      <c r="VAF120" s="5"/>
      <c r="VAG120" s="5"/>
      <c r="VAH120" s="5"/>
      <c r="VAI120" s="5"/>
      <c r="VAJ120" s="5"/>
      <c r="VAK120" s="5"/>
      <c r="VAL120" s="5"/>
      <c r="VAM120" s="5"/>
      <c r="VAN120" s="5"/>
      <c r="VAO120" s="5"/>
      <c r="VAP120" s="5"/>
      <c r="VAQ120" s="5"/>
      <c r="VAR120" s="5"/>
      <c r="VAS120" s="5"/>
      <c r="VAT120" s="5"/>
      <c r="VAU120" s="5"/>
      <c r="VAV120" s="5"/>
      <c r="VAW120" s="5"/>
      <c r="VAX120" s="5"/>
      <c r="VAY120" s="5"/>
      <c r="VAZ120" s="5"/>
      <c r="VBA120" s="5"/>
      <c r="VBB120" s="5"/>
      <c r="VBC120" s="5"/>
      <c r="VBD120" s="5"/>
      <c r="VBE120" s="5"/>
      <c r="VBF120" s="5"/>
      <c r="VBG120" s="5"/>
      <c r="VBH120" s="5"/>
      <c r="VBI120" s="5"/>
      <c r="VBJ120" s="5"/>
      <c r="VBK120" s="5"/>
      <c r="VBL120" s="5"/>
      <c r="VBM120" s="5"/>
      <c r="VBN120" s="5"/>
      <c r="VBO120" s="5"/>
      <c r="VBP120" s="5"/>
      <c r="VBQ120" s="5"/>
      <c r="VBR120" s="5"/>
      <c r="VBS120" s="5"/>
      <c r="VBT120" s="5"/>
      <c r="VBU120" s="5"/>
      <c r="VBV120" s="5"/>
      <c r="VBW120" s="5"/>
      <c r="VBX120" s="5"/>
      <c r="VBY120" s="5"/>
      <c r="VBZ120" s="5"/>
      <c r="VCA120" s="5"/>
      <c r="VCB120" s="5"/>
      <c r="VCC120" s="5"/>
      <c r="VCD120" s="5"/>
      <c r="VCE120" s="5"/>
      <c r="VCF120" s="5"/>
      <c r="VCG120" s="5"/>
      <c r="VCH120" s="5"/>
      <c r="VCI120" s="5"/>
      <c r="VCJ120" s="5"/>
      <c r="VCK120" s="5"/>
      <c r="VCL120" s="5"/>
      <c r="VCM120" s="5"/>
      <c r="VCN120" s="5"/>
      <c r="VCO120" s="5"/>
      <c r="VCP120" s="5"/>
      <c r="VCQ120" s="5"/>
      <c r="VCR120" s="5"/>
      <c r="VCS120" s="5"/>
      <c r="VCT120" s="5"/>
      <c r="VCU120" s="5"/>
      <c r="VCV120" s="5"/>
      <c r="VCW120" s="5"/>
      <c r="VCX120" s="5"/>
      <c r="VCY120" s="5"/>
      <c r="VCZ120" s="5"/>
      <c r="VDA120" s="5"/>
      <c r="VDB120" s="5"/>
      <c r="VDC120" s="5"/>
      <c r="VDD120" s="5"/>
      <c r="VDE120" s="5"/>
      <c r="VDF120" s="5"/>
      <c r="VDG120" s="5"/>
      <c r="VDH120" s="5"/>
      <c r="VDI120" s="5"/>
      <c r="VDJ120" s="5"/>
      <c r="VDK120" s="5"/>
      <c r="VDL120" s="5"/>
      <c r="VDM120" s="5"/>
      <c r="VDN120" s="5"/>
      <c r="VDO120" s="5"/>
      <c r="VDP120" s="5"/>
      <c r="VDQ120" s="5"/>
      <c r="VDR120" s="5"/>
      <c r="VDS120" s="5"/>
      <c r="VDT120" s="5"/>
      <c r="VDU120" s="5"/>
      <c r="VDV120" s="5"/>
      <c r="VDW120" s="5"/>
      <c r="VDX120" s="5"/>
      <c r="VDY120" s="5"/>
      <c r="VDZ120" s="5"/>
      <c r="VEA120" s="5"/>
      <c r="VEB120" s="5"/>
      <c r="VEC120" s="5"/>
      <c r="VED120" s="5"/>
      <c r="VEE120" s="5"/>
      <c r="VEF120" s="5"/>
      <c r="VEG120" s="5"/>
      <c r="VEH120" s="5"/>
      <c r="VEI120" s="5"/>
      <c r="VEJ120" s="5"/>
      <c r="VEK120" s="5"/>
      <c r="VEL120" s="5"/>
      <c r="VEM120" s="5"/>
      <c r="VEN120" s="5"/>
      <c r="VEO120" s="5"/>
      <c r="VEP120" s="5"/>
      <c r="VEQ120" s="5"/>
      <c r="VER120" s="5"/>
      <c r="VES120" s="5"/>
      <c r="VET120" s="5"/>
      <c r="VEU120" s="5"/>
      <c r="VEV120" s="5"/>
      <c r="VEW120" s="5"/>
      <c r="VEX120" s="5"/>
      <c r="VEY120" s="5"/>
      <c r="VEZ120" s="5"/>
      <c r="VFA120" s="5"/>
      <c r="VFB120" s="5"/>
      <c r="VFC120" s="5"/>
      <c r="VFD120" s="5"/>
      <c r="VFE120" s="5"/>
      <c r="VFF120" s="5"/>
      <c r="VFG120" s="5"/>
      <c r="VFH120" s="5"/>
      <c r="VFI120" s="5"/>
      <c r="VFJ120" s="5"/>
      <c r="VFK120" s="5"/>
      <c r="VFL120" s="5"/>
      <c r="VFM120" s="5"/>
      <c r="VFN120" s="5"/>
      <c r="VFO120" s="5"/>
      <c r="VFP120" s="5"/>
      <c r="VFQ120" s="5"/>
      <c r="VFR120" s="5"/>
      <c r="VFS120" s="5"/>
      <c r="VFT120" s="5"/>
      <c r="VFU120" s="5"/>
      <c r="VFV120" s="5"/>
      <c r="VFW120" s="5"/>
      <c r="VFX120" s="5"/>
      <c r="VFY120" s="5"/>
      <c r="VFZ120" s="5"/>
      <c r="VGA120" s="5"/>
      <c r="VGB120" s="5"/>
      <c r="VGC120" s="5"/>
      <c r="VGD120" s="5"/>
      <c r="VGE120" s="5"/>
      <c r="VGF120" s="5"/>
      <c r="VGG120" s="5"/>
      <c r="VGH120" s="5"/>
      <c r="VGI120" s="5"/>
      <c r="VGJ120" s="5"/>
      <c r="VGK120" s="5"/>
      <c r="VGL120" s="5"/>
      <c r="VGM120" s="5"/>
      <c r="VGN120" s="5"/>
      <c r="VGO120" s="5"/>
      <c r="VGP120" s="5"/>
      <c r="VGQ120" s="5"/>
      <c r="VGR120" s="5"/>
      <c r="VGS120" s="5"/>
      <c r="VGT120" s="5"/>
      <c r="VGU120" s="5"/>
      <c r="VGV120" s="5"/>
      <c r="VGW120" s="5"/>
      <c r="VGX120" s="5"/>
      <c r="VGY120" s="5"/>
      <c r="VGZ120" s="5"/>
      <c r="VHA120" s="5"/>
      <c r="VHB120" s="5"/>
      <c r="VHC120" s="5"/>
      <c r="VHD120" s="5"/>
      <c r="VHE120" s="5"/>
      <c r="VHF120" s="5"/>
      <c r="VHG120" s="5"/>
      <c r="VHH120" s="5"/>
      <c r="VHI120" s="5"/>
      <c r="VHJ120" s="5"/>
      <c r="VHK120" s="5"/>
      <c r="VHL120" s="5"/>
      <c r="VHM120" s="5"/>
      <c r="VHN120" s="5"/>
      <c r="VHO120" s="5"/>
      <c r="VHP120" s="5"/>
      <c r="VHQ120" s="5"/>
      <c r="VHR120" s="5"/>
      <c r="VHS120" s="5"/>
      <c r="VHT120" s="5"/>
      <c r="VHU120" s="5"/>
      <c r="VHV120" s="5"/>
      <c r="VHW120" s="5"/>
      <c r="VHX120" s="5"/>
      <c r="VHY120" s="5"/>
      <c r="VHZ120" s="5"/>
      <c r="VIA120" s="5"/>
      <c r="VIB120" s="5"/>
      <c r="VIC120" s="5"/>
      <c r="VID120" s="5"/>
      <c r="VIE120" s="5"/>
      <c r="VIF120" s="5"/>
      <c r="VIG120" s="5"/>
      <c r="VIH120" s="5"/>
      <c r="VII120" s="5"/>
      <c r="VIJ120" s="5"/>
      <c r="VIK120" s="5"/>
      <c r="VIL120" s="5"/>
      <c r="VIM120" s="5"/>
      <c r="VIN120" s="5"/>
      <c r="VIO120" s="5"/>
      <c r="VIP120" s="5"/>
      <c r="VIQ120" s="5"/>
      <c r="VIR120" s="5"/>
      <c r="VIS120" s="5"/>
      <c r="VIT120" s="5"/>
      <c r="VIU120" s="5"/>
      <c r="VIV120" s="5"/>
      <c r="VIW120" s="5"/>
      <c r="VIX120" s="5"/>
      <c r="VIY120" s="5"/>
      <c r="VIZ120" s="5"/>
      <c r="VJA120" s="5"/>
      <c r="VJB120" s="5"/>
      <c r="VJC120" s="5"/>
      <c r="VJD120" s="5"/>
      <c r="VJE120" s="5"/>
      <c r="VJF120" s="5"/>
      <c r="VJG120" s="5"/>
      <c r="VJH120" s="5"/>
      <c r="VJI120" s="5"/>
      <c r="VJJ120" s="5"/>
      <c r="VJK120" s="5"/>
      <c r="VJL120" s="5"/>
      <c r="VJM120" s="5"/>
      <c r="VJN120" s="5"/>
      <c r="VJO120" s="5"/>
      <c r="VJP120" s="5"/>
      <c r="VJQ120" s="5"/>
      <c r="VJR120" s="5"/>
      <c r="VJS120" s="5"/>
      <c r="VJT120" s="5"/>
      <c r="VJU120" s="5"/>
      <c r="VJV120" s="5"/>
      <c r="VJW120" s="5"/>
      <c r="VJX120" s="5"/>
      <c r="VJY120" s="5"/>
      <c r="VJZ120" s="5"/>
      <c r="VKA120" s="5"/>
      <c r="VKB120" s="5"/>
      <c r="VKC120" s="5"/>
      <c r="VKD120" s="5"/>
      <c r="VKE120" s="5"/>
      <c r="VKF120" s="5"/>
      <c r="VKG120" s="5"/>
      <c r="VKH120" s="5"/>
      <c r="VKI120" s="5"/>
      <c r="VKJ120" s="5"/>
      <c r="VKK120" s="5"/>
      <c r="VKL120" s="5"/>
      <c r="VKM120" s="5"/>
      <c r="VKN120" s="5"/>
      <c r="VKO120" s="5"/>
      <c r="VKP120" s="5"/>
      <c r="VKQ120" s="5"/>
      <c r="VKR120" s="5"/>
      <c r="VKS120" s="5"/>
      <c r="VKT120" s="5"/>
      <c r="VKU120" s="5"/>
      <c r="VKV120" s="5"/>
      <c r="VKW120" s="5"/>
      <c r="VKX120" s="5"/>
      <c r="VKY120" s="5"/>
      <c r="VKZ120" s="5"/>
      <c r="VLA120" s="5"/>
      <c r="VLB120" s="5"/>
      <c r="VLC120" s="5"/>
      <c r="VLD120" s="5"/>
      <c r="VLE120" s="5"/>
      <c r="VLF120" s="5"/>
      <c r="VLG120" s="5"/>
      <c r="VLH120" s="5"/>
      <c r="VLI120" s="5"/>
      <c r="VLJ120" s="5"/>
      <c r="VLK120" s="5"/>
      <c r="VLL120" s="5"/>
      <c r="VLM120" s="5"/>
      <c r="VLN120" s="5"/>
      <c r="VLO120" s="5"/>
      <c r="VLP120" s="5"/>
      <c r="VLQ120" s="5"/>
      <c r="VLR120" s="5"/>
      <c r="VLS120" s="5"/>
      <c r="VLT120" s="5"/>
      <c r="VLU120" s="5"/>
      <c r="VLV120" s="5"/>
      <c r="VLW120" s="5"/>
      <c r="VLX120" s="5"/>
      <c r="VLY120" s="5"/>
      <c r="VLZ120" s="5"/>
      <c r="VMA120" s="5"/>
      <c r="VMB120" s="5"/>
      <c r="VMC120" s="5"/>
      <c r="VMD120" s="5"/>
      <c r="VME120" s="5"/>
      <c r="VMF120" s="5"/>
      <c r="VMG120" s="5"/>
      <c r="VMH120" s="5"/>
      <c r="VMI120" s="5"/>
      <c r="VMJ120" s="5"/>
      <c r="VMK120" s="5"/>
      <c r="VML120" s="5"/>
      <c r="VMM120" s="5"/>
      <c r="VMN120" s="5"/>
      <c r="VMO120" s="5"/>
      <c r="VMP120" s="5"/>
      <c r="VMQ120" s="5"/>
      <c r="VMR120" s="5"/>
      <c r="VMS120" s="5"/>
      <c r="VMT120" s="5"/>
      <c r="VMU120" s="5"/>
      <c r="VMV120" s="5"/>
      <c r="VMW120" s="5"/>
      <c r="VMX120" s="5"/>
      <c r="VMY120" s="5"/>
      <c r="VMZ120" s="5"/>
      <c r="VNA120" s="5"/>
      <c r="VNB120" s="5"/>
      <c r="VNC120" s="5"/>
      <c r="VND120" s="5"/>
      <c r="VNE120" s="5"/>
      <c r="VNF120" s="5"/>
      <c r="VNG120" s="5"/>
      <c r="VNH120" s="5"/>
      <c r="VNI120" s="5"/>
      <c r="VNJ120" s="5"/>
      <c r="VNK120" s="5"/>
      <c r="VNL120" s="5"/>
      <c r="VNM120" s="5"/>
      <c r="VNN120" s="5"/>
      <c r="VNO120" s="5"/>
      <c r="VNP120" s="5"/>
      <c r="VNQ120" s="5"/>
      <c r="VNR120" s="5"/>
      <c r="VNS120" s="5"/>
      <c r="VNT120" s="5"/>
      <c r="VNU120" s="5"/>
      <c r="VNV120" s="5"/>
      <c r="VNW120" s="5"/>
      <c r="VNX120" s="5"/>
      <c r="VNY120" s="5"/>
      <c r="VNZ120" s="5"/>
      <c r="VOA120" s="5"/>
      <c r="VOB120" s="5"/>
      <c r="VOC120" s="5"/>
      <c r="VOD120" s="5"/>
      <c r="VOE120" s="5"/>
      <c r="VOF120" s="5"/>
      <c r="VOG120" s="5"/>
      <c r="VOH120" s="5"/>
      <c r="VOI120" s="5"/>
      <c r="VOJ120" s="5"/>
      <c r="VOK120" s="5"/>
      <c r="VOL120" s="5"/>
      <c r="VOM120" s="5"/>
      <c r="VON120" s="5"/>
      <c r="VOO120" s="5"/>
      <c r="VOP120" s="5"/>
      <c r="VOQ120" s="5"/>
      <c r="VOR120" s="5"/>
      <c r="VOS120" s="5"/>
      <c r="VOT120" s="5"/>
      <c r="VOU120" s="5"/>
      <c r="VOV120" s="5"/>
      <c r="VOW120" s="5"/>
      <c r="VOX120" s="5"/>
      <c r="VOY120" s="5"/>
      <c r="VOZ120" s="5"/>
      <c r="VPA120" s="5"/>
      <c r="VPB120" s="5"/>
      <c r="VPC120" s="5"/>
      <c r="VPD120" s="5"/>
      <c r="VPE120" s="5"/>
      <c r="VPF120" s="5"/>
      <c r="VPG120" s="5"/>
      <c r="VPH120" s="5"/>
      <c r="VPI120" s="5"/>
      <c r="VPJ120" s="5"/>
      <c r="VPK120" s="5"/>
      <c r="VPL120" s="5"/>
      <c r="VPM120" s="5"/>
      <c r="VPN120" s="5"/>
      <c r="VPO120" s="5"/>
      <c r="VPP120" s="5"/>
      <c r="VPQ120" s="5"/>
      <c r="VPR120" s="5"/>
      <c r="VPS120" s="5"/>
      <c r="VPT120" s="5"/>
      <c r="VPU120" s="5"/>
      <c r="VPV120" s="5"/>
      <c r="VPW120" s="5"/>
      <c r="VPX120" s="5"/>
      <c r="VPY120" s="5"/>
      <c r="VPZ120" s="5"/>
      <c r="VQA120" s="5"/>
      <c r="VQB120" s="5"/>
      <c r="VQC120" s="5"/>
      <c r="VQD120" s="5"/>
      <c r="VQE120" s="5"/>
      <c r="VQF120" s="5"/>
      <c r="VQG120" s="5"/>
      <c r="VQH120" s="5"/>
      <c r="VQI120" s="5"/>
      <c r="VQJ120" s="5"/>
      <c r="VQK120" s="5"/>
      <c r="VQL120" s="5"/>
      <c r="VQM120" s="5"/>
      <c r="VQN120" s="5"/>
      <c r="VQO120" s="5"/>
      <c r="VQP120" s="5"/>
      <c r="VQQ120" s="5"/>
      <c r="VQR120" s="5"/>
      <c r="VQS120" s="5"/>
      <c r="VQT120" s="5"/>
      <c r="VQU120" s="5"/>
      <c r="VQV120" s="5"/>
      <c r="VQW120" s="5"/>
      <c r="VQX120" s="5"/>
      <c r="VQY120" s="5"/>
      <c r="VQZ120" s="5"/>
      <c r="VRA120" s="5"/>
      <c r="VRB120" s="5"/>
      <c r="VRC120" s="5"/>
      <c r="VRD120" s="5"/>
      <c r="VRE120" s="5"/>
      <c r="VRF120" s="5"/>
      <c r="VRG120" s="5"/>
      <c r="VRH120" s="5"/>
      <c r="VRI120" s="5"/>
      <c r="VRJ120" s="5"/>
      <c r="VRK120" s="5"/>
      <c r="VRL120" s="5"/>
      <c r="VRM120" s="5"/>
      <c r="VRN120" s="5"/>
      <c r="VRO120" s="5"/>
      <c r="VRP120" s="5"/>
      <c r="VRQ120" s="5"/>
      <c r="VRR120" s="5"/>
      <c r="VRS120" s="5"/>
      <c r="VRT120" s="5"/>
      <c r="VRU120" s="5"/>
      <c r="VRV120" s="5"/>
      <c r="VRW120" s="5"/>
      <c r="VRX120" s="5"/>
      <c r="VRY120" s="5"/>
      <c r="VRZ120" s="5"/>
      <c r="VSA120" s="5"/>
      <c r="VSB120" s="5"/>
      <c r="VSC120" s="5"/>
      <c r="VSD120" s="5"/>
      <c r="VSE120" s="5"/>
      <c r="VSF120" s="5"/>
      <c r="VSG120" s="5"/>
      <c r="VSH120" s="5"/>
      <c r="VSI120" s="5"/>
      <c r="VSJ120" s="5"/>
      <c r="VSK120" s="5"/>
      <c r="VSL120" s="5"/>
      <c r="VSM120" s="5"/>
      <c r="VSN120" s="5"/>
      <c r="VSO120" s="5"/>
      <c r="VSP120" s="5"/>
      <c r="VSQ120" s="5"/>
      <c r="VSR120" s="5"/>
      <c r="VSS120" s="5"/>
      <c r="VST120" s="5"/>
      <c r="VSU120" s="5"/>
      <c r="VSV120" s="5"/>
      <c r="VSW120" s="5"/>
      <c r="VSX120" s="5"/>
      <c r="VSY120" s="5"/>
      <c r="VSZ120" s="5"/>
      <c r="VTA120" s="5"/>
      <c r="VTB120" s="5"/>
      <c r="VTC120" s="5"/>
      <c r="VTD120" s="5"/>
      <c r="VTE120" s="5"/>
      <c r="VTF120" s="5"/>
      <c r="VTG120" s="5"/>
      <c r="VTH120" s="5"/>
      <c r="VTI120" s="5"/>
      <c r="VTJ120" s="5"/>
      <c r="VTK120" s="5"/>
      <c r="VTL120" s="5"/>
      <c r="VTM120" s="5"/>
      <c r="VTN120" s="5"/>
      <c r="VTO120" s="5"/>
      <c r="VTP120" s="5"/>
      <c r="VTQ120" s="5"/>
      <c r="VTR120" s="5"/>
      <c r="VTS120" s="5"/>
      <c r="VTT120" s="5"/>
      <c r="VTU120" s="5"/>
      <c r="VTV120" s="5"/>
      <c r="VTW120" s="5"/>
      <c r="VTX120" s="5"/>
      <c r="VTY120" s="5"/>
      <c r="VTZ120" s="5"/>
      <c r="VUA120" s="5"/>
      <c r="VUB120" s="5"/>
      <c r="VUC120" s="5"/>
      <c r="VUD120" s="5"/>
      <c r="VUE120" s="5"/>
      <c r="VUF120" s="5"/>
      <c r="VUG120" s="5"/>
      <c r="VUH120" s="5"/>
      <c r="VUI120" s="5"/>
      <c r="VUJ120" s="5"/>
      <c r="VUK120" s="5"/>
      <c r="VUL120" s="5"/>
      <c r="VUM120" s="5"/>
      <c r="VUN120" s="5"/>
      <c r="VUO120" s="5"/>
      <c r="VUP120" s="5"/>
      <c r="VUQ120" s="5"/>
      <c r="VUR120" s="5"/>
      <c r="VUS120" s="5"/>
      <c r="VUT120" s="5"/>
      <c r="VUU120" s="5"/>
      <c r="VUV120" s="5"/>
      <c r="VUW120" s="5"/>
      <c r="VUX120" s="5"/>
      <c r="VUY120" s="5"/>
      <c r="VUZ120" s="5"/>
      <c r="VVA120" s="5"/>
      <c r="VVB120" s="5"/>
      <c r="VVC120" s="5"/>
      <c r="VVD120" s="5"/>
      <c r="VVE120" s="5"/>
      <c r="VVF120" s="5"/>
      <c r="VVG120" s="5"/>
      <c r="VVH120" s="5"/>
      <c r="VVI120" s="5"/>
      <c r="VVJ120" s="5"/>
      <c r="VVK120" s="5"/>
      <c r="VVL120" s="5"/>
      <c r="VVM120" s="5"/>
      <c r="VVN120" s="5"/>
      <c r="VVO120" s="5"/>
      <c r="VVP120" s="5"/>
      <c r="VVQ120" s="5"/>
      <c r="VVR120" s="5"/>
      <c r="VVS120" s="5"/>
      <c r="VVT120" s="5"/>
      <c r="VVU120" s="5"/>
      <c r="VVV120" s="5"/>
      <c r="VVW120" s="5"/>
      <c r="VVX120" s="5"/>
      <c r="VVY120" s="5"/>
      <c r="VVZ120" s="5"/>
      <c r="VWA120" s="5"/>
      <c r="VWB120" s="5"/>
      <c r="VWC120" s="5"/>
      <c r="VWD120" s="5"/>
      <c r="VWE120" s="5"/>
      <c r="VWF120" s="5"/>
      <c r="VWG120" s="5"/>
      <c r="VWH120" s="5"/>
      <c r="VWI120" s="5"/>
      <c r="VWJ120" s="5"/>
      <c r="VWK120" s="5"/>
      <c r="VWL120" s="5"/>
      <c r="VWM120" s="5"/>
      <c r="VWN120" s="5"/>
      <c r="VWO120" s="5"/>
      <c r="VWP120" s="5"/>
      <c r="VWQ120" s="5"/>
      <c r="VWR120" s="5"/>
      <c r="VWS120" s="5"/>
      <c r="VWT120" s="5"/>
      <c r="VWU120" s="5"/>
      <c r="VWV120" s="5"/>
      <c r="VWW120" s="5"/>
      <c r="VWX120" s="5"/>
      <c r="VWY120" s="5"/>
      <c r="VWZ120" s="5"/>
      <c r="VXA120" s="5"/>
      <c r="VXB120" s="5"/>
      <c r="VXC120" s="5"/>
      <c r="VXD120" s="5"/>
      <c r="VXE120" s="5"/>
      <c r="VXF120" s="5"/>
      <c r="VXG120" s="5"/>
      <c r="VXH120" s="5"/>
      <c r="VXI120" s="5"/>
      <c r="VXJ120" s="5"/>
      <c r="VXK120" s="5"/>
      <c r="VXL120" s="5"/>
      <c r="VXM120" s="5"/>
      <c r="VXN120" s="5"/>
      <c r="VXO120" s="5"/>
      <c r="VXP120" s="5"/>
      <c r="VXQ120" s="5"/>
      <c r="VXR120" s="5"/>
      <c r="VXS120" s="5"/>
      <c r="VXT120" s="5"/>
      <c r="VXU120" s="5"/>
      <c r="VXV120" s="5"/>
      <c r="VXW120" s="5"/>
      <c r="VXX120" s="5"/>
      <c r="VXY120" s="5"/>
      <c r="VXZ120" s="5"/>
      <c r="VYA120" s="5"/>
      <c r="VYB120" s="5"/>
      <c r="VYC120" s="5"/>
      <c r="VYD120" s="5"/>
      <c r="VYE120" s="5"/>
      <c r="VYF120" s="5"/>
      <c r="VYG120" s="5"/>
      <c r="VYH120" s="5"/>
      <c r="VYI120" s="5"/>
      <c r="VYJ120" s="5"/>
      <c r="VYK120" s="5"/>
      <c r="VYL120" s="5"/>
      <c r="VYM120" s="5"/>
      <c r="VYN120" s="5"/>
      <c r="VYO120" s="5"/>
      <c r="VYP120" s="5"/>
      <c r="VYQ120" s="5"/>
      <c r="VYR120" s="5"/>
      <c r="VYS120" s="5"/>
      <c r="VYT120" s="5"/>
      <c r="VYU120" s="5"/>
      <c r="VYV120" s="5"/>
      <c r="VYW120" s="5"/>
      <c r="VYX120" s="5"/>
      <c r="VYY120" s="5"/>
      <c r="VYZ120" s="5"/>
      <c r="VZA120" s="5"/>
      <c r="VZB120" s="5"/>
      <c r="VZC120" s="5"/>
      <c r="VZD120" s="5"/>
      <c r="VZE120" s="5"/>
      <c r="VZF120" s="5"/>
      <c r="VZG120" s="5"/>
      <c r="VZH120" s="5"/>
      <c r="VZI120" s="5"/>
      <c r="VZJ120" s="5"/>
      <c r="VZK120" s="5"/>
      <c r="VZL120" s="5"/>
      <c r="VZM120" s="5"/>
      <c r="VZN120" s="5"/>
      <c r="VZO120" s="5"/>
      <c r="VZP120" s="5"/>
      <c r="VZQ120" s="5"/>
      <c r="VZR120" s="5"/>
      <c r="VZS120" s="5"/>
      <c r="VZT120" s="5"/>
      <c r="VZU120" s="5"/>
      <c r="VZV120" s="5"/>
      <c r="VZW120" s="5"/>
      <c r="VZX120" s="5"/>
      <c r="VZY120" s="5"/>
      <c r="VZZ120" s="5"/>
      <c r="WAA120" s="5"/>
      <c r="WAB120" s="5"/>
      <c r="WAC120" s="5"/>
      <c r="WAD120" s="5"/>
      <c r="WAE120" s="5"/>
      <c r="WAF120" s="5"/>
      <c r="WAG120" s="5"/>
      <c r="WAH120" s="5"/>
      <c r="WAI120" s="5"/>
      <c r="WAJ120" s="5"/>
      <c r="WAK120" s="5"/>
      <c r="WAL120" s="5"/>
      <c r="WAM120" s="5"/>
      <c r="WAN120" s="5"/>
      <c r="WAO120" s="5"/>
      <c r="WAP120" s="5"/>
      <c r="WAQ120" s="5"/>
      <c r="WAR120" s="5"/>
      <c r="WAS120" s="5"/>
      <c r="WAT120" s="5"/>
      <c r="WAU120" s="5"/>
      <c r="WAV120" s="5"/>
      <c r="WAW120" s="5"/>
      <c r="WAX120" s="5"/>
      <c r="WAY120" s="5"/>
      <c r="WAZ120" s="5"/>
      <c r="WBA120" s="5"/>
      <c r="WBB120" s="5"/>
      <c r="WBC120" s="5"/>
      <c r="WBD120" s="5"/>
      <c r="WBE120" s="5"/>
      <c r="WBF120" s="5"/>
      <c r="WBG120" s="5"/>
      <c r="WBH120" s="5"/>
      <c r="WBI120" s="5"/>
      <c r="WBJ120" s="5"/>
      <c r="WBK120" s="5"/>
      <c r="WBL120" s="5"/>
      <c r="WBM120" s="5"/>
      <c r="WBN120" s="5"/>
      <c r="WBO120" s="5"/>
      <c r="WBP120" s="5"/>
      <c r="WBQ120" s="5"/>
      <c r="WBR120" s="5"/>
      <c r="WBS120" s="5"/>
      <c r="WBT120" s="5"/>
      <c r="WBU120" s="5"/>
      <c r="WBV120" s="5"/>
      <c r="WBW120" s="5"/>
      <c r="WBX120" s="5"/>
      <c r="WBY120" s="5"/>
      <c r="WBZ120" s="5"/>
      <c r="WCA120" s="5"/>
      <c r="WCB120" s="5"/>
      <c r="WCC120" s="5"/>
      <c r="WCD120" s="5"/>
      <c r="WCE120" s="5"/>
      <c r="WCF120" s="5"/>
      <c r="WCG120" s="5"/>
      <c r="WCH120" s="5"/>
      <c r="WCI120" s="5"/>
      <c r="WCJ120" s="5"/>
      <c r="WCK120" s="5"/>
      <c r="WCL120" s="5"/>
      <c r="WCM120" s="5"/>
      <c r="WCN120" s="5"/>
      <c r="WCO120" s="5"/>
      <c r="WCP120" s="5"/>
      <c r="WCQ120" s="5"/>
      <c r="WCR120" s="5"/>
      <c r="WCS120" s="5"/>
      <c r="WCT120" s="5"/>
      <c r="WCU120" s="5"/>
      <c r="WCV120" s="5"/>
      <c r="WCW120" s="5"/>
      <c r="WCX120" s="5"/>
      <c r="WCY120" s="5"/>
      <c r="WCZ120" s="5"/>
      <c r="WDA120" s="5"/>
      <c r="WDB120" s="5"/>
      <c r="WDC120" s="5"/>
      <c r="WDD120" s="5"/>
      <c r="WDE120" s="5"/>
      <c r="WDF120" s="5"/>
      <c r="WDG120" s="5"/>
      <c r="WDH120" s="5"/>
      <c r="WDI120" s="5"/>
      <c r="WDJ120" s="5"/>
      <c r="WDK120" s="5"/>
      <c r="WDL120" s="5"/>
      <c r="WDM120" s="5"/>
      <c r="WDN120" s="5"/>
      <c r="WDO120" s="5"/>
      <c r="WDP120" s="5"/>
      <c r="WDQ120" s="5"/>
      <c r="WDR120" s="5"/>
      <c r="WDS120" s="5"/>
      <c r="WDT120" s="5"/>
      <c r="WDU120" s="5"/>
      <c r="WDV120" s="5"/>
      <c r="WDW120" s="5"/>
      <c r="WDX120" s="5"/>
      <c r="WDY120" s="5"/>
      <c r="WDZ120" s="5"/>
      <c r="WEA120" s="5"/>
      <c r="WEB120" s="5"/>
      <c r="WEC120" s="5"/>
      <c r="WED120" s="5"/>
      <c r="WEE120" s="5"/>
      <c r="WEF120" s="5"/>
      <c r="WEG120" s="5"/>
      <c r="WEH120" s="5"/>
      <c r="WEI120" s="5"/>
      <c r="WEJ120" s="5"/>
      <c r="WEK120" s="5"/>
      <c r="WEL120" s="5"/>
      <c r="WEM120" s="5"/>
      <c r="WEN120" s="5"/>
      <c r="WEO120" s="5"/>
      <c r="WEP120" s="5"/>
      <c r="WEQ120" s="5"/>
      <c r="WER120" s="5"/>
      <c r="WES120" s="5"/>
      <c r="WET120" s="5"/>
      <c r="WEU120" s="5"/>
      <c r="WEV120" s="5"/>
      <c r="WEW120" s="5"/>
      <c r="WEX120" s="5"/>
      <c r="WEY120" s="5"/>
      <c r="WEZ120" s="5"/>
      <c r="WFA120" s="5"/>
      <c r="WFB120" s="5"/>
      <c r="WFC120" s="5"/>
      <c r="WFD120" s="5"/>
      <c r="WFE120" s="5"/>
      <c r="WFF120" s="5"/>
      <c r="WFG120" s="5"/>
      <c r="WFH120" s="5"/>
      <c r="WFI120" s="5"/>
      <c r="WFJ120" s="5"/>
      <c r="WFK120" s="5"/>
      <c r="WFL120" s="5"/>
      <c r="WFM120" s="5"/>
      <c r="WFN120" s="5"/>
      <c r="WFO120" s="5"/>
      <c r="WFP120" s="5"/>
      <c r="WFQ120" s="5"/>
      <c r="WFR120" s="5"/>
      <c r="WFS120" s="5"/>
      <c r="WFT120" s="5"/>
      <c r="WFU120" s="5"/>
      <c r="WFV120" s="5"/>
      <c r="WFW120" s="5"/>
      <c r="WFX120" s="5"/>
      <c r="WFY120" s="5"/>
      <c r="WFZ120" s="5"/>
      <c r="WGA120" s="5"/>
      <c r="WGB120" s="5"/>
      <c r="WGC120" s="5"/>
      <c r="WGD120" s="5"/>
      <c r="WGE120" s="5"/>
      <c r="WGF120" s="5"/>
      <c r="WGG120" s="5"/>
      <c r="WGH120" s="5"/>
      <c r="WGI120" s="5"/>
      <c r="WGJ120" s="5"/>
      <c r="WGK120" s="5"/>
      <c r="WGL120" s="5"/>
      <c r="WGM120" s="5"/>
      <c r="WGN120" s="5"/>
      <c r="WGO120" s="5"/>
      <c r="WGP120" s="5"/>
      <c r="WGQ120" s="5"/>
      <c r="WGR120" s="5"/>
      <c r="WGS120" s="5"/>
      <c r="WGT120" s="5"/>
      <c r="WGU120" s="5"/>
      <c r="WGV120" s="5"/>
      <c r="WGW120" s="5"/>
      <c r="WGX120" s="5"/>
      <c r="WGY120" s="5"/>
      <c r="WGZ120" s="5"/>
      <c r="WHA120" s="5"/>
      <c r="WHB120" s="5"/>
      <c r="WHC120" s="5"/>
      <c r="WHD120" s="5"/>
      <c r="WHE120" s="5"/>
      <c r="WHF120" s="5"/>
      <c r="WHG120" s="5"/>
      <c r="WHH120" s="5"/>
      <c r="WHI120" s="5"/>
      <c r="WHJ120" s="5"/>
      <c r="WHK120" s="5"/>
      <c r="WHL120" s="5"/>
      <c r="WHM120" s="5"/>
      <c r="WHN120" s="5"/>
      <c r="WHO120" s="5"/>
      <c r="WHP120" s="5"/>
      <c r="WHQ120" s="5"/>
      <c r="WHR120" s="5"/>
      <c r="WHS120" s="5"/>
      <c r="WHT120" s="5"/>
      <c r="WHU120" s="5"/>
      <c r="WHV120" s="5"/>
      <c r="WHW120" s="5"/>
      <c r="WHX120" s="5"/>
      <c r="WHY120" s="5"/>
      <c r="WHZ120" s="5"/>
      <c r="WIA120" s="5"/>
      <c r="WIB120" s="5"/>
      <c r="WIC120" s="5"/>
      <c r="WID120" s="5"/>
      <c r="WIE120" s="5"/>
      <c r="WIF120" s="5"/>
      <c r="WIG120" s="5"/>
      <c r="WIH120" s="5"/>
      <c r="WII120" s="5"/>
      <c r="WIJ120" s="5"/>
      <c r="WIK120" s="5"/>
      <c r="WIL120" s="5"/>
      <c r="WIM120" s="5"/>
      <c r="WIN120" s="5"/>
      <c r="WIO120" s="5"/>
      <c r="WIP120" s="5"/>
      <c r="WIQ120" s="5"/>
      <c r="WIR120" s="5"/>
      <c r="WIS120" s="5"/>
      <c r="WIT120" s="5"/>
      <c r="WIU120" s="5"/>
      <c r="WIV120" s="5"/>
      <c r="WIW120" s="5"/>
      <c r="WIX120" s="5"/>
      <c r="WIY120" s="5"/>
      <c r="WIZ120" s="5"/>
      <c r="WJA120" s="5"/>
      <c r="WJB120" s="5"/>
      <c r="WJC120" s="5"/>
      <c r="WJD120" s="5"/>
      <c r="WJE120" s="5"/>
      <c r="WJF120" s="5"/>
      <c r="WJG120" s="5"/>
      <c r="WJH120" s="5"/>
      <c r="WJI120" s="5"/>
      <c r="WJJ120" s="5"/>
      <c r="WJK120" s="5"/>
      <c r="WJL120" s="5"/>
      <c r="WJM120" s="5"/>
      <c r="WJN120" s="5"/>
      <c r="WJO120" s="5"/>
      <c r="WJP120" s="5"/>
      <c r="WJQ120" s="5"/>
      <c r="WJR120" s="5"/>
      <c r="WJS120" s="5"/>
      <c r="WJT120" s="5"/>
      <c r="WJU120" s="5"/>
      <c r="WJV120" s="5"/>
      <c r="WJW120" s="5"/>
      <c r="WJX120" s="5"/>
      <c r="WJY120" s="5"/>
      <c r="WJZ120" s="5"/>
      <c r="WKA120" s="5"/>
      <c r="WKB120" s="5"/>
      <c r="WKC120" s="5"/>
      <c r="WKD120" s="5"/>
      <c r="WKE120" s="5"/>
      <c r="WKF120" s="5"/>
      <c r="WKG120" s="5"/>
      <c r="WKH120" s="5"/>
      <c r="WKI120" s="5"/>
      <c r="WKJ120" s="5"/>
      <c r="WKK120" s="5"/>
      <c r="WKL120" s="5"/>
      <c r="WKM120" s="5"/>
      <c r="WKN120" s="5"/>
      <c r="WKO120" s="5"/>
      <c r="WKP120" s="5"/>
      <c r="WKQ120" s="5"/>
      <c r="WKR120" s="5"/>
      <c r="WKS120" s="5"/>
      <c r="WKT120" s="5"/>
      <c r="WKU120" s="5"/>
      <c r="WKV120" s="5"/>
      <c r="WKW120" s="5"/>
      <c r="WKX120" s="5"/>
      <c r="WKY120" s="5"/>
      <c r="WKZ120" s="5"/>
      <c r="WLA120" s="5"/>
      <c r="WLB120" s="5"/>
      <c r="WLC120" s="5"/>
      <c r="WLD120" s="5"/>
      <c r="WLE120" s="5"/>
      <c r="WLF120" s="5"/>
      <c r="WLG120" s="5"/>
      <c r="WLH120" s="5"/>
      <c r="WLI120" s="5"/>
      <c r="WLJ120" s="5"/>
      <c r="WLK120" s="5"/>
      <c r="WLL120" s="5"/>
      <c r="WLM120" s="5"/>
      <c r="WLN120" s="5"/>
      <c r="WLO120" s="5"/>
      <c r="WLP120" s="5"/>
      <c r="WLQ120" s="5"/>
      <c r="WLR120" s="5"/>
      <c r="WLS120" s="5"/>
      <c r="WLT120" s="5"/>
      <c r="WLU120" s="5"/>
      <c r="WLV120" s="5"/>
      <c r="WLW120" s="5"/>
      <c r="WLX120" s="5"/>
      <c r="WLY120" s="5"/>
      <c r="WLZ120" s="5"/>
      <c r="WMA120" s="5"/>
      <c r="WMB120" s="5"/>
      <c r="WMC120" s="5"/>
      <c r="WMD120" s="5"/>
      <c r="WME120" s="5"/>
      <c r="WMF120" s="5"/>
      <c r="WMG120" s="5"/>
      <c r="WMH120" s="5"/>
      <c r="WMI120" s="5"/>
      <c r="WMJ120" s="5"/>
      <c r="WMK120" s="5"/>
      <c r="WML120" s="5"/>
      <c r="WMM120" s="5"/>
      <c r="WMN120" s="5"/>
      <c r="WMO120" s="5"/>
      <c r="WMP120" s="5"/>
      <c r="WMQ120" s="5"/>
      <c r="WMR120" s="5"/>
      <c r="WMS120" s="5"/>
      <c r="WMT120" s="5"/>
      <c r="WMU120" s="5"/>
      <c r="WMV120" s="5"/>
      <c r="WMW120" s="5"/>
      <c r="WMX120" s="5"/>
      <c r="WMY120" s="5"/>
      <c r="WMZ120" s="5"/>
      <c r="WNA120" s="5"/>
      <c r="WNB120" s="5"/>
      <c r="WNC120" s="5"/>
      <c r="WND120" s="5"/>
      <c r="WNE120" s="5"/>
      <c r="WNF120" s="5"/>
      <c r="WNG120" s="5"/>
      <c r="WNH120" s="5"/>
      <c r="WNI120" s="5"/>
      <c r="WNJ120" s="5"/>
      <c r="WNK120" s="5"/>
      <c r="WNL120" s="5"/>
      <c r="WNM120" s="5"/>
      <c r="WNN120" s="5"/>
      <c r="WNO120" s="5"/>
      <c r="WNP120" s="5"/>
      <c r="WNQ120" s="5"/>
      <c r="WNR120" s="5"/>
      <c r="WNS120" s="5"/>
      <c r="WNT120" s="5"/>
      <c r="WNU120" s="5"/>
      <c r="WNV120" s="5"/>
      <c r="WNW120" s="5"/>
      <c r="WNX120" s="5"/>
      <c r="WNY120" s="5"/>
      <c r="WNZ120" s="5"/>
      <c r="WOA120" s="5"/>
      <c r="WOB120" s="5"/>
      <c r="WOC120" s="5"/>
      <c r="WOD120" s="5"/>
      <c r="WOE120" s="5"/>
      <c r="WOF120" s="5"/>
      <c r="WOG120" s="5"/>
      <c r="WOH120" s="5"/>
      <c r="WOI120" s="5"/>
      <c r="WOJ120" s="5"/>
      <c r="WOK120" s="5"/>
      <c r="WOL120" s="5"/>
      <c r="WOM120" s="5"/>
      <c r="WON120" s="5"/>
      <c r="WOO120" s="5"/>
      <c r="WOP120" s="5"/>
      <c r="WOQ120" s="5"/>
      <c r="WOR120" s="5"/>
      <c r="WOS120" s="5"/>
      <c r="WOT120" s="5"/>
      <c r="WOU120" s="5"/>
      <c r="WOV120" s="5"/>
      <c r="WOW120" s="5"/>
      <c r="WOX120" s="5"/>
      <c r="WOY120" s="5"/>
      <c r="WOZ120" s="5"/>
      <c r="WPA120" s="5"/>
      <c r="WPB120" s="5"/>
      <c r="WPC120" s="5"/>
      <c r="WPD120" s="5"/>
      <c r="WPE120" s="5"/>
      <c r="WPF120" s="5"/>
      <c r="WPG120" s="5"/>
      <c r="WPH120" s="5"/>
      <c r="WPI120" s="5"/>
      <c r="WPJ120" s="5"/>
      <c r="WPK120" s="5"/>
      <c r="WPL120" s="5"/>
      <c r="WPM120" s="5"/>
      <c r="WPN120" s="5"/>
      <c r="WPO120" s="5"/>
      <c r="WPP120" s="5"/>
      <c r="WPQ120" s="5"/>
      <c r="WPR120" s="5"/>
      <c r="WPS120" s="5"/>
      <c r="WPT120" s="5"/>
      <c r="WPU120" s="5"/>
      <c r="WPV120" s="5"/>
      <c r="WPW120" s="5"/>
      <c r="WPX120" s="5"/>
      <c r="WPY120" s="5"/>
      <c r="WPZ120" s="5"/>
      <c r="WQA120" s="5"/>
      <c r="WQB120" s="5"/>
      <c r="WQC120" s="5"/>
      <c r="WQD120" s="5"/>
      <c r="WQE120" s="5"/>
      <c r="WQF120" s="5"/>
      <c r="WQG120" s="5"/>
      <c r="WQH120" s="5"/>
      <c r="WQI120" s="5"/>
      <c r="WQJ120" s="5"/>
      <c r="WQK120" s="5"/>
      <c r="WQL120" s="5"/>
      <c r="WQM120" s="5"/>
      <c r="WQN120" s="5"/>
      <c r="WQO120" s="5"/>
      <c r="WQP120" s="5"/>
      <c r="WQQ120" s="5"/>
      <c r="WQR120" s="5"/>
      <c r="WQS120" s="5"/>
      <c r="WQT120" s="5"/>
      <c r="WQU120" s="5"/>
      <c r="WQV120" s="5"/>
      <c r="WQW120" s="5"/>
      <c r="WQX120" s="5"/>
      <c r="WQY120" s="5"/>
      <c r="WQZ120" s="5"/>
      <c r="WRA120" s="5"/>
      <c r="WRB120" s="5"/>
      <c r="WRC120" s="5"/>
      <c r="WRD120" s="5"/>
      <c r="WRE120" s="5"/>
      <c r="WRF120" s="5"/>
      <c r="WRG120" s="5"/>
      <c r="WRH120" s="5"/>
      <c r="WRI120" s="5"/>
      <c r="WRJ120" s="5"/>
      <c r="WRK120" s="5"/>
      <c r="WRL120" s="5"/>
      <c r="WRM120" s="5"/>
      <c r="WRN120" s="5"/>
      <c r="WRO120" s="5"/>
      <c r="WRP120" s="5"/>
      <c r="WRQ120" s="5"/>
      <c r="WRR120" s="5"/>
      <c r="WRS120" s="5"/>
      <c r="WRT120" s="5"/>
      <c r="WRU120" s="5"/>
      <c r="WRV120" s="5"/>
      <c r="WRW120" s="5"/>
      <c r="WRX120" s="5"/>
      <c r="WRY120" s="5"/>
      <c r="WRZ120" s="5"/>
      <c r="WSA120" s="5"/>
      <c r="WSB120" s="5"/>
      <c r="WSC120" s="5"/>
      <c r="WSD120" s="5"/>
      <c r="WSE120" s="5"/>
      <c r="WSF120" s="5"/>
      <c r="WSG120" s="5"/>
      <c r="WSH120" s="5"/>
      <c r="WSI120" s="5"/>
      <c r="WSJ120" s="5"/>
      <c r="WSK120" s="5"/>
      <c r="WSL120" s="5"/>
      <c r="WSM120" s="5"/>
      <c r="WSN120" s="5"/>
      <c r="WSO120" s="5"/>
      <c r="WSP120" s="5"/>
      <c r="WSQ120" s="5"/>
      <c r="WSR120" s="5"/>
      <c r="WSS120" s="5"/>
      <c r="WST120" s="5"/>
      <c r="WSU120" s="5"/>
      <c r="WSV120" s="5"/>
      <c r="WSW120" s="5"/>
      <c r="WSX120" s="5"/>
      <c r="WSY120" s="5"/>
      <c r="WSZ120" s="5"/>
      <c r="WTA120" s="5"/>
      <c r="WTB120" s="5"/>
      <c r="WTC120" s="5"/>
      <c r="WTD120" s="5"/>
      <c r="WTE120" s="5"/>
      <c r="WTF120" s="5"/>
      <c r="WTG120" s="5"/>
      <c r="WTH120" s="5"/>
      <c r="WTI120" s="5"/>
      <c r="WTJ120" s="5"/>
      <c r="WTK120" s="5"/>
      <c r="WTL120" s="5"/>
      <c r="WTM120" s="5"/>
      <c r="WTN120" s="5"/>
      <c r="WTO120" s="5"/>
      <c r="WTP120" s="5"/>
      <c r="WTQ120" s="5"/>
      <c r="WTR120" s="5"/>
      <c r="WTS120" s="5"/>
      <c r="WTT120" s="5"/>
      <c r="WTU120" s="5"/>
      <c r="WTV120" s="5"/>
      <c r="WTW120" s="5"/>
      <c r="WTX120" s="5"/>
      <c r="WTY120" s="5"/>
      <c r="WTZ120" s="5"/>
      <c r="WUA120" s="5"/>
      <c r="WUB120" s="5"/>
      <c r="WUC120" s="5"/>
      <c r="WUD120" s="5"/>
      <c r="WUE120" s="5"/>
      <c r="WUF120" s="5"/>
      <c r="WUG120" s="5"/>
      <c r="WUH120" s="5"/>
      <c r="WUI120" s="5"/>
      <c r="WUJ120" s="5"/>
      <c r="WUK120" s="5"/>
      <c r="WUL120" s="5"/>
      <c r="WUM120" s="5"/>
      <c r="WUN120" s="5"/>
      <c r="WUO120" s="5"/>
      <c r="WUP120" s="5"/>
      <c r="WUQ120" s="5"/>
      <c r="WUR120" s="5"/>
      <c r="WUS120" s="5"/>
      <c r="WUT120" s="5"/>
      <c r="WUU120" s="5"/>
      <c r="WUV120" s="5"/>
      <c r="WUW120" s="5"/>
      <c r="WUX120" s="5"/>
      <c r="WUY120" s="5"/>
      <c r="WUZ120" s="5"/>
      <c r="WVA120" s="5"/>
      <c r="WVB120" s="5"/>
      <c r="WVC120" s="5"/>
      <c r="WVD120" s="5"/>
      <c r="WVE120" s="5"/>
      <c r="WVF120" s="5"/>
      <c r="WVG120" s="5"/>
      <c r="WVH120" s="5"/>
      <c r="WVI120" s="5"/>
      <c r="WVJ120" s="5"/>
      <c r="WVK120" s="5"/>
      <c r="WVL120" s="5"/>
      <c r="WVM120" s="5"/>
      <c r="WVN120" s="5"/>
      <c r="WVO120" s="5"/>
      <c r="WVP120" s="5"/>
      <c r="WVQ120" s="5"/>
      <c r="WVR120" s="5"/>
      <c r="WVS120" s="5"/>
      <c r="WVT120" s="5"/>
      <c r="WVU120" s="5"/>
      <c r="WVV120" s="5"/>
      <c r="WVW120" s="5"/>
      <c r="WVX120" s="5"/>
      <c r="WVY120" s="5"/>
      <c r="WVZ120" s="5"/>
      <c r="WWA120" s="5"/>
      <c r="WWB120" s="5"/>
      <c r="WWC120" s="5"/>
      <c r="WWD120" s="5"/>
      <c r="WWE120" s="5"/>
      <c r="WWF120" s="5"/>
      <c r="WWG120" s="5"/>
      <c r="WWH120" s="5"/>
      <c r="WWI120" s="5"/>
      <c r="WWJ120" s="5"/>
      <c r="WWK120" s="5"/>
      <c r="WWL120" s="5"/>
      <c r="WWM120" s="5"/>
      <c r="WWN120" s="5"/>
      <c r="WWO120" s="5"/>
      <c r="WWP120" s="5"/>
      <c r="WWQ120" s="5"/>
      <c r="WWR120" s="5"/>
      <c r="WWS120" s="5"/>
      <c r="WWT120" s="5"/>
      <c r="WWU120" s="5"/>
      <c r="WWV120" s="5"/>
      <c r="WWW120" s="5"/>
      <c r="WWX120" s="5"/>
      <c r="WWY120" s="5"/>
      <c r="WWZ120" s="5"/>
      <c r="WXA120" s="5"/>
      <c r="WXB120" s="5"/>
      <c r="WXC120" s="5"/>
      <c r="WXD120" s="5"/>
      <c r="WXE120" s="5"/>
      <c r="WXF120" s="5"/>
      <c r="WXG120" s="5"/>
      <c r="WXH120" s="5"/>
      <c r="WXI120" s="5"/>
      <c r="WXJ120" s="5"/>
      <c r="WXK120" s="5"/>
      <c r="WXL120" s="5"/>
      <c r="WXM120" s="5"/>
      <c r="WXN120" s="5"/>
      <c r="WXO120" s="5"/>
      <c r="WXP120" s="5"/>
      <c r="WXQ120" s="5"/>
      <c r="WXR120" s="5"/>
      <c r="WXS120" s="5"/>
      <c r="WXT120" s="5"/>
      <c r="WXU120" s="5"/>
      <c r="WXV120" s="5"/>
      <c r="WXW120" s="5"/>
      <c r="WXX120" s="5"/>
      <c r="WXY120" s="5"/>
      <c r="WXZ120" s="5"/>
      <c r="WYA120" s="5"/>
      <c r="WYB120" s="5"/>
      <c r="WYC120" s="5"/>
      <c r="WYD120" s="5"/>
      <c r="WYE120" s="5"/>
      <c r="WYF120" s="5"/>
      <c r="WYG120" s="5"/>
      <c r="WYH120" s="5"/>
      <c r="WYI120" s="5"/>
      <c r="WYJ120" s="5"/>
      <c r="WYK120" s="5"/>
      <c r="WYL120" s="5"/>
      <c r="WYM120" s="5"/>
      <c r="WYN120" s="5"/>
      <c r="WYO120" s="5"/>
      <c r="WYP120" s="5"/>
      <c r="WYQ120" s="5"/>
      <c r="WYR120" s="5"/>
      <c r="WYS120" s="5"/>
      <c r="WYT120" s="5"/>
      <c r="WYU120" s="5"/>
      <c r="WYV120" s="5"/>
      <c r="WYW120" s="5"/>
      <c r="WYX120" s="5"/>
      <c r="WYY120" s="5"/>
      <c r="WYZ120" s="5"/>
      <c r="WZA120" s="5"/>
      <c r="WZB120" s="5"/>
      <c r="WZC120" s="5"/>
      <c r="WZD120" s="5"/>
      <c r="WZE120" s="5"/>
      <c r="WZF120" s="5"/>
      <c r="WZG120" s="5"/>
      <c r="WZH120" s="5"/>
      <c r="WZI120" s="5"/>
      <c r="WZJ120" s="5"/>
      <c r="WZK120" s="5"/>
      <c r="WZL120" s="5"/>
      <c r="WZM120" s="5"/>
      <c r="WZN120" s="5"/>
      <c r="WZO120" s="5"/>
      <c r="WZP120" s="5"/>
      <c r="WZQ120" s="5"/>
      <c r="WZR120" s="5"/>
      <c r="WZS120" s="5"/>
      <c r="WZT120" s="5"/>
      <c r="WZU120" s="5"/>
      <c r="WZV120" s="5"/>
      <c r="WZW120" s="5"/>
      <c r="WZX120" s="5"/>
      <c r="WZY120" s="5"/>
      <c r="WZZ120" s="5"/>
      <c r="XAA120" s="5"/>
      <c r="XAB120" s="5"/>
      <c r="XAC120" s="5"/>
      <c r="XAD120" s="5"/>
      <c r="XAE120" s="5"/>
      <c r="XAF120" s="5"/>
      <c r="XAG120" s="5"/>
      <c r="XAH120" s="5"/>
      <c r="XAI120" s="5"/>
      <c r="XAJ120" s="5"/>
      <c r="XAK120" s="5"/>
      <c r="XAL120" s="5"/>
      <c r="XAM120" s="5"/>
      <c r="XAN120" s="5"/>
      <c r="XAO120" s="5"/>
      <c r="XAP120" s="5"/>
      <c r="XAQ120" s="5"/>
      <c r="XAR120" s="5"/>
      <c r="XAS120" s="5"/>
      <c r="XAT120" s="5"/>
      <c r="XAU120" s="5"/>
      <c r="XAV120" s="5"/>
      <c r="XAW120" s="5"/>
      <c r="XAX120" s="5"/>
      <c r="XAY120" s="5"/>
      <c r="XAZ120" s="5"/>
      <c r="XBA120" s="5"/>
      <c r="XBB120" s="5"/>
      <c r="XBC120" s="5"/>
      <c r="XBD120" s="5"/>
      <c r="XBE120" s="5"/>
      <c r="XBF120" s="5"/>
      <c r="XBG120" s="5"/>
      <c r="XBH120" s="5"/>
      <c r="XBI120" s="5"/>
      <c r="XBJ120" s="5"/>
      <c r="XBK120" s="5"/>
      <c r="XBL120" s="5"/>
      <c r="XBM120" s="5"/>
      <c r="XBN120" s="5"/>
      <c r="XBO120" s="5"/>
      <c r="XBP120" s="5"/>
      <c r="XBQ120" s="5"/>
      <c r="XBR120" s="5"/>
      <c r="XBS120" s="5"/>
      <c r="XBT120" s="5"/>
      <c r="XBU120" s="5"/>
      <c r="XBV120" s="5"/>
      <c r="XBW120" s="5"/>
      <c r="XBX120" s="5"/>
      <c r="XBY120" s="5"/>
      <c r="XBZ120" s="5"/>
      <c r="XCA120" s="5"/>
      <c r="XCB120" s="5"/>
      <c r="XCC120" s="5"/>
      <c r="XCD120" s="5"/>
      <c r="XCE120" s="5"/>
      <c r="XCF120" s="5"/>
      <c r="XCG120" s="5"/>
      <c r="XCH120" s="5"/>
      <c r="XCI120" s="5"/>
      <c r="XCJ120" s="5"/>
      <c r="XCK120" s="5"/>
      <c r="XCL120" s="5"/>
      <c r="XCM120" s="5"/>
      <c r="XCN120" s="5"/>
      <c r="XCO120" s="5"/>
      <c r="XCP120" s="5"/>
      <c r="XCQ120" s="5"/>
      <c r="XCR120" s="5"/>
      <c r="XCS120" s="5"/>
      <c r="XCT120" s="5"/>
      <c r="XCU120" s="5"/>
      <c r="XCV120" s="5"/>
      <c r="XCW120" s="5"/>
      <c r="XCX120" s="5"/>
      <c r="XCY120" s="5"/>
      <c r="XCZ120" s="5"/>
      <c r="XDA120" s="5"/>
      <c r="XDB120" s="5"/>
      <c r="XDC120" s="5"/>
      <c r="XDD120" s="5"/>
      <c r="XDE120" s="5"/>
      <c r="XDF120" s="5"/>
      <c r="XDG120" s="5"/>
      <c r="XDH120" s="5"/>
      <c r="XDI120" s="5"/>
      <c r="XDJ120" s="5"/>
      <c r="XDK120" s="5"/>
      <c r="XDL120" s="5"/>
      <c r="XDM120" s="5"/>
      <c r="XDN120" s="5"/>
      <c r="XDO120" s="5"/>
      <c r="XDP120" s="5"/>
      <c r="XDQ120" s="5"/>
      <c r="XDR120" s="5"/>
      <c r="XDS120" s="5"/>
      <c r="XDT120" s="5"/>
      <c r="XDU120" s="5"/>
      <c r="XDV120" s="5"/>
      <c r="XDW120" s="5"/>
      <c r="XDX120" s="5"/>
      <c r="XDY120" s="5"/>
      <c r="XDZ120" s="5"/>
      <c r="XEA120" s="5"/>
      <c r="XEB120" s="5"/>
      <c r="XEC120" s="5"/>
      <c r="XED120" s="5"/>
      <c r="XEE120" s="5"/>
      <c r="XEF120" s="5"/>
      <c r="XEG120" s="5"/>
      <c r="XEH120" s="5"/>
      <c r="XEI120" s="5"/>
      <c r="XEJ120" s="5"/>
      <c r="XEK120" s="5"/>
      <c r="XEL120" s="5"/>
      <c r="XEM120" s="5"/>
      <c r="XEN120" s="5"/>
      <c r="XEO120" s="5"/>
      <c r="XEP120" s="5"/>
      <c r="XEQ120" s="5"/>
      <c r="XER120" s="5"/>
      <c r="XES120" s="5"/>
      <c r="XET120" s="5"/>
      <c r="XEU120" s="5"/>
      <c r="XEV120" s="5"/>
      <c r="XEW120" s="5"/>
      <c r="XEX120" s="5"/>
      <c r="XEY120" s="5"/>
      <c r="XEZ120" s="5"/>
      <c r="XFA120" s="5"/>
      <c r="XFB120" s="5"/>
    </row>
  </sheetData>
  <autoFilter ref="A6:XFB119">
    <filterColumn colId="12">
      <filters>
        <filter val="500"/>
        <filter val="1000"/>
        <filter val="1500"/>
        <filter val="2000"/>
        <filter val="2500"/>
        <filter val="3000"/>
        <filter val="3500"/>
        <filter val="9000"/>
      </filters>
    </filterColumn>
  </autoFilter>
  <mergeCells count="11">
    <mergeCell ref="A2:O2"/>
    <mergeCell ref="K3:O3"/>
    <mergeCell ref="E4:H4"/>
    <mergeCell ref="I4:J4"/>
    <mergeCell ref="K4:M4"/>
    <mergeCell ref="A4:A5"/>
    <mergeCell ref="B4:B5"/>
    <mergeCell ref="C4:C5"/>
    <mergeCell ref="D4:D5"/>
    <mergeCell ref="N4:N5"/>
    <mergeCell ref="O4:O5"/>
  </mergeCells>
  <pageMargins left="0.947916666666667" right="0.751388888888889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分企业</vt:lpstr>
      <vt:lpstr>算账（平滑后) (4)</vt:lpstr>
      <vt:lpstr>sheet6</vt:lpstr>
      <vt:lpstr>算账（平滑后) (2)</vt:lpstr>
      <vt:lpstr>基础数据</vt:lpstr>
      <vt:lpstr>建议表</vt:lpstr>
      <vt:lpstr>算账（平滑后)</vt:lpstr>
      <vt:lpstr>产业明细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Ecode</dc:creator>
  <cp:lastModifiedBy>丛佃伟</cp:lastModifiedBy>
  <dcterms:created xsi:type="dcterms:W3CDTF">2021-03-16T01:04:00Z</dcterms:created>
  <cp:lastPrinted>2023-10-19T06:51:00Z</cp:lastPrinted>
  <dcterms:modified xsi:type="dcterms:W3CDTF">2023-11-20T07:48:46Z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277E6BB5A96340B881B004D84C5FCA6D</vt:lpwstr>
  </property>
</Properties>
</file>